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433B005F-D1F7-4F39-AB05-5C29BAE27D2A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O3" i="96"/>
  <c r="AE3" i="96" s="1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Q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Q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Q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Q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Q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Q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Q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V7" i="73"/>
  <c r="R7" i="73"/>
  <c r="G7" i="73"/>
  <c r="H7" i="73" s="1"/>
  <c r="I7" i="73" s="1"/>
  <c r="J7" i="73" s="1"/>
  <c r="F7" i="73"/>
  <c r="V6" i="73"/>
  <c r="R6" i="73"/>
  <c r="I6" i="73"/>
  <c r="J6" i="73" s="1"/>
  <c r="H6" i="73"/>
  <c r="G6" i="73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Q3" i="73"/>
  <c r="AG3" i="73" s="1"/>
  <c r="AP3" i="73" s="1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Q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Q9" i="71"/>
  <c r="G9" i="71"/>
  <c r="F9" i="71"/>
  <c r="V8" i="71"/>
  <c r="R8" i="71"/>
  <c r="Q8" i="71"/>
  <c r="G8" i="71"/>
  <c r="F8" i="71"/>
  <c r="C8" i="71"/>
  <c r="Q23" i="71" s="1"/>
  <c r="B8" i="71"/>
  <c r="V7" i="71"/>
  <c r="G7" i="71"/>
  <c r="F7" i="71"/>
  <c r="V6" i="71"/>
  <c r="G6" i="71"/>
  <c r="F6" i="71"/>
  <c r="C6" i="71"/>
  <c r="V5" i="71"/>
  <c r="Q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Q3" i="71"/>
  <c r="AG3" i="71" s="1"/>
  <c r="AP3" i="71" s="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Q9" i="70"/>
  <c r="G9" i="70"/>
  <c r="F9" i="70"/>
  <c r="Q8" i="70"/>
  <c r="G8" i="70"/>
  <c r="F8" i="70"/>
  <c r="C8" i="70"/>
  <c r="Q23" i="70" s="1"/>
  <c r="B8" i="70"/>
  <c r="Q7" i="70"/>
  <c r="G7" i="70"/>
  <c r="F7" i="70"/>
  <c r="Q6" i="70"/>
  <c r="G6" i="70"/>
  <c r="F6" i="70"/>
  <c r="C6" i="70"/>
  <c r="V5" i="70"/>
  <c r="Q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Q21" i="69"/>
  <c r="G21" i="69"/>
  <c r="F21" i="69"/>
  <c r="R20" i="69"/>
  <c r="G20" i="69"/>
  <c r="F20" i="69"/>
  <c r="R19" i="69"/>
  <c r="G19" i="69"/>
  <c r="F19" i="69"/>
  <c r="R18" i="69"/>
  <c r="Q18" i="69"/>
  <c r="G18" i="69"/>
  <c r="F18" i="69"/>
  <c r="R17" i="69"/>
  <c r="G17" i="69"/>
  <c r="F17" i="69"/>
  <c r="R16" i="69"/>
  <c r="G16" i="69"/>
  <c r="F16" i="69"/>
  <c r="R15" i="69"/>
  <c r="Q15" i="69"/>
  <c r="G15" i="69"/>
  <c r="F15" i="69"/>
  <c r="R14" i="69"/>
  <c r="G14" i="69"/>
  <c r="F14" i="69"/>
  <c r="R13" i="69"/>
  <c r="G13" i="69"/>
  <c r="F13" i="69"/>
  <c r="R12" i="69"/>
  <c r="Q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Q6" i="69"/>
  <c r="G6" i="69"/>
  <c r="F6" i="69"/>
  <c r="R5" i="69"/>
  <c r="Q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Q22" i="68"/>
  <c r="G22" i="68"/>
  <c r="F22" i="68"/>
  <c r="V21" i="68"/>
  <c r="Q21" i="68"/>
  <c r="G21" i="68"/>
  <c r="F21" i="68"/>
  <c r="V20" i="68"/>
  <c r="Q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Q16" i="68"/>
  <c r="G16" i="68"/>
  <c r="F16" i="68"/>
  <c r="V15" i="68"/>
  <c r="Q15" i="68"/>
  <c r="G15" i="68"/>
  <c r="F15" i="68"/>
  <c r="V14" i="68"/>
  <c r="Q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Q7" i="68"/>
  <c r="G7" i="68"/>
  <c r="F7" i="68"/>
  <c r="V6" i="68"/>
  <c r="Q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Q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Q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Q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V7" i="66"/>
  <c r="Q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Q3" i="66"/>
  <c r="AG3" i="66" s="1"/>
  <c r="AP3" i="66" s="1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Q3" i="64"/>
  <c r="AG3" i="64" s="1"/>
  <c r="AP3" i="64" s="1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Q8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Q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Q22" i="62"/>
  <c r="G22" i="62"/>
  <c r="F22" i="62"/>
  <c r="R21" i="62"/>
  <c r="G21" i="62"/>
  <c r="F21" i="62"/>
  <c r="R20" i="62"/>
  <c r="G20" i="62"/>
  <c r="F20" i="62"/>
  <c r="R19" i="62"/>
  <c r="Q19" i="62"/>
  <c r="G19" i="62"/>
  <c r="F19" i="62"/>
  <c r="R18" i="62"/>
  <c r="G18" i="62"/>
  <c r="F18" i="62"/>
  <c r="R17" i="62"/>
  <c r="G17" i="62"/>
  <c r="F17" i="62"/>
  <c r="R16" i="62"/>
  <c r="Q16" i="62"/>
  <c r="G16" i="62"/>
  <c r="F16" i="62"/>
  <c r="R15" i="62"/>
  <c r="G15" i="62"/>
  <c r="F15" i="62"/>
  <c r="R14" i="62"/>
  <c r="G14" i="62"/>
  <c r="F14" i="62"/>
  <c r="R13" i="62"/>
  <c r="Q13" i="62"/>
  <c r="G13" i="62"/>
  <c r="F13" i="62"/>
  <c r="R12" i="62"/>
  <c r="G12" i="62"/>
  <c r="F12" i="62"/>
  <c r="C12" i="62"/>
  <c r="R11" i="62"/>
  <c r="G11" i="62"/>
  <c r="F11" i="62"/>
  <c r="Q10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Q7" i="62"/>
  <c r="G7" i="62"/>
  <c r="F7" i="62"/>
  <c r="R6" i="62"/>
  <c r="Q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Q20" i="61"/>
  <c r="G20" i="61"/>
  <c r="F20" i="61"/>
  <c r="V19" i="61"/>
  <c r="R19" i="61"/>
  <c r="Q19" i="61"/>
  <c r="G19" i="61"/>
  <c r="F19" i="61"/>
  <c r="V18" i="61"/>
  <c r="R18" i="61"/>
  <c r="Q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Q14" i="61"/>
  <c r="G14" i="61"/>
  <c r="F14" i="61"/>
  <c r="V13" i="61"/>
  <c r="R13" i="61"/>
  <c r="Q13" i="61"/>
  <c r="G13" i="61"/>
  <c r="F13" i="61"/>
  <c r="V12" i="61"/>
  <c r="R12" i="61"/>
  <c r="Q12" i="61"/>
  <c r="G12" i="61"/>
  <c r="F12" i="61"/>
  <c r="C12" i="61"/>
  <c r="C3" i="61" s="1"/>
  <c r="O8" i="61" s="1"/>
  <c r="P8" i="61" s="1"/>
  <c r="V11" i="61"/>
  <c r="R11" i="61"/>
  <c r="Q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Q6" i="61"/>
  <c r="G6" i="61"/>
  <c r="F6" i="61"/>
  <c r="V5" i="61"/>
  <c r="R5" i="61"/>
  <c r="Q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Q21" i="60"/>
  <c r="G21" i="60"/>
  <c r="F21" i="60"/>
  <c r="V20" i="60"/>
  <c r="Q20" i="60"/>
  <c r="G20" i="60"/>
  <c r="F20" i="60"/>
  <c r="V19" i="60"/>
  <c r="G19" i="60"/>
  <c r="F19" i="60"/>
  <c r="V18" i="60"/>
  <c r="G18" i="60"/>
  <c r="F18" i="60"/>
  <c r="V17" i="60"/>
  <c r="Q17" i="60"/>
  <c r="G17" i="60"/>
  <c r="F17" i="60"/>
  <c r="V16" i="60"/>
  <c r="Q16" i="60"/>
  <c r="G16" i="60"/>
  <c r="F16" i="60"/>
  <c r="V15" i="60"/>
  <c r="G15" i="60"/>
  <c r="F15" i="60"/>
  <c r="V14" i="60"/>
  <c r="G14" i="60"/>
  <c r="F14" i="60"/>
  <c r="V13" i="60"/>
  <c r="Q13" i="60"/>
  <c r="G13" i="60"/>
  <c r="F13" i="60"/>
  <c r="V12" i="60"/>
  <c r="Q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Q8" i="60"/>
  <c r="G8" i="60"/>
  <c r="F8" i="60"/>
  <c r="C8" i="60"/>
  <c r="Q11" i="60" s="1"/>
  <c r="B8" i="60"/>
  <c r="Q3" i="60" s="1"/>
  <c r="AG3" i="60" s="1"/>
  <c r="AP3" i="60" s="1"/>
  <c r="V7" i="60"/>
  <c r="Q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Q3" i="58"/>
  <c r="AG3" i="58" s="1"/>
  <c r="AP3" i="58" s="1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Q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Q6" i="54"/>
  <c r="G6" i="54"/>
  <c r="F6" i="54"/>
  <c r="C6" i="54"/>
  <c r="V5" i="54"/>
  <c r="Q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Q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Q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Q23" i="50"/>
  <c r="G23" i="50"/>
  <c r="F23" i="50"/>
  <c r="G22" i="50"/>
  <c r="F22" i="50"/>
  <c r="R21" i="50"/>
  <c r="G21" i="50"/>
  <c r="F21" i="50"/>
  <c r="Q20" i="50"/>
  <c r="G20" i="50"/>
  <c r="F20" i="50"/>
  <c r="R19" i="50"/>
  <c r="G19" i="50"/>
  <c r="F19" i="50"/>
  <c r="G18" i="50"/>
  <c r="F18" i="50"/>
  <c r="Q17" i="50"/>
  <c r="G17" i="50"/>
  <c r="F17" i="50"/>
  <c r="G16" i="50"/>
  <c r="F16" i="50"/>
  <c r="Q15" i="50"/>
  <c r="G15" i="50"/>
  <c r="F15" i="50"/>
  <c r="G14" i="50"/>
  <c r="F14" i="50"/>
  <c r="G13" i="50"/>
  <c r="F13" i="50"/>
  <c r="R12" i="50"/>
  <c r="Q12" i="50"/>
  <c r="G12" i="50"/>
  <c r="F12" i="50"/>
  <c r="C12" i="50"/>
  <c r="G11" i="50"/>
  <c r="F11" i="50"/>
  <c r="G10" i="50"/>
  <c r="F10" i="50"/>
  <c r="C10" i="50"/>
  <c r="V14" i="50" s="1"/>
  <c r="G9" i="50"/>
  <c r="F9" i="50"/>
  <c r="Q8" i="50"/>
  <c r="G8" i="50"/>
  <c r="F8" i="50"/>
  <c r="C8" i="50"/>
  <c r="Q11" i="50" s="1"/>
  <c r="B8" i="50"/>
  <c r="Q3" i="50" s="1"/>
  <c r="AG3" i="50" s="1"/>
  <c r="AP3" i="50" s="1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I13" i="49"/>
  <c r="J13" i="49" s="1"/>
  <c r="H13" i="49"/>
  <c r="G13" i="49"/>
  <c r="F13" i="49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U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J8" i="49"/>
  <c r="I8" i="49"/>
  <c r="G8" i="49"/>
  <c r="F8" i="49"/>
  <c r="H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U20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U8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Q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P10" i="22" s="1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Q10" i="21"/>
  <c r="O10" i="21"/>
  <c r="G10" i="21"/>
  <c r="F10" i="21"/>
  <c r="C10" i="21"/>
  <c r="V9" i="21"/>
  <c r="R9" i="21"/>
  <c r="Q9" i="21"/>
  <c r="O9" i="21"/>
  <c r="G9" i="21"/>
  <c r="F9" i="21"/>
  <c r="V8" i="21"/>
  <c r="R8" i="21"/>
  <c r="Q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Q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P10" i="20" s="1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Q10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Q8" i="18"/>
  <c r="O8" i="18"/>
  <c r="G8" i="18"/>
  <c r="F8" i="18"/>
  <c r="C8" i="18"/>
  <c r="Q23" i="18" s="1"/>
  <c r="B8" i="18"/>
  <c r="Q7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P16" i="14"/>
  <c r="O16" i="14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Q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P10" i="14" s="1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P9" i="11" s="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Q8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Q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Q8" i="2"/>
  <c r="O8" i="2"/>
  <c r="P8" i="2" s="1"/>
  <c r="G8" i="2"/>
  <c r="F8" i="2"/>
  <c r="C8" i="2"/>
  <c r="Q11" i="2" s="1"/>
  <c r="B8" i="2"/>
  <c r="R7" i="2"/>
  <c r="Q7" i="2"/>
  <c r="O7" i="2"/>
  <c r="P7" i="2" s="1"/>
  <c r="G7" i="2"/>
  <c r="F7" i="2"/>
  <c r="R6" i="2"/>
  <c r="Q6" i="2"/>
  <c r="O6" i="2"/>
  <c r="P6" i="2" s="1"/>
  <c r="G6" i="2"/>
  <c r="F6" i="2"/>
  <c r="C6" i="2"/>
  <c r="R8" i="2" s="1"/>
  <c r="R5" i="2"/>
  <c r="Q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H10" i="1"/>
  <c r="I10" i="1" s="1"/>
  <c r="J10" i="1" s="1"/>
  <c r="G10" i="1"/>
  <c r="F10" i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Z4" i="16" l="1"/>
  <c r="AH4" i="9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W5" i="11" s="1"/>
  <c r="Y5" i="11" s="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Y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K5" i="42" s="1"/>
  <c r="K6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AQ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7" s="1"/>
  <c r="K6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AQ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K5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AQ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E4" i="11" l="1"/>
  <c r="AF4" i="11"/>
  <c r="AG4" i="11"/>
  <c r="X5" i="3"/>
  <c r="P3" i="64"/>
  <c r="AF3" i="64" s="1"/>
  <c r="AO3" i="64" s="1"/>
  <c r="AI3" i="19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X5" i="41" s="1"/>
  <c r="AH5" i="41" s="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P4" i="17" s="1"/>
  <c r="AF4" i="17"/>
  <c r="AE4" i="17"/>
  <c r="AE4" i="24"/>
  <c r="W5" i="24"/>
  <c r="AG4" i="24"/>
  <c r="AF4" i="24"/>
  <c r="W5" i="48"/>
  <c r="AG4" i="48"/>
  <c r="AF4" i="48"/>
  <c r="AE4" i="48"/>
  <c r="AQ4" i="40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Y5" i="63" s="1"/>
  <c r="AG4" i="63"/>
  <c r="AP4" i="63" s="1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AQ4" i="15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AR3" i="19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Y5" i="23" s="1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Y5" i="93" s="1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Q4" i="76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K5" i="83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P4" i="54" s="1"/>
  <c r="AE4" i="54"/>
  <c r="AF4" i="54"/>
  <c r="AO4" i="54" s="1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K5" i="53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Y5" i="41" l="1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AQ5" i="45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P4" i="72" s="1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64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N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AP4" i="60" s="1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AN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4" l="1"/>
  <c r="Z5" i="71"/>
  <c r="Z5" i="96"/>
  <c r="Z5" i="17"/>
  <c r="Z5" i="40"/>
  <c r="Z5" i="57"/>
  <c r="AG5" i="57" s="1"/>
  <c r="AP5" i="57" s="1"/>
  <c r="Z5" i="66"/>
  <c r="Z5" i="95"/>
  <c r="Z5" i="70"/>
  <c r="Z5" i="81"/>
  <c r="Z5" i="84"/>
  <c r="Z5" i="48"/>
  <c r="AE5" i="48" s="1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N5" i="3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AP5" i="16" s="1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AP5" i="11" s="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AE5" i="57"/>
  <c r="Y5" i="80"/>
  <c r="X5" i="80"/>
  <c r="AR3" i="56"/>
  <c r="Y5" i="50"/>
  <c r="X5" i="50"/>
  <c r="AH5" i="50" s="1"/>
  <c r="AQ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Q5" i="6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W6" i="57" l="1"/>
  <c r="AG5" i="48"/>
  <c r="AP5" i="48" s="1"/>
  <c r="Z5" i="44"/>
  <c r="W6" i="48"/>
  <c r="AF5" i="57"/>
  <c r="AO5" i="57" s="1"/>
  <c r="Z5" i="72"/>
  <c r="AG5" i="72" s="1"/>
  <c r="AP5" i="72" s="1"/>
  <c r="Z5" i="43"/>
  <c r="Z5" i="49"/>
  <c r="Z5" i="29"/>
  <c r="Z5" i="26"/>
  <c r="Z5" i="80"/>
  <c r="AE5" i="80" s="1"/>
  <c r="Z5" i="68"/>
  <c r="AE5" i="68" s="1"/>
  <c r="Z5" i="60"/>
  <c r="Z5" i="75"/>
  <c r="AG5" i="75" s="1"/>
  <c r="AP5" i="75" s="1"/>
  <c r="Z5" i="79"/>
  <c r="W6" i="79" s="1"/>
  <c r="Z6" i="3"/>
  <c r="Z5" i="9"/>
  <c r="W6" i="9" s="1"/>
  <c r="W6" i="28"/>
  <c r="Y6" i="28" s="1"/>
  <c r="Z5" i="30"/>
  <c r="Z5" i="78"/>
  <c r="Z5" i="85"/>
  <c r="AG5" i="85" s="1"/>
  <c r="AP5" i="85" s="1"/>
  <c r="Z5" i="50"/>
  <c r="Z5" i="86"/>
  <c r="AF5" i="86" s="1"/>
  <c r="AO5" i="86" s="1"/>
  <c r="Z5" i="56"/>
  <c r="AG5" i="56" s="1"/>
  <c r="AP5" i="56" s="1"/>
  <c r="Z5" i="13"/>
  <c r="AE5" i="13" s="1"/>
  <c r="Z5" i="69"/>
  <c r="AG5" i="69" s="1"/>
  <c r="AP5" i="69" s="1"/>
  <c r="Z5" i="67"/>
  <c r="AF5" i="67" s="1"/>
  <c r="AO5" i="67" s="1"/>
  <c r="W6" i="13"/>
  <c r="AG5" i="15"/>
  <c r="AP5" i="15" s="1"/>
  <c r="W6" i="15"/>
  <c r="AF5" i="15"/>
  <c r="AO5" i="15" s="1"/>
  <c r="AE5" i="15"/>
  <c r="W6" i="69"/>
  <c r="AE5" i="69"/>
  <c r="AG5" i="26"/>
  <c r="AP5" i="26" s="1"/>
  <c r="AF5" i="26"/>
  <c r="AO5" i="26" s="1"/>
  <c r="AE5" i="26"/>
  <c r="W6" i="26"/>
  <c r="AG5" i="67"/>
  <c r="AP5" i="67" s="1"/>
  <c r="AF5" i="75"/>
  <c r="AO5" i="75" s="1"/>
  <c r="AE5" i="75"/>
  <c r="W6" i="75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30"/>
  <c r="AP5" i="30" s="1"/>
  <c r="AF5" i="30"/>
  <c r="AO5" i="30" s="1"/>
  <c r="W6" i="30"/>
  <c r="AE5" i="30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F5" i="68"/>
  <c r="AO5" i="68" s="1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W6" i="39"/>
  <c r="AG5" i="39"/>
  <c r="AP5" i="39" s="1"/>
  <c r="AE5" i="39"/>
  <c r="AF5" i="39"/>
  <c r="AO5" i="39" s="1"/>
  <c r="AR4" i="7"/>
  <c r="AR4" i="13"/>
  <c r="AG6" i="3"/>
  <c r="AF6" i="3"/>
  <c r="AO6" i="3" s="1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Z6" i="38" s="1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Z6" i="34" s="1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F5" i="80"/>
  <c r="AO5" i="80" s="1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AQ6" i="3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68" l="1"/>
  <c r="W6" i="56"/>
  <c r="AG5" i="68"/>
  <c r="AP5" i="68" s="1"/>
  <c r="AE5" i="72"/>
  <c r="AG5" i="86"/>
  <c r="AP5" i="86" s="1"/>
  <c r="AF5" i="72"/>
  <c r="AO5" i="72" s="1"/>
  <c r="W6" i="72"/>
  <c r="Z6" i="48"/>
  <c r="W6" i="67"/>
  <c r="AF5" i="69"/>
  <c r="AO5" i="69" s="1"/>
  <c r="W6" i="80"/>
  <c r="Z6" i="59"/>
  <c r="W7" i="59" s="1"/>
  <c r="AF5" i="9"/>
  <c r="AO5" i="9" s="1"/>
  <c r="Z6" i="83"/>
  <c r="AG5" i="80"/>
  <c r="AP5" i="80" s="1"/>
  <c r="Z6" i="4"/>
  <c r="W7" i="4" s="1"/>
  <c r="W6" i="86"/>
  <c r="Z6" i="84"/>
  <c r="AF6" i="84" s="1"/>
  <c r="AO6" i="84" s="1"/>
  <c r="AE5" i="9"/>
  <c r="Z6" i="76"/>
  <c r="Z6" i="58"/>
  <c r="Z6" i="28"/>
  <c r="Z6" i="52"/>
  <c r="Z6" i="40"/>
  <c r="AE6" i="40" s="1"/>
  <c r="Z6" i="70"/>
  <c r="AE5" i="67"/>
  <c r="Z6" i="95"/>
  <c r="Z6" i="81"/>
  <c r="AF6" i="81" s="1"/>
  <c r="AO6" i="81" s="1"/>
  <c r="Z6" i="42"/>
  <c r="AE6" i="42" s="1"/>
  <c r="AE5" i="86"/>
  <c r="AI5" i="86" s="1"/>
  <c r="Z6" i="57"/>
  <c r="AF5" i="13"/>
  <c r="AO5" i="13" s="1"/>
  <c r="AE5" i="56"/>
  <c r="Z6" i="71"/>
  <c r="AG5" i="13"/>
  <c r="AP5" i="13" s="1"/>
  <c r="AF5" i="56"/>
  <c r="AO5" i="56" s="1"/>
  <c r="Z6" i="66"/>
  <c r="AF6" i="66" s="1"/>
  <c r="AO6" i="66" s="1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E6" i="31"/>
  <c r="W7" i="31"/>
  <c r="AF6" i="31"/>
  <c r="AO6" i="31" s="1"/>
  <c r="AE6" i="38"/>
  <c r="W7" i="38"/>
  <c r="AF6" i="38"/>
  <c r="AO6" i="38" s="1"/>
  <c r="AG6" i="38"/>
  <c r="AP6" i="38" s="1"/>
  <c r="AG6" i="4"/>
  <c r="AP6" i="4" s="1"/>
  <c r="AF6" i="4"/>
  <c r="AO6" i="4" s="1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17"/>
  <c r="X6" i="80"/>
  <c r="Y6" i="80"/>
  <c r="Z6" i="80" s="1"/>
  <c r="K7" i="20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Z6" i="30" s="1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I5" i="13"/>
  <c r="AN5" i="13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AE6" i="84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F6" i="59" l="1"/>
  <c r="AO6" i="59" s="1"/>
  <c r="AF6" i="40"/>
  <c r="AO6" i="40" s="1"/>
  <c r="W7" i="84"/>
  <c r="Z6" i="54"/>
  <c r="AG6" i="40"/>
  <c r="AP6" i="40" s="1"/>
  <c r="AI5" i="72"/>
  <c r="AR5" i="72" s="1"/>
  <c r="AG6" i="59"/>
  <c r="AP6" i="59" s="1"/>
  <c r="AG6" i="84"/>
  <c r="AP6" i="84" s="1"/>
  <c r="AE6" i="59"/>
  <c r="Z6" i="9"/>
  <c r="AG6" i="9" s="1"/>
  <c r="AP6" i="9" s="1"/>
  <c r="Z6" i="33"/>
  <c r="AG6" i="33" s="1"/>
  <c r="AP6" i="33" s="1"/>
  <c r="Z6" i="18"/>
  <c r="AG6" i="18" s="1"/>
  <c r="AP6" i="18" s="1"/>
  <c r="Z6" i="61"/>
  <c r="Z6" i="47"/>
  <c r="Z6" i="75"/>
  <c r="W7" i="81"/>
  <c r="Z6" i="14"/>
  <c r="Z6" i="86"/>
  <c r="AG6" i="86" s="1"/>
  <c r="AP6" i="86" s="1"/>
  <c r="Z6" i="85"/>
  <c r="AG6" i="85" s="1"/>
  <c r="AP6" i="85" s="1"/>
  <c r="Z7" i="3"/>
  <c r="AG6" i="81"/>
  <c r="AP6" i="81" s="1"/>
  <c r="Z6" i="15"/>
  <c r="Z6" i="74"/>
  <c r="AE6" i="4"/>
  <c r="AN6" i="4" s="1"/>
  <c r="AE6" i="81"/>
  <c r="Z6" i="44"/>
  <c r="AE6" i="66"/>
  <c r="Z6" i="12"/>
  <c r="W7" i="40"/>
  <c r="W7" i="66"/>
  <c r="Y7" i="66" s="1"/>
  <c r="Z6" i="43"/>
  <c r="AI5" i="56"/>
  <c r="Z6" i="67"/>
  <c r="Z6" i="8"/>
  <c r="Z6" i="26"/>
  <c r="AG6" i="26" s="1"/>
  <c r="AP6" i="26" s="1"/>
  <c r="Z6" i="72"/>
  <c r="AG6" i="72" s="1"/>
  <c r="AP6" i="72" s="1"/>
  <c r="Z6" i="64"/>
  <c r="Z6" i="49"/>
  <c r="AE6" i="49" s="1"/>
  <c r="Z6" i="79"/>
  <c r="AE6" i="79" s="1"/>
  <c r="AG6" i="79"/>
  <c r="AP6" i="79" s="1"/>
  <c r="AF6" i="79"/>
  <c r="AO6" i="79" s="1"/>
  <c r="W7" i="79"/>
  <c r="AF6" i="9"/>
  <c r="AO6" i="9" s="1"/>
  <c r="W7" i="9"/>
  <c r="AE6" i="9"/>
  <c r="AE6" i="33"/>
  <c r="W7" i="33"/>
  <c r="AF6" i="33"/>
  <c r="AO6" i="33" s="1"/>
  <c r="AE6" i="85"/>
  <c r="W7" i="54"/>
  <c r="AE6" i="54"/>
  <c r="AG6" i="54"/>
  <c r="AP6" i="54" s="1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H6" i="39"/>
  <c r="AQ6" i="39" s="1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W7" i="18" l="1"/>
  <c r="AF6" i="18"/>
  <c r="AO6" i="18" s="1"/>
  <c r="X7" i="66"/>
  <c r="Z6" i="53"/>
  <c r="AE6" i="86"/>
  <c r="W7" i="72"/>
  <c r="X7" i="72" s="1"/>
  <c r="AE6" i="72"/>
  <c r="Z7" i="59"/>
  <c r="W7" i="86"/>
  <c r="AF6" i="72"/>
  <c r="AO6" i="72" s="1"/>
  <c r="Z6" i="46"/>
  <c r="AF6" i="86"/>
  <c r="AO6" i="86" s="1"/>
  <c r="AI6" i="4"/>
  <c r="Z6" i="2"/>
  <c r="W7" i="85"/>
  <c r="AE6" i="26"/>
  <c r="Z6" i="35"/>
  <c r="AF6" i="85"/>
  <c r="AO6" i="85" s="1"/>
  <c r="Z6" i="5"/>
  <c r="Z7" i="48"/>
  <c r="W7" i="26"/>
  <c r="Z6" i="82"/>
  <c r="AG6" i="82" s="1"/>
  <c r="AP6" i="82" s="1"/>
  <c r="Z7" i="76"/>
  <c r="Z6" i="55"/>
  <c r="AF6" i="55" s="1"/>
  <c r="AO6" i="55" s="1"/>
  <c r="AF6" i="49"/>
  <c r="AO6" i="49" s="1"/>
  <c r="AG6" i="49"/>
  <c r="AP6" i="49" s="1"/>
  <c r="Z7" i="83"/>
  <c r="W7" i="49"/>
  <c r="Z7" i="71"/>
  <c r="Z7" i="40"/>
  <c r="AG7" i="40" s="1"/>
  <c r="AP7" i="40" s="1"/>
  <c r="Z6" i="65"/>
  <c r="AE6" i="65" s="1"/>
  <c r="AF6" i="26"/>
  <c r="AO6" i="26" s="1"/>
  <c r="AF6" i="82"/>
  <c r="AO6" i="82" s="1"/>
  <c r="AE6" i="82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Z7" i="30" s="1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Z7" i="14" s="1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Z7" i="79" l="1"/>
  <c r="AG6" i="55"/>
  <c r="AP6" i="55" s="1"/>
  <c r="Z7" i="15"/>
  <c r="AF7" i="15" s="1"/>
  <c r="AO7" i="15" s="1"/>
  <c r="AE6" i="55"/>
  <c r="AN6" i="55" s="1"/>
  <c r="AF6" i="65"/>
  <c r="AO6" i="65" s="1"/>
  <c r="Y7" i="72"/>
  <c r="W7" i="55"/>
  <c r="W7" i="65"/>
  <c r="W7" i="82"/>
  <c r="AG6" i="65"/>
  <c r="AP6" i="65" s="1"/>
  <c r="AI6" i="49"/>
  <c r="AR6" i="49" s="1"/>
  <c r="AI6" i="85"/>
  <c r="Z7" i="44"/>
  <c r="Z7" i="49"/>
  <c r="Z7" i="67"/>
  <c r="Z7" i="43"/>
  <c r="AE7" i="43" s="1"/>
  <c r="Z7" i="86"/>
  <c r="W8" i="86" s="1"/>
  <c r="AF7" i="40"/>
  <c r="AO7" i="40" s="1"/>
  <c r="Z7" i="9"/>
  <c r="AE7" i="40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9"/>
  <c r="AO7" i="9" s="1"/>
  <c r="AE7" i="9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W8" i="43" l="1"/>
  <c r="AF7" i="43"/>
  <c r="AO7" i="43" s="1"/>
  <c r="AG7" i="43"/>
  <c r="AP7" i="43" s="1"/>
  <c r="AG7" i="63"/>
  <c r="AP7" i="63" s="1"/>
  <c r="AF7" i="86"/>
  <c r="AO7" i="86" s="1"/>
  <c r="Z7" i="35"/>
  <c r="AG7" i="35" s="1"/>
  <c r="AP7" i="35" s="1"/>
  <c r="Z7" i="50"/>
  <c r="W8" i="26"/>
  <c r="AG7" i="86"/>
  <c r="AP7" i="86" s="1"/>
  <c r="AE7" i="86"/>
  <c r="AG7" i="54"/>
  <c r="AP7" i="54" s="1"/>
  <c r="Z8" i="71"/>
  <c r="AG8" i="71" s="1"/>
  <c r="AP8" i="71" s="1"/>
  <c r="AE7" i="26"/>
  <c r="Z7" i="69"/>
  <c r="Z7" i="55"/>
  <c r="AF7" i="55" s="1"/>
  <c r="AO7" i="55" s="1"/>
  <c r="Z7" i="5"/>
  <c r="Z7" i="37"/>
  <c r="W8" i="37" s="1"/>
  <c r="Z8" i="48"/>
  <c r="W9" i="48" s="1"/>
  <c r="AF7" i="26"/>
  <c r="AO7" i="26" s="1"/>
  <c r="W8" i="54"/>
  <c r="Z8" i="83"/>
  <c r="AG8" i="83" s="1"/>
  <c r="AP8" i="83" s="1"/>
  <c r="Z7" i="39"/>
  <c r="AG7" i="39" s="1"/>
  <c r="AP7" i="39" s="1"/>
  <c r="Z8" i="76"/>
  <c r="AE8" i="76" s="1"/>
  <c r="Z7" i="23"/>
  <c r="AG7" i="23" s="1"/>
  <c r="AP7" i="23" s="1"/>
  <c r="Z8" i="59"/>
  <c r="W8" i="63"/>
  <c r="AE7" i="54"/>
  <c r="AF7" i="63"/>
  <c r="AO7" i="63" s="1"/>
  <c r="Z7" i="53"/>
  <c r="AE7" i="53" s="1"/>
  <c r="Z7" i="65"/>
  <c r="AE7" i="65" s="1"/>
  <c r="Z7" i="2"/>
  <c r="Z7" i="56"/>
  <c r="AG7" i="56" s="1"/>
  <c r="AP7" i="56" s="1"/>
  <c r="Z7" i="78"/>
  <c r="AE7" i="78" s="1"/>
  <c r="Z7" i="82"/>
  <c r="AG7" i="82" s="1"/>
  <c r="AP7" i="82" s="1"/>
  <c r="Z7" i="60"/>
  <c r="W8" i="60" s="1"/>
  <c r="AE7" i="2"/>
  <c r="W8" i="2"/>
  <c r="AG7" i="2"/>
  <c r="AP7" i="2" s="1"/>
  <c r="AF7" i="2"/>
  <c r="AO7" i="2" s="1"/>
  <c r="W8" i="53"/>
  <c r="AF7" i="50"/>
  <c r="AO7" i="50" s="1"/>
  <c r="AE7" i="50"/>
  <c r="W8" i="50"/>
  <c r="AG7" i="50"/>
  <c r="AP7" i="50" s="1"/>
  <c r="W8" i="56"/>
  <c r="AF7" i="56"/>
  <c r="AO7" i="56" s="1"/>
  <c r="AE7" i="56"/>
  <c r="AF7" i="46"/>
  <c r="AO7" i="46" s="1"/>
  <c r="AE7" i="46"/>
  <c r="W8" i="46"/>
  <c r="AG7" i="46"/>
  <c r="AP7" i="46" s="1"/>
  <c r="AF7" i="65"/>
  <c r="AO7" i="65" s="1"/>
  <c r="AE8" i="83"/>
  <c r="AE7" i="39"/>
  <c r="AF7" i="39"/>
  <c r="AO7" i="39" s="1"/>
  <c r="AG7" i="73"/>
  <c r="AP7" i="73" s="1"/>
  <c r="AF7" i="73"/>
  <c r="AO7" i="73" s="1"/>
  <c r="W8" i="73"/>
  <c r="AE7" i="73"/>
  <c r="AE8" i="59"/>
  <c r="AG8" i="59"/>
  <c r="AP8" i="59" s="1"/>
  <c r="W9" i="59"/>
  <c r="AF8" i="59"/>
  <c r="AO8" i="59" s="1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F8" i="71"/>
  <c r="AO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Z8" i="30" s="1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F7" i="37"/>
  <c r="AO7" i="37" s="1"/>
  <c r="AE7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AN7" i="54"/>
  <c r="W9" i="71" l="1"/>
  <c r="W8" i="35"/>
  <c r="W8" i="23"/>
  <c r="AG7" i="65"/>
  <c r="AP7" i="65" s="1"/>
  <c r="AE8" i="71"/>
  <c r="AF7" i="35"/>
  <c r="AO7" i="35" s="1"/>
  <c r="AE7" i="23"/>
  <c r="AG8" i="76"/>
  <c r="AP8" i="76" s="1"/>
  <c r="AF7" i="53"/>
  <c r="AO7" i="53" s="1"/>
  <c r="AI7" i="86"/>
  <c r="AG8" i="48"/>
  <c r="AP8" i="48" s="1"/>
  <c r="AF7" i="23"/>
  <c r="AO7" i="23" s="1"/>
  <c r="AF8" i="76"/>
  <c r="AO8" i="76" s="1"/>
  <c r="AE7" i="60"/>
  <c r="AI7" i="54"/>
  <c r="Z7" i="1"/>
  <c r="AG7" i="37"/>
  <c r="AP7" i="37" s="1"/>
  <c r="Z7" i="92"/>
  <c r="AF7" i="92" s="1"/>
  <c r="AO7" i="92" s="1"/>
  <c r="Z8" i="70"/>
  <c r="AE8" i="48"/>
  <c r="W9" i="76"/>
  <c r="AF7" i="60"/>
  <c r="AO7" i="60" s="1"/>
  <c r="AF8" i="48"/>
  <c r="AO8" i="48" s="1"/>
  <c r="Z8" i="34"/>
  <c r="AF8" i="34" s="1"/>
  <c r="AO8" i="34" s="1"/>
  <c r="W8" i="78"/>
  <c r="Z8" i="64"/>
  <c r="Z8" i="36"/>
  <c r="W9" i="83"/>
  <c r="AF7" i="78"/>
  <c r="AO7" i="78" s="1"/>
  <c r="W8" i="39"/>
  <c r="X8" i="39" s="1"/>
  <c r="AG7" i="55"/>
  <c r="AP7" i="55" s="1"/>
  <c r="W8" i="82"/>
  <c r="AG7" i="78"/>
  <c r="AP7" i="78" s="1"/>
  <c r="W8" i="55"/>
  <c r="AE7" i="82"/>
  <c r="AN7" i="82" s="1"/>
  <c r="AF8" i="83"/>
  <c r="AO8" i="83" s="1"/>
  <c r="AE7" i="55"/>
  <c r="AF7" i="82"/>
  <c r="AO7" i="82" s="1"/>
  <c r="Z8" i="43"/>
  <c r="Z8" i="28"/>
  <c r="Z8" i="17"/>
  <c r="AG8" i="17" s="1"/>
  <c r="AP8" i="17" s="1"/>
  <c r="Z7" i="10"/>
  <c r="AF7" i="10" s="1"/>
  <c r="AO7" i="10" s="1"/>
  <c r="Z8" i="57"/>
  <c r="Z8" i="38"/>
  <c r="Z7" i="62"/>
  <c r="Z8" i="77"/>
  <c r="AG7" i="53"/>
  <c r="AP7" i="53" s="1"/>
  <c r="Z8" i="31"/>
  <c r="AE8" i="31" s="1"/>
  <c r="AG7" i="60"/>
  <c r="AP7" i="60" s="1"/>
  <c r="W8" i="65"/>
  <c r="Z7" i="20"/>
  <c r="Z8" i="52"/>
  <c r="W9" i="52" s="1"/>
  <c r="Z7" i="90"/>
  <c r="AG7" i="90" s="1"/>
  <c r="AP7" i="90" s="1"/>
  <c r="Z8" i="86"/>
  <c r="AG8" i="86" s="1"/>
  <c r="AP8" i="86" s="1"/>
  <c r="Z8" i="44"/>
  <c r="AF8" i="44" s="1"/>
  <c r="AO8" i="44" s="1"/>
  <c r="Z8" i="79"/>
  <c r="Z7" i="6"/>
  <c r="Z8" i="66"/>
  <c r="AF8" i="66" s="1"/>
  <c r="AO8" i="66" s="1"/>
  <c r="Z7" i="32"/>
  <c r="AF7" i="32" s="1"/>
  <c r="AO7" i="32" s="1"/>
  <c r="Z7" i="19"/>
  <c r="AE7" i="19" s="1"/>
  <c r="Z8" i="26"/>
  <c r="AG8" i="26" s="1"/>
  <c r="AP8" i="26" s="1"/>
  <c r="Z8" i="42"/>
  <c r="Z8" i="15"/>
  <c r="Z8" i="61"/>
  <c r="AF8" i="61" s="1"/>
  <c r="AO8" i="61" s="1"/>
  <c r="Z7" i="7"/>
  <c r="AE7" i="7" s="1"/>
  <c r="Z8" i="84"/>
  <c r="AE8" i="84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8" i="61"/>
  <c r="AP8" i="61" s="1"/>
  <c r="W9" i="61"/>
  <c r="AF8" i="17"/>
  <c r="AO8" i="17" s="1"/>
  <c r="AE8" i="17"/>
  <c r="AF8" i="52"/>
  <c r="AO8" i="52" s="1"/>
  <c r="AE8" i="52"/>
  <c r="AG8" i="52"/>
  <c r="AP8" i="52" s="1"/>
  <c r="AG8" i="42"/>
  <c r="AP8" i="42" s="1"/>
  <c r="AF8" i="42"/>
  <c r="AO8" i="42" s="1"/>
  <c r="AE8" i="42"/>
  <c r="W9" i="42"/>
  <c r="AG8" i="44"/>
  <c r="AP8" i="44" s="1"/>
  <c r="AE8" i="44"/>
  <c r="AG8" i="66"/>
  <c r="AP8" i="66" s="1"/>
  <c r="W9" i="66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Z8" i="80" s="1"/>
  <c r="Y8" i="80"/>
  <c r="AH8" i="57"/>
  <c r="AQ8" i="57" s="1"/>
  <c r="AN7" i="23"/>
  <c r="AN7" i="55"/>
  <c r="AI7" i="55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N7" i="35"/>
  <c r="Y9" i="48"/>
  <c r="X9" i="48"/>
  <c r="AI7" i="73"/>
  <c r="AN7" i="73"/>
  <c r="AN7" i="39"/>
  <c r="AI7" i="39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46"/>
  <c r="Y8" i="46"/>
  <c r="AN7" i="53"/>
  <c r="X8" i="2"/>
  <c r="Y8" i="2"/>
  <c r="AH8" i="63"/>
  <c r="AQ8" i="63" s="1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R7" i="77"/>
  <c r="AR7" i="58"/>
  <c r="AH8" i="52"/>
  <c r="AQ8" i="52" s="1"/>
  <c r="K20" i="1"/>
  <c r="Y8" i="82"/>
  <c r="X8" i="82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Z8" i="85" l="1"/>
  <c r="AE8" i="34"/>
  <c r="AI7" i="35"/>
  <c r="W9" i="17"/>
  <c r="W8" i="90"/>
  <c r="AF7" i="7"/>
  <c r="AO7" i="7" s="1"/>
  <c r="Z9" i="40"/>
  <c r="AE7" i="92"/>
  <c r="AG7" i="92"/>
  <c r="AP7" i="92" s="1"/>
  <c r="AG8" i="34"/>
  <c r="AP8" i="34" s="1"/>
  <c r="AI7" i="23"/>
  <c r="AR7" i="23" s="1"/>
  <c r="Z8" i="33"/>
  <c r="AG8" i="33" s="1"/>
  <c r="AP8" i="33" s="1"/>
  <c r="Z8" i="74"/>
  <c r="AG8" i="84"/>
  <c r="AP8" i="84" s="1"/>
  <c r="AE7" i="90"/>
  <c r="AG7" i="7"/>
  <c r="AP7" i="7" s="1"/>
  <c r="W8" i="92"/>
  <c r="X8" i="92" s="1"/>
  <c r="W9" i="34"/>
  <c r="X9" i="34" s="1"/>
  <c r="AI7" i="53"/>
  <c r="AI7" i="37"/>
  <c r="AE8" i="61"/>
  <c r="AF7" i="90"/>
  <c r="AO7" i="90" s="1"/>
  <c r="W8" i="7"/>
  <c r="Y8" i="7" s="1"/>
  <c r="Z8" i="45"/>
  <c r="W9" i="45" s="1"/>
  <c r="AI7" i="78"/>
  <c r="W8" i="10"/>
  <c r="AG7" i="32"/>
  <c r="AP7" i="32" s="1"/>
  <c r="AI8" i="83"/>
  <c r="AG7" i="10"/>
  <c r="AP7" i="10" s="1"/>
  <c r="AF8" i="84"/>
  <c r="AO8" i="84" s="1"/>
  <c r="AF8" i="31"/>
  <c r="AO8" i="31" s="1"/>
  <c r="AG8" i="31"/>
  <c r="AP8" i="31" s="1"/>
  <c r="AE7" i="10"/>
  <c r="W9" i="84"/>
  <c r="AE8" i="86"/>
  <c r="AI8" i="86" s="1"/>
  <c r="W9" i="86"/>
  <c r="Y9" i="86" s="1"/>
  <c r="AF7" i="19"/>
  <c r="AO7" i="19" s="1"/>
  <c r="Y8" i="39"/>
  <c r="Z8" i="39" s="1"/>
  <c r="Z9" i="71"/>
  <c r="Z8" i="78"/>
  <c r="W9" i="44"/>
  <c r="W9" i="31"/>
  <c r="X9" i="31" s="1"/>
  <c r="AF8" i="86"/>
  <c r="AO8" i="86" s="1"/>
  <c r="AG7" i="19"/>
  <c r="AP7" i="19" s="1"/>
  <c r="Z8" i="35"/>
  <c r="AE7" i="32"/>
  <c r="Z8" i="75"/>
  <c r="W9" i="75" s="1"/>
  <c r="Z9" i="48"/>
  <c r="AG9" i="48" s="1"/>
  <c r="AP9" i="48" s="1"/>
  <c r="W8" i="19"/>
  <c r="W9" i="26"/>
  <c r="X9" i="26" s="1"/>
  <c r="Z8" i="47"/>
  <c r="AG8" i="47" s="1"/>
  <c r="AP8" i="47" s="1"/>
  <c r="Z8" i="37"/>
  <c r="Z8" i="11"/>
  <c r="AE8" i="11" s="1"/>
  <c r="Z8" i="55"/>
  <c r="W9" i="55" s="1"/>
  <c r="AE8" i="26"/>
  <c r="W8" i="32"/>
  <c r="X8" i="32" s="1"/>
  <c r="Z8" i="82"/>
  <c r="Z8" i="72"/>
  <c r="AG8" i="72" s="1"/>
  <c r="AP8" i="72" s="1"/>
  <c r="Z8" i="65"/>
  <c r="AG8" i="65" s="1"/>
  <c r="AP8" i="65" s="1"/>
  <c r="Z8" i="50"/>
  <c r="AG8" i="50" s="1"/>
  <c r="AP8" i="50" s="1"/>
  <c r="Z8" i="73"/>
  <c r="AE8" i="73" s="1"/>
  <c r="Z8" i="60"/>
  <c r="AG8" i="60" s="1"/>
  <c r="AP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W9" i="41"/>
  <c r="AE9" i="83"/>
  <c r="AE8" i="60"/>
  <c r="AE9" i="40"/>
  <c r="W10" i="40"/>
  <c r="AF9" i="40"/>
  <c r="AO9" i="40" s="1"/>
  <c r="AG9" i="40"/>
  <c r="AP9" i="40" s="1"/>
  <c r="W9" i="50"/>
  <c r="AF8" i="65"/>
  <c r="AO8" i="65" s="1"/>
  <c r="AE8" i="65"/>
  <c r="AE8" i="47"/>
  <c r="W9" i="47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F8" i="73"/>
  <c r="AO8" i="73" s="1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79"/>
  <c r="AN8" i="79"/>
  <c r="AI7" i="1"/>
  <c r="AN7" i="1"/>
  <c r="AN8" i="44"/>
  <c r="AI8" i="44"/>
  <c r="Y9" i="42"/>
  <c r="X9" i="42"/>
  <c r="AN8" i="61"/>
  <c r="AI8" i="61"/>
  <c r="AN8" i="31"/>
  <c r="AI8" i="26"/>
  <c r="AN8" i="26"/>
  <c r="AH8" i="18"/>
  <c r="AQ8" i="18" s="1"/>
  <c r="AH8" i="73"/>
  <c r="AQ8" i="73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K14" i="17"/>
  <c r="AR7" i="21"/>
  <c r="K13" i="59"/>
  <c r="K15" i="69"/>
  <c r="AI8" i="64"/>
  <c r="AN8" i="64"/>
  <c r="Y9" i="84"/>
  <c r="X9" i="84"/>
  <c r="AN8" i="52"/>
  <c r="AI8" i="52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Z9" i="77" s="1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K14" i="70"/>
  <c r="K13" i="16"/>
  <c r="W9" i="82"/>
  <c r="AF8" i="82"/>
  <c r="AO8" i="82" s="1"/>
  <c r="AE8" i="82"/>
  <c r="AG8" i="82"/>
  <c r="AP8" i="82" s="1"/>
  <c r="AR7" i="53"/>
  <c r="AR8" i="71"/>
  <c r="K13" i="19"/>
  <c r="AH8" i="41"/>
  <c r="AQ8" i="41" s="1"/>
  <c r="AR7" i="39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7" i="90"/>
  <c r="AN7" i="90"/>
  <c r="AN8" i="43"/>
  <c r="AI8" i="43"/>
  <c r="AE9" i="48" l="1"/>
  <c r="AI9" i="48" s="1"/>
  <c r="AG8" i="45"/>
  <c r="AP8" i="45" s="1"/>
  <c r="Z9" i="38"/>
  <c r="AF9" i="48"/>
  <c r="AO9" i="48" s="1"/>
  <c r="Y9" i="31"/>
  <c r="AE8" i="45"/>
  <c r="AN8" i="45" s="1"/>
  <c r="AF8" i="11"/>
  <c r="AO8" i="11" s="1"/>
  <c r="Y9" i="34"/>
  <c r="W9" i="65"/>
  <c r="AE8" i="33"/>
  <c r="AE8" i="41"/>
  <c r="AN8" i="86"/>
  <c r="AG8" i="55"/>
  <c r="AP8" i="55" s="1"/>
  <c r="AE8" i="75"/>
  <c r="AF8" i="45"/>
  <c r="AO8" i="45" s="1"/>
  <c r="AI7" i="10"/>
  <c r="W9" i="11"/>
  <c r="AI8" i="84"/>
  <c r="AI7" i="7"/>
  <c r="AR7" i="7" s="1"/>
  <c r="AE8" i="50"/>
  <c r="AF8" i="33"/>
  <c r="AO8" i="33" s="1"/>
  <c r="AF8" i="41"/>
  <c r="AO8" i="41" s="1"/>
  <c r="W9" i="33"/>
  <c r="AE8" i="55"/>
  <c r="AN8" i="55" s="1"/>
  <c r="AF8" i="55"/>
  <c r="AO8" i="55" s="1"/>
  <c r="X8" i="7"/>
  <c r="AG8" i="11"/>
  <c r="AP8" i="11" s="1"/>
  <c r="Y8" i="92"/>
  <c r="X9" i="86"/>
  <c r="AF8" i="50"/>
  <c r="AO8" i="50" s="1"/>
  <c r="AG8" i="2"/>
  <c r="AP8" i="2" s="1"/>
  <c r="AE9" i="59"/>
  <c r="AG9" i="83"/>
  <c r="AP9" i="83" s="1"/>
  <c r="W9" i="39"/>
  <c r="AF8" i="39"/>
  <c r="AO8" i="39" s="1"/>
  <c r="AG8" i="39"/>
  <c r="AP8" i="39" s="1"/>
  <c r="AE8" i="39"/>
  <c r="AI8" i="39" s="1"/>
  <c r="W9" i="73"/>
  <c r="Y9" i="73" s="1"/>
  <c r="Z9" i="43"/>
  <c r="AI8" i="31"/>
  <c r="AG8" i="73"/>
  <c r="AP8" i="73" s="1"/>
  <c r="AF8" i="47"/>
  <c r="AO8" i="47" s="1"/>
  <c r="AI7" i="19"/>
  <c r="AR7" i="19" s="1"/>
  <c r="Y8" i="32"/>
  <c r="Z8" i="32" s="1"/>
  <c r="AF8" i="60"/>
  <c r="AO8" i="60" s="1"/>
  <c r="Z9" i="44"/>
  <c r="Z8" i="24"/>
  <c r="W9" i="60"/>
  <c r="AF9" i="83"/>
  <c r="AO9" i="83" s="1"/>
  <c r="W9" i="2"/>
  <c r="Y9" i="2" s="1"/>
  <c r="Z9" i="28"/>
  <c r="Z9" i="15"/>
  <c r="Z8" i="68"/>
  <c r="AG8" i="68" s="1"/>
  <c r="AP8" i="68" s="1"/>
  <c r="W10" i="59"/>
  <c r="Y10" i="59" s="1"/>
  <c r="AG8" i="21"/>
  <c r="AP8" i="21" s="1"/>
  <c r="AG8" i="91"/>
  <c r="AP8" i="91" s="1"/>
  <c r="Z9" i="61"/>
  <c r="Z8" i="25"/>
  <c r="Z9" i="63"/>
  <c r="Z9" i="26"/>
  <c r="AE9" i="26" s="1"/>
  <c r="Z9" i="95"/>
  <c r="AG9" i="95" s="1"/>
  <c r="AP9" i="95" s="1"/>
  <c r="Z8" i="19"/>
  <c r="AF8" i="19" s="1"/>
  <c r="AO8" i="19" s="1"/>
  <c r="AE8" i="21"/>
  <c r="W9" i="91"/>
  <c r="Z8" i="92"/>
  <c r="Z9" i="86"/>
  <c r="W10" i="86" s="1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Z9" i="30"/>
  <c r="AG9" i="30" s="1"/>
  <c r="AP9" i="30" s="1"/>
  <c r="Z9" i="84"/>
  <c r="AF9" i="84" s="1"/>
  <c r="AO9" i="84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F9" i="26"/>
  <c r="AO9" i="26" s="1"/>
  <c r="AF9" i="43"/>
  <c r="AO9" i="43" s="1"/>
  <c r="W10" i="43"/>
  <c r="AG9" i="43"/>
  <c r="AP9" i="43" s="1"/>
  <c r="AE9" i="43"/>
  <c r="W10" i="84"/>
  <c r="AG9" i="84"/>
  <c r="AP9" i="84" s="1"/>
  <c r="AE9" i="77"/>
  <c r="W10" i="77"/>
  <c r="AF9" i="77"/>
  <c r="AO9" i="77" s="1"/>
  <c r="AG9" i="77"/>
  <c r="AP9" i="77" s="1"/>
  <c r="AF8" i="92"/>
  <c r="AO8" i="92" s="1"/>
  <c r="W9" i="92"/>
  <c r="AG8" i="92"/>
  <c r="AP8" i="92" s="1"/>
  <c r="AE8" i="92"/>
  <c r="AF9" i="86"/>
  <c r="AO9" i="86" s="1"/>
  <c r="AN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X10" i="40"/>
  <c r="Y10" i="40"/>
  <c r="AN8" i="33"/>
  <c r="AI8" i="33"/>
  <c r="AN8" i="21"/>
  <c r="Y9" i="72"/>
  <c r="X9" i="72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N8" i="2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AI9" i="59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H9" i="42"/>
  <c r="AQ9" i="42" s="1"/>
  <c r="AN8" i="14"/>
  <c r="AI8" i="14"/>
  <c r="AH8" i="19"/>
  <c r="AQ8" i="19" s="1"/>
  <c r="AI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Z8" i="89" s="1"/>
  <c r="Y8" i="89"/>
  <c r="Z9" i="31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X10" i="59"/>
  <c r="AI8" i="60"/>
  <c r="AN8" i="60"/>
  <c r="Y9" i="41"/>
  <c r="X9" i="41"/>
  <c r="X9" i="2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Z9" i="75" s="1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Z9" i="17"/>
  <c r="AR8" i="9"/>
  <c r="K22" i="1"/>
  <c r="Y9" i="67"/>
  <c r="X9" i="67"/>
  <c r="AI8" i="73"/>
  <c r="AN8" i="73"/>
  <c r="Y9" i="37"/>
  <c r="X9" i="37"/>
  <c r="AN8" i="47"/>
  <c r="AI8" i="47"/>
  <c r="AN8" i="50"/>
  <c r="Y9" i="33"/>
  <c r="X9" i="33"/>
  <c r="AN9" i="83"/>
  <c r="Y9" i="91"/>
  <c r="X9" i="91"/>
  <c r="AI8" i="45" l="1"/>
  <c r="AE9" i="86"/>
  <c r="AF9" i="95"/>
  <c r="AO9" i="95" s="1"/>
  <c r="Z10" i="71"/>
  <c r="AE9" i="95"/>
  <c r="AI8" i="2"/>
  <c r="AR8" i="2" s="1"/>
  <c r="AG9" i="86"/>
  <c r="AP9" i="86" s="1"/>
  <c r="AG9" i="26"/>
  <c r="AP9" i="26" s="1"/>
  <c r="AF8" i="68"/>
  <c r="AO8" i="68" s="1"/>
  <c r="AI9" i="83"/>
  <c r="AI8" i="11"/>
  <c r="AE8" i="1"/>
  <c r="AN8" i="1" s="1"/>
  <c r="Z9" i="14"/>
  <c r="Z9" i="21"/>
  <c r="Z9" i="50"/>
  <c r="Z9" i="58"/>
  <c r="W10" i="26"/>
  <c r="W9" i="68"/>
  <c r="Y9" i="68" s="1"/>
  <c r="AI8" i="50"/>
  <c r="Z9" i="65"/>
  <c r="W9" i="32"/>
  <c r="AG8" i="32"/>
  <c r="AP8" i="32" s="1"/>
  <c r="AF8" i="32"/>
  <c r="AO8" i="32" s="1"/>
  <c r="AE8" i="32"/>
  <c r="AI8" i="32" s="1"/>
  <c r="Z9" i="47"/>
  <c r="AG9" i="47" s="1"/>
  <c r="AP9" i="47" s="1"/>
  <c r="Z9" i="16"/>
  <c r="W10" i="16" s="1"/>
  <c r="Z9" i="81"/>
  <c r="AG8" i="19"/>
  <c r="AP8" i="19" s="1"/>
  <c r="AI8" i="91"/>
  <c r="AF9" i="64"/>
  <c r="AO9" i="64" s="1"/>
  <c r="AE9" i="84"/>
  <c r="AI9" i="84" s="1"/>
  <c r="Z9" i="56"/>
  <c r="AE9" i="64"/>
  <c r="Z9" i="2"/>
  <c r="X9" i="73"/>
  <c r="W10" i="64"/>
  <c r="Y10" i="64" s="1"/>
  <c r="W10" i="30"/>
  <c r="X10" i="30" s="1"/>
  <c r="AE8" i="19"/>
  <c r="Z9" i="67"/>
  <c r="Z10" i="3"/>
  <c r="Z9" i="69"/>
  <c r="Z9" i="55"/>
  <c r="W10" i="55" s="1"/>
  <c r="AE9" i="30"/>
  <c r="AN9" i="30" s="1"/>
  <c r="W9" i="19"/>
  <c r="Z9" i="60"/>
  <c r="Z8" i="88"/>
  <c r="AF8" i="88" s="1"/>
  <c r="AO8" i="88" s="1"/>
  <c r="Z9" i="74"/>
  <c r="AF9" i="30"/>
  <c r="AO9" i="30" s="1"/>
  <c r="W10" i="95"/>
  <c r="X10" i="95" s="1"/>
  <c r="W9" i="1"/>
  <c r="Z9" i="45"/>
  <c r="Z9" i="82"/>
  <c r="Z9" i="41"/>
  <c r="AG9" i="41" s="1"/>
  <c r="AP9" i="41" s="1"/>
  <c r="Z10" i="76"/>
  <c r="W11" i="76" s="1"/>
  <c r="AG8" i="1"/>
  <c r="AP8" i="1" s="1"/>
  <c r="AI8" i="21"/>
  <c r="Z9" i="72"/>
  <c r="Z9" i="80"/>
  <c r="AF9" i="80" s="1"/>
  <c r="AO9" i="80" s="1"/>
  <c r="Z9" i="33"/>
  <c r="Z9" i="11"/>
  <c r="W10" i="11" s="1"/>
  <c r="Z9" i="96"/>
  <c r="AF9" i="96" s="1"/>
  <c r="AO9" i="96" s="1"/>
  <c r="Z10" i="48"/>
  <c r="AE9" i="85"/>
  <c r="W10" i="85"/>
  <c r="AG9" i="85"/>
  <c r="AP9" i="85" s="1"/>
  <c r="AF9" i="85"/>
  <c r="AO9" i="85" s="1"/>
  <c r="AE8" i="88"/>
  <c r="W10" i="75"/>
  <c r="AG9" i="75"/>
  <c r="AP9" i="75" s="1"/>
  <c r="AE9" i="75"/>
  <c r="AF9" i="75"/>
  <c r="AO9" i="75" s="1"/>
  <c r="W10" i="41"/>
  <c r="AE9" i="16"/>
  <c r="AG9" i="16"/>
  <c r="AP9" i="16" s="1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W10" i="80"/>
  <c r="AG9" i="80"/>
  <c r="AP9" i="80" s="1"/>
  <c r="AE9" i="21"/>
  <c r="AG9" i="21"/>
  <c r="AP9" i="21" s="1"/>
  <c r="W10" i="21"/>
  <c r="AF9" i="21"/>
  <c r="AO9" i="21" s="1"/>
  <c r="AE10" i="76"/>
  <c r="W10" i="49"/>
  <c r="AE9" i="49"/>
  <c r="AG9" i="49"/>
  <c r="AP9" i="49" s="1"/>
  <c r="AF9" i="49"/>
  <c r="AO9" i="49" s="1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AE9" i="96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R9" i="59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AF9" i="55"/>
  <c r="AO9" i="55" s="1"/>
  <c r="K16" i="9"/>
  <c r="Y9" i="32"/>
  <c r="X9" i="32"/>
  <c r="Z9" i="32" s="1"/>
  <c r="Y10" i="26"/>
  <c r="X10" i="26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Y9" i="23"/>
  <c r="X9" i="23"/>
  <c r="Z10" i="40"/>
  <c r="K15" i="71"/>
  <c r="AH9" i="39"/>
  <c r="AQ9" i="39" s="1"/>
  <c r="K16" i="54"/>
  <c r="AH9" i="80"/>
  <c r="AQ9" i="80" s="1"/>
  <c r="AN9" i="64"/>
  <c r="AN9" i="84"/>
  <c r="AN8" i="19"/>
  <c r="AI8" i="19"/>
  <c r="AI9" i="26"/>
  <c r="AN9" i="26"/>
  <c r="Y10" i="15"/>
  <c r="X10" i="15"/>
  <c r="Z10" i="15" s="1"/>
  <c r="Y9" i="25"/>
  <c r="Z9" i="25" s="1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X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E9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Y9" i="1"/>
  <c r="X9" i="1"/>
  <c r="AI8" i="13"/>
  <c r="AN8" i="13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X10" i="43"/>
  <c r="Y10" i="43"/>
  <c r="AN9" i="95"/>
  <c r="AI9" i="95"/>
  <c r="AI9" i="15"/>
  <c r="AN9" i="15"/>
  <c r="AN8" i="32" l="1"/>
  <c r="AE9" i="55"/>
  <c r="AF10" i="76"/>
  <c r="AO10" i="76" s="1"/>
  <c r="Z9" i="53"/>
  <c r="AG9" i="53" s="1"/>
  <c r="AP9" i="53" s="1"/>
  <c r="AI9" i="64"/>
  <c r="AG10" i="76"/>
  <c r="AP10" i="76" s="1"/>
  <c r="AE9" i="11"/>
  <c r="AE9" i="80"/>
  <c r="AE9" i="41"/>
  <c r="AG8" i="88"/>
  <c r="AP8" i="88" s="1"/>
  <c r="AG9" i="55"/>
  <c r="AP9" i="55" s="1"/>
  <c r="AF9" i="11"/>
  <c r="AO9" i="11" s="1"/>
  <c r="AF9" i="41"/>
  <c r="AO9" i="41" s="1"/>
  <c r="W9" i="88"/>
  <c r="Z10" i="66"/>
  <c r="Z10" i="26"/>
  <c r="AG10" i="26" s="1"/>
  <c r="AP10" i="26" s="1"/>
  <c r="W10" i="47"/>
  <c r="X10" i="47" s="1"/>
  <c r="AI8" i="1"/>
  <c r="W10" i="96"/>
  <c r="AF9" i="47"/>
  <c r="AO9" i="47" s="1"/>
  <c r="Z10" i="86"/>
  <c r="AE10" i="86" s="1"/>
  <c r="Z9" i="18"/>
  <c r="AF9" i="18" s="1"/>
  <c r="AO9" i="18" s="1"/>
  <c r="Y10" i="95"/>
  <c r="Z10" i="95" s="1"/>
  <c r="Z9" i="24"/>
  <c r="AG9" i="96"/>
  <c r="AP9" i="96" s="1"/>
  <c r="AI9" i="30"/>
  <c r="Z10" i="77"/>
  <c r="AF10" i="77" s="1"/>
  <c r="AO10" i="77" s="1"/>
  <c r="Z9" i="93"/>
  <c r="AE9" i="93" s="1"/>
  <c r="Z10" i="84"/>
  <c r="AE10" i="84" s="1"/>
  <c r="Z10" i="9"/>
  <c r="Z10" i="43"/>
  <c r="Z10" i="52"/>
  <c r="Z9" i="19"/>
  <c r="AE9" i="19" s="1"/>
  <c r="Z10" i="63"/>
  <c r="AG10" i="63" s="1"/>
  <c r="AP10" i="63" s="1"/>
  <c r="Z9" i="46"/>
  <c r="AE9" i="46" s="1"/>
  <c r="Z9" i="1"/>
  <c r="AG9" i="1" s="1"/>
  <c r="AP9" i="1" s="1"/>
  <c r="Z10" i="44"/>
  <c r="Z9" i="22"/>
  <c r="AF9" i="22" s="1"/>
  <c r="AO9" i="22" s="1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W11" i="44"/>
  <c r="AE10" i="44"/>
  <c r="AG10" i="44"/>
  <c r="AP10" i="44" s="1"/>
  <c r="AF10" i="44"/>
  <c r="AO10" i="44" s="1"/>
  <c r="AG9" i="22"/>
  <c r="AP9" i="22" s="1"/>
  <c r="W10" i="22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F9" i="46"/>
  <c r="AO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W11" i="63"/>
  <c r="AF10" i="63"/>
  <c r="AO10" i="63" s="1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W10" i="93"/>
  <c r="AF9" i="93"/>
  <c r="AO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Z10" i="21" s="1"/>
  <c r="AN9" i="80"/>
  <c r="AI9" i="80"/>
  <c r="X10" i="69"/>
  <c r="Y10" i="69"/>
  <c r="Y10" i="41"/>
  <c r="X10" i="41"/>
  <c r="AI9" i="75"/>
  <c r="AN9" i="75"/>
  <c r="X10" i="85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Z9" i="90" s="1"/>
  <c r="W10" i="37"/>
  <c r="AG9" i="37"/>
  <c r="AP9" i="37" s="1"/>
  <c r="AE9" i="37"/>
  <c r="AF9" i="37"/>
  <c r="AO9" i="37" s="1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AI9" i="85"/>
  <c r="AN9" i="85"/>
  <c r="AF10" i="84" l="1"/>
  <c r="AO10" i="84" s="1"/>
  <c r="W10" i="46"/>
  <c r="AG9" i="93"/>
  <c r="AP9" i="93" s="1"/>
  <c r="AE10" i="63"/>
  <c r="AG9" i="46"/>
  <c r="AP9" i="46" s="1"/>
  <c r="W10" i="18"/>
  <c r="X10" i="18" s="1"/>
  <c r="AI8" i="88"/>
  <c r="W11" i="84"/>
  <c r="AG10" i="84"/>
  <c r="AP10" i="84" s="1"/>
  <c r="AI9" i="55"/>
  <c r="AF9" i="53"/>
  <c r="AO9" i="53" s="1"/>
  <c r="AE10" i="26"/>
  <c r="AN10" i="26" s="1"/>
  <c r="AE9" i="1"/>
  <c r="Z10" i="45"/>
  <c r="W10" i="53"/>
  <c r="Z10" i="17"/>
  <c r="Z10" i="70"/>
  <c r="AE10" i="70" s="1"/>
  <c r="Z10" i="57"/>
  <c r="AE10" i="57" s="1"/>
  <c r="AE9" i="18"/>
  <c r="Z9" i="10"/>
  <c r="Z10" i="54"/>
  <c r="AF10" i="26"/>
  <c r="AO10" i="26" s="1"/>
  <c r="Z10" i="74"/>
  <c r="AE10" i="74" s="1"/>
  <c r="AF9" i="19"/>
  <c r="AO9" i="19" s="1"/>
  <c r="Z10" i="47"/>
  <c r="AF10" i="86"/>
  <c r="AO10" i="86" s="1"/>
  <c r="AG10" i="77"/>
  <c r="AP10" i="77" s="1"/>
  <c r="W11" i="86"/>
  <c r="W11" i="77"/>
  <c r="AE10" i="77"/>
  <c r="AN10" i="77" s="1"/>
  <c r="AG9" i="19"/>
  <c r="AP9" i="19" s="1"/>
  <c r="Z9" i="89"/>
  <c r="Z10" i="81"/>
  <c r="AE10" i="81" s="1"/>
  <c r="Z10" i="42"/>
  <c r="W10" i="1"/>
  <c r="Z10" i="58"/>
  <c r="AG10" i="58" s="1"/>
  <c r="AP10" i="58" s="1"/>
  <c r="AF9" i="1"/>
  <c r="AO9" i="1" s="1"/>
  <c r="Z9" i="88"/>
  <c r="Z10" i="85"/>
  <c r="AF10" i="85" s="1"/>
  <c r="AO10" i="85" s="1"/>
  <c r="Z10" i="69"/>
  <c r="AG10" i="69" s="1"/>
  <c r="AP10" i="69" s="1"/>
  <c r="Z9" i="62"/>
  <c r="AG9" i="62" s="1"/>
  <c r="AP9" i="62" s="1"/>
  <c r="Z9" i="29"/>
  <c r="AG9" i="29" s="1"/>
  <c r="AP9" i="29" s="1"/>
  <c r="Z11" i="76"/>
  <c r="Z10" i="33"/>
  <c r="AE10" i="33" s="1"/>
  <c r="Z10" i="72"/>
  <c r="W11" i="72" s="1"/>
  <c r="Z11" i="71"/>
  <c r="AG11" i="71" s="1"/>
  <c r="AP11" i="71" s="1"/>
  <c r="AF10" i="81"/>
  <c r="AO10" i="81" s="1"/>
  <c r="AG10" i="55"/>
  <c r="AP10" i="55" s="1"/>
  <c r="W11" i="55"/>
  <c r="AE10" i="55"/>
  <c r="AF10" i="55"/>
  <c r="AO10" i="55" s="1"/>
  <c r="W10" i="29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W10" i="62"/>
  <c r="AF9" i="62"/>
  <c r="AO9" i="62" s="1"/>
  <c r="AE9" i="62"/>
  <c r="W11" i="85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11" i="76"/>
  <c r="AP11" i="76" s="1"/>
  <c r="AF11" i="76"/>
  <c r="AO11" i="76" s="1"/>
  <c r="AE11" i="76"/>
  <c r="W12" i="76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R9" i="79"/>
  <c r="AG10" i="21"/>
  <c r="AP10" i="21" s="1"/>
  <c r="W11" i="21"/>
  <c r="AF10" i="21"/>
  <c r="AO10" i="21" s="1"/>
  <c r="AE10" i="21"/>
  <c r="AG10" i="42"/>
  <c r="AP10" i="42" s="1"/>
  <c r="AF10" i="42"/>
  <c r="AO10" i="42" s="1"/>
  <c r="W11" i="42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Z10" i="91" s="1"/>
  <c r="AR10" i="71"/>
  <c r="K18" i="21"/>
  <c r="AN10" i="59"/>
  <c r="AI10" i="59"/>
  <c r="AN9" i="19"/>
  <c r="Y11" i="28"/>
  <c r="X11" i="28"/>
  <c r="W10" i="90"/>
  <c r="AF9" i="90"/>
  <c r="AO9" i="90" s="1"/>
  <c r="AE9" i="90"/>
  <c r="AG9" i="90"/>
  <c r="AP9" i="90" s="1"/>
  <c r="AG10" i="47"/>
  <c r="AP10" i="47" s="1"/>
  <c r="AF10" i="47"/>
  <c r="AO10" i="47" s="1"/>
  <c r="W11" i="47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Y11" i="66"/>
  <c r="Z11" i="66" s="1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H10" i="75"/>
  <c r="AQ10" i="75" s="1"/>
  <c r="AH10" i="14"/>
  <c r="AQ10" i="14" s="1"/>
  <c r="AG10" i="11"/>
  <c r="AP10" i="11" s="1"/>
  <c r="W11" i="11"/>
  <c r="AF10" i="11"/>
  <c r="AO10" i="11" s="1"/>
  <c r="AE10" i="11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Z9" i="51" s="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Y11" i="44"/>
  <c r="X11" i="44"/>
  <c r="Z11" i="44" s="1"/>
  <c r="Y10" i="25"/>
  <c r="X10" i="25"/>
  <c r="Y11" i="26"/>
  <c r="X11" i="26"/>
  <c r="Z11" i="59" l="1"/>
  <c r="AE9" i="29"/>
  <c r="AF10" i="57"/>
  <c r="AO10" i="57" s="1"/>
  <c r="AE10" i="58"/>
  <c r="AF9" i="29"/>
  <c r="AO9" i="29" s="1"/>
  <c r="Z11" i="77"/>
  <c r="AG11" i="77" s="1"/>
  <c r="AP11" i="77" s="1"/>
  <c r="W11" i="57"/>
  <c r="AF10" i="58"/>
  <c r="AO10" i="58" s="1"/>
  <c r="AI9" i="19"/>
  <c r="AI10" i="26"/>
  <c r="Z11" i="83"/>
  <c r="AG10" i="57"/>
  <c r="AP10" i="57" s="1"/>
  <c r="Z11" i="86"/>
  <c r="W11" i="58"/>
  <c r="AG10" i="72"/>
  <c r="AP10" i="72" s="1"/>
  <c r="AG10" i="85"/>
  <c r="AP10" i="85" s="1"/>
  <c r="AE10" i="72"/>
  <c r="W11" i="81"/>
  <c r="Y11" i="81" s="1"/>
  <c r="Z10" i="24"/>
  <c r="AF10" i="24" s="1"/>
  <c r="AO10" i="24" s="1"/>
  <c r="Z10" i="8"/>
  <c r="AF10" i="8" s="1"/>
  <c r="AO10" i="8" s="1"/>
  <c r="AE10" i="85"/>
  <c r="AE11" i="71"/>
  <c r="AE10" i="69"/>
  <c r="AF11" i="71"/>
  <c r="AO11" i="71" s="1"/>
  <c r="AF10" i="69"/>
  <c r="AO10" i="69" s="1"/>
  <c r="AI10" i="77"/>
  <c r="AR10" i="77" s="1"/>
  <c r="AF10" i="72"/>
  <c r="AO10" i="72" s="1"/>
  <c r="AG10" i="81"/>
  <c r="AP10" i="81" s="1"/>
  <c r="W11" i="69"/>
  <c r="Z10" i="53"/>
  <c r="AE10" i="53" s="1"/>
  <c r="Z10" i="1"/>
  <c r="Z10" i="32"/>
  <c r="AF10" i="32" s="1"/>
  <c r="AO10" i="32" s="1"/>
  <c r="Z10" i="4"/>
  <c r="AE10" i="4" s="1"/>
  <c r="AF10" i="33"/>
  <c r="AO10" i="33" s="1"/>
  <c r="Z10" i="93"/>
  <c r="Z10" i="39"/>
  <c r="AG10" i="39" s="1"/>
  <c r="AP10" i="39" s="1"/>
  <c r="AG10" i="33"/>
  <c r="AP10" i="33" s="1"/>
  <c r="Z10" i="37"/>
  <c r="AE10" i="37" s="1"/>
  <c r="Z10" i="46"/>
  <c r="W11" i="46" s="1"/>
  <c r="W12" i="71"/>
  <c r="W11" i="33"/>
  <c r="Z11" i="26"/>
  <c r="AG11" i="26" s="1"/>
  <c r="AP11" i="26" s="1"/>
  <c r="Z11" i="28"/>
  <c r="AE11" i="44"/>
  <c r="AF11" i="44"/>
  <c r="AO11" i="44" s="1"/>
  <c r="W12" i="44"/>
  <c r="AG11" i="44"/>
  <c r="AP11" i="44" s="1"/>
  <c r="AF10" i="73"/>
  <c r="AO10" i="73" s="1"/>
  <c r="AE10" i="73"/>
  <c r="W11" i="73"/>
  <c r="AG10" i="73"/>
  <c r="AP10" i="73" s="1"/>
  <c r="AG10" i="24"/>
  <c r="AP10" i="24" s="1"/>
  <c r="W11" i="24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32"/>
  <c r="AF10" i="46"/>
  <c r="AO10" i="46" s="1"/>
  <c r="AE10" i="46"/>
  <c r="AF11" i="26"/>
  <c r="AO11" i="26" s="1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11" i="76"/>
  <c r="AI11" i="76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Z10" i="88" s="1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0" i="72"/>
  <c r="AN10" i="72"/>
  <c r="AI10" i="81"/>
  <c r="AN10" i="81"/>
  <c r="AE11" i="77" l="1"/>
  <c r="AG10" i="53"/>
  <c r="AP10" i="53" s="1"/>
  <c r="AF11" i="77"/>
  <c r="AO11" i="77" s="1"/>
  <c r="AF10" i="53"/>
  <c r="AO10" i="53" s="1"/>
  <c r="AI11" i="71"/>
  <c r="AE10" i="39"/>
  <c r="AI10" i="39" s="1"/>
  <c r="W11" i="53"/>
  <c r="X11" i="81"/>
  <c r="W12" i="26"/>
  <c r="W11" i="39"/>
  <c r="AI10" i="57"/>
  <c r="Z11" i="30"/>
  <c r="AG11" i="30" s="1"/>
  <c r="AP11" i="30" s="1"/>
  <c r="AE11" i="26"/>
  <c r="AF10" i="39"/>
  <c r="AO10" i="39" s="1"/>
  <c r="W11" i="8"/>
  <c r="Z11" i="61"/>
  <c r="Z11" i="80"/>
  <c r="AG10" i="37"/>
  <c r="AP10" i="37" s="1"/>
  <c r="AG10" i="32"/>
  <c r="AP10" i="32" s="1"/>
  <c r="Z11" i="69"/>
  <c r="W11" i="37"/>
  <c r="AE10" i="32"/>
  <c r="AF10" i="4"/>
  <c r="AO10" i="4" s="1"/>
  <c r="AF10" i="37"/>
  <c r="AO10" i="37" s="1"/>
  <c r="W11" i="4"/>
  <c r="X11" i="4" s="1"/>
  <c r="AE10" i="8"/>
  <c r="AN10" i="8" s="1"/>
  <c r="AG10" i="46"/>
  <c r="AP10" i="46" s="1"/>
  <c r="AG10" i="4"/>
  <c r="AP10" i="4" s="1"/>
  <c r="Z11" i="74"/>
  <c r="Z12" i="76"/>
  <c r="W13" i="76" s="1"/>
  <c r="Z11" i="65"/>
  <c r="AG11" i="65" s="1"/>
  <c r="AP11" i="65" s="1"/>
  <c r="Z10" i="29"/>
  <c r="Z11" i="17"/>
  <c r="Z12" i="71"/>
  <c r="Z10" i="23"/>
  <c r="Z11" i="47"/>
  <c r="W12" i="47" s="1"/>
  <c r="Z10" i="13"/>
  <c r="AG10" i="13" s="1"/>
  <c r="AP10" i="13" s="1"/>
  <c r="Z11" i="79"/>
  <c r="Z11" i="33"/>
  <c r="AF11" i="33" s="1"/>
  <c r="AO11" i="33" s="1"/>
  <c r="Z10" i="12"/>
  <c r="Z11" i="96"/>
  <c r="Z11" i="81"/>
  <c r="AF11" i="81" s="1"/>
  <c r="AO11" i="81" s="1"/>
  <c r="Z11" i="70"/>
  <c r="W12" i="70" s="1"/>
  <c r="Z11" i="54"/>
  <c r="AF11" i="54" s="1"/>
  <c r="AO11" i="54" s="1"/>
  <c r="Z11" i="85"/>
  <c r="W12" i="85" s="1"/>
  <c r="Z11" i="55"/>
  <c r="W12" i="55" s="1"/>
  <c r="W11" i="92"/>
  <c r="AF10" i="92"/>
  <c r="AO10" i="92" s="1"/>
  <c r="AE10" i="92"/>
  <c r="AG10" i="92"/>
  <c r="AP10" i="92" s="1"/>
  <c r="AE11" i="65"/>
  <c r="W12" i="81"/>
  <c r="AG11" i="80"/>
  <c r="AP11" i="80" s="1"/>
  <c r="AF11" i="80"/>
  <c r="AO11" i="80" s="1"/>
  <c r="W12" i="80"/>
  <c r="AE11" i="80"/>
  <c r="W12" i="33"/>
  <c r="AG11" i="33"/>
  <c r="AP11" i="33" s="1"/>
  <c r="AE11" i="33"/>
  <c r="W12" i="54"/>
  <c r="AG11" i="85"/>
  <c r="AP11" i="85" s="1"/>
  <c r="AF11" i="85"/>
  <c r="AO11" i="85" s="1"/>
  <c r="AE11" i="85"/>
  <c r="AG11" i="55"/>
  <c r="AP11" i="55" s="1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AH11" i="61"/>
  <c r="AQ11" i="61" s="1"/>
  <c r="K20" i="66"/>
  <c r="AH11" i="47"/>
  <c r="AQ11" i="47" s="1"/>
  <c r="Z10" i="68"/>
  <c r="AH11" i="11"/>
  <c r="AQ11" i="11" s="1"/>
  <c r="AN11" i="28"/>
  <c r="AI11" i="28"/>
  <c r="AN11" i="77"/>
  <c r="AI11" i="77"/>
  <c r="AN10" i="37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X12" i="86"/>
  <c r="Y12" i="86"/>
  <c r="AN10" i="82"/>
  <c r="AI10" i="82"/>
  <c r="K19" i="16"/>
  <c r="Y12" i="83"/>
  <c r="X12" i="83"/>
  <c r="Z12" i="83" s="1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Z11" i="31"/>
  <c r="K20" i="5"/>
  <c r="AH11" i="30"/>
  <c r="AQ11" i="30" s="1"/>
  <c r="K20" i="63"/>
  <c r="X12" i="28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I11" i="44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K21" i="10"/>
  <c r="Y11" i="4"/>
  <c r="AI10" i="73"/>
  <c r="AN10" i="73"/>
  <c r="AF12" i="76" l="1"/>
  <c r="AO12" i="76" s="1"/>
  <c r="Z11" i="5"/>
  <c r="AE11" i="81"/>
  <c r="AE11" i="30"/>
  <c r="W12" i="30"/>
  <c r="Z11" i="1"/>
  <c r="AE11" i="1" s="1"/>
  <c r="Z11" i="39"/>
  <c r="AN10" i="39"/>
  <c r="Z12" i="48"/>
  <c r="AG12" i="76"/>
  <c r="AP12" i="76" s="1"/>
  <c r="AG11" i="81"/>
  <c r="AP11" i="81" s="1"/>
  <c r="AE11" i="47"/>
  <c r="AI11" i="47" s="1"/>
  <c r="Z12" i="3"/>
  <c r="AF11" i="30"/>
  <c r="AO11" i="30" s="1"/>
  <c r="AF11" i="47"/>
  <c r="AO11" i="47" s="1"/>
  <c r="AI10" i="37"/>
  <c r="Z11" i="73"/>
  <c r="AG11" i="70"/>
  <c r="AP11" i="70" s="1"/>
  <c r="AF11" i="65"/>
  <c r="AO11" i="65" s="1"/>
  <c r="AE11" i="70"/>
  <c r="AG11" i="54"/>
  <c r="AP11" i="54" s="1"/>
  <c r="W12" i="65"/>
  <c r="AF11" i="70"/>
  <c r="AO11" i="70" s="1"/>
  <c r="AE11" i="54"/>
  <c r="AN11" i="54" s="1"/>
  <c r="Z11" i="82"/>
  <c r="Z11" i="60"/>
  <c r="W11" i="13"/>
  <c r="Z12" i="28"/>
  <c r="Z11" i="87"/>
  <c r="AG11" i="87" s="1"/>
  <c r="AP11" i="87" s="1"/>
  <c r="Z11" i="24"/>
  <c r="AG11" i="24" s="1"/>
  <c r="AP11" i="24" s="1"/>
  <c r="Z11" i="36"/>
  <c r="AE10" i="13"/>
  <c r="Z11" i="4"/>
  <c r="Z11" i="56"/>
  <c r="AG11" i="56" s="1"/>
  <c r="AP11" i="56" s="1"/>
  <c r="Z10" i="20"/>
  <c r="Z12" i="26"/>
  <c r="W13" i="26" s="1"/>
  <c r="AF10" i="13"/>
  <c r="AO10" i="13" s="1"/>
  <c r="Z11" i="2"/>
  <c r="Z11" i="19"/>
  <c r="Z11" i="41"/>
  <c r="Z11" i="93"/>
  <c r="Z11" i="53"/>
  <c r="AF11" i="53" s="1"/>
  <c r="AO11" i="53" s="1"/>
  <c r="Z12" i="86"/>
  <c r="Z11" i="8"/>
  <c r="AE11" i="8" s="1"/>
  <c r="Z11" i="91"/>
  <c r="Z11" i="50"/>
  <c r="AF11" i="50" s="1"/>
  <c r="AO11" i="50" s="1"/>
  <c r="Z11" i="75"/>
  <c r="AE11" i="75" s="1"/>
  <c r="Z12" i="44"/>
  <c r="AF12" i="44" s="1"/>
  <c r="AO12" i="44" s="1"/>
  <c r="Z11" i="16"/>
  <c r="AE11" i="16" s="1"/>
  <c r="Z10" i="51"/>
  <c r="AG10" i="51" s="1"/>
  <c r="AP10" i="51" s="1"/>
  <c r="AG11" i="75"/>
  <c r="AP11" i="75" s="1"/>
  <c r="W12" i="16"/>
  <c r="AF11" i="16"/>
  <c r="AO11" i="16" s="1"/>
  <c r="AG12" i="3"/>
  <c r="AP12" i="3" s="1"/>
  <c r="AF12" i="3"/>
  <c r="AO12" i="3" s="1"/>
  <c r="W13" i="3"/>
  <c r="AE12" i="3"/>
  <c r="AE11" i="56"/>
  <c r="AG11" i="8"/>
  <c r="AP11" i="8" s="1"/>
  <c r="W12" i="8"/>
  <c r="AF11" i="8"/>
  <c r="AO11" i="8" s="1"/>
  <c r="AF12" i="15"/>
  <c r="AO12" i="15" s="1"/>
  <c r="W13" i="15"/>
  <c r="AE12" i="15"/>
  <c r="AG12" i="15"/>
  <c r="AP12" i="15" s="1"/>
  <c r="AG10" i="20"/>
  <c r="AP10" i="20" s="1"/>
  <c r="W11" i="20"/>
  <c r="AF10" i="20"/>
  <c r="AO10" i="20" s="1"/>
  <c r="AE10" i="20"/>
  <c r="W12" i="2"/>
  <c r="AF11" i="2"/>
  <c r="AO11" i="2" s="1"/>
  <c r="AE11" i="2"/>
  <c r="AG11" i="2"/>
  <c r="AP11" i="2" s="1"/>
  <c r="AF11" i="87"/>
  <c r="AO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93"/>
  <c r="AP11" i="93" s="1"/>
  <c r="AF11" i="93"/>
  <c r="AO11" i="93" s="1"/>
  <c r="AE11" i="93"/>
  <c r="W12" i="93"/>
  <c r="AE11" i="53"/>
  <c r="AG12" i="86"/>
  <c r="AP12" i="86" s="1"/>
  <c r="AF12" i="86"/>
  <c r="AO12" i="86" s="1"/>
  <c r="AE12" i="86"/>
  <c r="W13" i="86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AG11" i="82"/>
  <c r="AP11" i="82" s="1"/>
  <c r="AF11" i="82"/>
  <c r="AO11" i="82" s="1"/>
  <c r="W12" i="82"/>
  <c r="AE11" i="82"/>
  <c r="X12" i="17"/>
  <c r="Y12" i="17"/>
  <c r="AH12" i="59"/>
  <c r="AQ12" i="59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Z12" i="54" s="1"/>
  <c r="AN11" i="81"/>
  <c r="AI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I11" i="65"/>
  <c r="AN11" i="65"/>
  <c r="Y11" i="92"/>
  <c r="X11" i="92"/>
  <c r="W12" i="1" l="1"/>
  <c r="AE11" i="24"/>
  <c r="AF12" i="26"/>
  <c r="AO12" i="26" s="1"/>
  <c r="AG12" i="44"/>
  <c r="AP12" i="44" s="1"/>
  <c r="AF11" i="1"/>
  <c r="AO11" i="1" s="1"/>
  <c r="AI11" i="54"/>
  <c r="AR11" i="54" s="1"/>
  <c r="AF11" i="24"/>
  <c r="AO11" i="24" s="1"/>
  <c r="AG12" i="26"/>
  <c r="AP12" i="26" s="1"/>
  <c r="W13" i="44"/>
  <c r="AG11" i="1"/>
  <c r="AP11" i="1" s="1"/>
  <c r="W12" i="75"/>
  <c r="W12" i="24"/>
  <c r="Y12" i="24" s="1"/>
  <c r="AE12" i="44"/>
  <c r="AG11" i="53"/>
  <c r="AP11" i="53" s="1"/>
  <c r="AF11" i="75"/>
  <c r="AO11" i="75" s="1"/>
  <c r="AI11" i="70"/>
  <c r="W12" i="53"/>
  <c r="AE10" i="51"/>
  <c r="AN10" i="51" s="1"/>
  <c r="W12" i="56"/>
  <c r="Z12" i="65"/>
  <c r="AF11" i="56"/>
  <c r="AO11" i="56" s="1"/>
  <c r="W12" i="50"/>
  <c r="AG11" i="50"/>
  <c r="AP11" i="50" s="1"/>
  <c r="AG11" i="16"/>
  <c r="AP11" i="16" s="1"/>
  <c r="Z12" i="33"/>
  <c r="AE12" i="33" s="1"/>
  <c r="Z11" i="18"/>
  <c r="Z11" i="35"/>
  <c r="AF11" i="35" s="1"/>
  <c r="AO11" i="35" s="1"/>
  <c r="Z11" i="23"/>
  <c r="W11" i="51"/>
  <c r="Z11" i="25"/>
  <c r="AG11" i="25" s="1"/>
  <c r="AP11" i="25" s="1"/>
  <c r="Z11" i="92"/>
  <c r="W12" i="92" s="1"/>
  <c r="Z12" i="79"/>
  <c r="AG12" i="79" s="1"/>
  <c r="AP12" i="79" s="1"/>
  <c r="Z12" i="69"/>
  <c r="Z13" i="76"/>
  <c r="AF13" i="76" s="1"/>
  <c r="AO13" i="76" s="1"/>
  <c r="Z12" i="21"/>
  <c r="AG12" i="21" s="1"/>
  <c r="AP12" i="21" s="1"/>
  <c r="AF10" i="51"/>
  <c r="AO10" i="51" s="1"/>
  <c r="AE11" i="50"/>
  <c r="Z12" i="30"/>
  <c r="Z11" i="88"/>
  <c r="AG11" i="88" s="1"/>
  <c r="AP11" i="88" s="1"/>
  <c r="W12" i="35"/>
  <c r="AG11" i="35"/>
  <c r="AP11" i="35" s="1"/>
  <c r="AE11" i="35"/>
  <c r="W13" i="79"/>
  <c r="W13" i="54"/>
  <c r="AE12" i="54"/>
  <c r="AG12" i="54"/>
  <c r="AP12" i="54" s="1"/>
  <c r="AF12" i="54"/>
  <c r="AO12" i="54" s="1"/>
  <c r="AE11" i="88"/>
  <c r="AE13" i="76"/>
  <c r="W14" i="76"/>
  <c r="W13" i="47"/>
  <c r="AG12" i="47"/>
  <c r="AP12" i="47" s="1"/>
  <c r="AF12" i="47"/>
  <c r="AO12" i="47" s="1"/>
  <c r="AE12" i="47"/>
  <c r="W13" i="30"/>
  <c r="AG12" i="30"/>
  <c r="AP12" i="30" s="1"/>
  <c r="AE12" i="30"/>
  <c r="AF12" i="30"/>
  <c r="AO12" i="30" s="1"/>
  <c r="AE11" i="92"/>
  <c r="AG11" i="92"/>
  <c r="AP11" i="92" s="1"/>
  <c r="W13" i="69"/>
  <c r="AE12" i="69"/>
  <c r="AG12" i="69"/>
  <c r="AP12" i="69" s="1"/>
  <c r="AF12" i="69"/>
  <c r="AO12" i="69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Z12" i="42" s="1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AN12" i="3"/>
  <c r="AI12" i="3"/>
  <c r="Y12" i="16"/>
  <c r="X12" i="16"/>
  <c r="Z12" i="53" l="1"/>
  <c r="X12" i="24"/>
  <c r="Z12" i="5"/>
  <c r="Z12" i="82"/>
  <c r="W12" i="25"/>
  <c r="AF12" i="21"/>
  <c r="AO12" i="21" s="1"/>
  <c r="AE12" i="79"/>
  <c r="Z12" i="91"/>
  <c r="AE11" i="25"/>
  <c r="AF12" i="33"/>
  <c r="AO12" i="33" s="1"/>
  <c r="AI11" i="16"/>
  <c r="Z12" i="19"/>
  <c r="AG12" i="19" s="1"/>
  <c r="AP12" i="19" s="1"/>
  <c r="AF11" i="25"/>
  <c r="AO11" i="25" s="1"/>
  <c r="AF11" i="92"/>
  <c r="AO11" i="92" s="1"/>
  <c r="AG12" i="33"/>
  <c r="AP12" i="33" s="1"/>
  <c r="Z12" i="4"/>
  <c r="W13" i="33"/>
  <c r="Z12" i="8"/>
  <c r="AF12" i="8" s="1"/>
  <c r="AO12" i="8" s="1"/>
  <c r="AI10" i="51"/>
  <c r="Z12" i="14"/>
  <c r="W12" i="88"/>
  <c r="Z12" i="41"/>
  <c r="Z12" i="72"/>
  <c r="Z13" i="28"/>
  <c r="W14" i="28" s="1"/>
  <c r="Z12" i="16"/>
  <c r="Z13" i="48"/>
  <c r="Z12" i="36"/>
  <c r="AE12" i="21"/>
  <c r="Z11" i="51"/>
  <c r="Z12" i="87"/>
  <c r="AG12" i="87" s="1"/>
  <c r="AP12" i="87" s="1"/>
  <c r="Z12" i="64"/>
  <c r="W13" i="21"/>
  <c r="Z12" i="39"/>
  <c r="Z12" i="73"/>
  <c r="W13" i="73" s="1"/>
  <c r="Z11" i="90"/>
  <c r="AE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3" i="53"/>
  <c r="AG12" i="53"/>
  <c r="AP12" i="53" s="1"/>
  <c r="AF12" i="53"/>
  <c r="AO12" i="53" s="1"/>
  <c r="AE12" i="53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AE13" i="83"/>
  <c r="AF13" i="83"/>
  <c r="AO13" i="83" s="1"/>
  <c r="AF11" i="90"/>
  <c r="AO11" i="90" s="1"/>
  <c r="W12" i="90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3" i="65" s="1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W13" i="19" l="1"/>
  <c r="W13" i="87"/>
  <c r="Z12" i="88"/>
  <c r="AI12" i="21"/>
  <c r="AE12" i="8"/>
  <c r="AG11" i="90"/>
  <c r="AP11" i="90" s="1"/>
  <c r="AF12" i="87"/>
  <c r="AO12" i="87" s="1"/>
  <c r="AG12" i="8"/>
  <c r="AP12" i="8" s="1"/>
  <c r="AE12" i="19"/>
  <c r="AE12" i="87"/>
  <c r="Z12" i="46"/>
  <c r="AI13" i="76"/>
  <c r="W13" i="8"/>
  <c r="AF12" i="19"/>
  <c r="AO12" i="19" s="1"/>
  <c r="AE13" i="28"/>
  <c r="AF13" i="28"/>
  <c r="AO13" i="28" s="1"/>
  <c r="AG13" i="28"/>
  <c r="AP13" i="28" s="1"/>
  <c r="Z12" i="67"/>
  <c r="W13" i="67" s="1"/>
  <c r="Z11" i="6"/>
  <c r="Z13" i="69"/>
  <c r="Z12" i="49"/>
  <c r="Z13" i="54"/>
  <c r="Z13" i="47"/>
  <c r="AG13" i="47" s="1"/>
  <c r="AP13" i="47" s="1"/>
  <c r="AG13" i="83"/>
  <c r="AP13" i="83" s="1"/>
  <c r="Z12" i="34"/>
  <c r="AG12" i="34" s="1"/>
  <c r="AP12" i="34" s="1"/>
  <c r="Z13" i="30"/>
  <c r="AG13" i="30" s="1"/>
  <c r="AP13" i="30" s="1"/>
  <c r="Z12" i="12"/>
  <c r="AE12" i="12" s="1"/>
  <c r="AG12" i="12"/>
  <c r="AP12" i="12" s="1"/>
  <c r="AF12" i="12"/>
  <c r="AO12" i="12" s="1"/>
  <c r="W13" i="12"/>
  <c r="AF12" i="34"/>
  <c r="AO12" i="34" s="1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H13" i="69"/>
  <c r="AQ13" i="69" s="1"/>
  <c r="AR11" i="23"/>
  <c r="X13" i="70"/>
  <c r="Y13" i="70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E13" i="47"/>
  <c r="W14" i="47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AN13" i="83"/>
  <c r="AN13" i="48"/>
  <c r="AI13" i="48"/>
  <c r="AI11" i="90" l="1"/>
  <c r="AF12" i="67"/>
  <c r="AO12" i="67" s="1"/>
  <c r="AG12" i="67"/>
  <c r="AP12" i="67" s="1"/>
  <c r="AI13" i="83"/>
  <c r="AE12" i="67"/>
  <c r="Z13" i="81"/>
  <c r="AF13" i="81" s="1"/>
  <c r="AO13" i="81" s="1"/>
  <c r="Z13" i="74"/>
  <c r="Z12" i="29"/>
  <c r="AF13" i="47"/>
  <c r="AO13" i="47" s="1"/>
  <c r="Z12" i="10"/>
  <c r="Z12" i="13"/>
  <c r="Z13" i="87"/>
  <c r="AF13" i="87" s="1"/>
  <c r="AO13" i="87" s="1"/>
  <c r="Z13" i="16"/>
  <c r="Z13" i="52"/>
  <c r="Z12" i="51"/>
  <c r="Z13" i="63"/>
  <c r="Z13" i="42"/>
  <c r="Z13" i="2"/>
  <c r="AF13" i="2" s="1"/>
  <c r="AO13" i="2" s="1"/>
  <c r="Z13" i="19"/>
  <c r="AF13" i="19" s="1"/>
  <c r="AO13" i="19" s="1"/>
  <c r="W13" i="34"/>
  <c r="Z13" i="14"/>
  <c r="Z12" i="22"/>
  <c r="W13" i="22" s="1"/>
  <c r="Z13" i="43"/>
  <c r="AF13" i="43" s="1"/>
  <c r="AO13" i="43" s="1"/>
  <c r="Z14" i="28"/>
  <c r="AE14" i="28" s="1"/>
  <c r="AE12" i="34"/>
  <c r="Z12" i="20"/>
  <c r="Z13" i="80"/>
  <c r="Z14" i="44"/>
  <c r="Z12" i="78"/>
  <c r="Z13" i="70"/>
  <c r="AF13" i="70" s="1"/>
  <c r="AO13" i="70" s="1"/>
  <c r="Z13" i="84"/>
  <c r="AE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G13" i="43"/>
  <c r="AP13" i="43" s="1"/>
  <c r="AG12" i="22"/>
  <c r="AP12" i="22" s="1"/>
  <c r="AE13" i="55"/>
  <c r="AG13" i="55"/>
  <c r="AP13" i="55" s="1"/>
  <c r="W14" i="84"/>
  <c r="W14" i="5"/>
  <c r="AE13" i="5"/>
  <c r="AG13" i="5"/>
  <c r="AP13" i="5" s="1"/>
  <c r="AG13" i="19"/>
  <c r="AP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H12" i="78"/>
  <c r="AQ12" i="78" s="1"/>
  <c r="Y13" i="50"/>
  <c r="X13" i="50"/>
  <c r="AH14" i="71"/>
  <c r="AQ14" i="71" s="1"/>
  <c r="Y13" i="60"/>
  <c r="X13" i="60"/>
  <c r="X13" i="92"/>
  <c r="Y13" i="92"/>
  <c r="AE13" i="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Z14" i="21" s="1"/>
  <c r="AH12" i="10"/>
  <c r="AQ12" i="10" s="1"/>
  <c r="Z13" i="58"/>
  <c r="AN11" i="94"/>
  <c r="AI11" i="94"/>
  <c r="AG14" i="28" l="1"/>
  <c r="AP14" i="28" s="1"/>
  <c r="AG13" i="81"/>
  <c r="AP13" i="81" s="1"/>
  <c r="AE13" i="81"/>
  <c r="AG13" i="70"/>
  <c r="AP13" i="70" s="1"/>
  <c r="Z13" i="88"/>
  <c r="Z13" i="31"/>
  <c r="AG13" i="31" s="1"/>
  <c r="AP13" i="31" s="1"/>
  <c r="W14" i="43"/>
  <c r="Z14" i="79"/>
  <c r="Z13" i="67"/>
  <c r="AG13" i="2"/>
  <c r="AP13" i="2" s="1"/>
  <c r="W14" i="87"/>
  <c r="W14" i="2"/>
  <c r="X14" i="2" s="1"/>
  <c r="AF13" i="84"/>
  <c r="AO13" i="84" s="1"/>
  <c r="W15" i="28"/>
  <c r="AE13" i="70"/>
  <c r="AG13" i="87"/>
  <c r="AP13" i="87" s="1"/>
  <c r="AG13" i="84"/>
  <c r="AP13" i="84" s="1"/>
  <c r="AF14" i="28"/>
  <c r="AO14" i="28" s="1"/>
  <c r="W14" i="70"/>
  <c r="AE13" i="87"/>
  <c r="Z12" i="94"/>
  <c r="AG12" i="94" s="1"/>
  <c r="AP12" i="94" s="1"/>
  <c r="Z13" i="34"/>
  <c r="AF12" i="22"/>
  <c r="AO12" i="22" s="1"/>
  <c r="Z12" i="6"/>
  <c r="W13" i="6" s="1"/>
  <c r="Z14" i="69"/>
  <c r="AF12" i="90"/>
  <c r="AO12" i="90" s="1"/>
  <c r="W13" i="90"/>
  <c r="Z14" i="26"/>
  <c r="Z13" i="50"/>
  <c r="Z14" i="66"/>
  <c r="W15" i="66" s="1"/>
  <c r="W14" i="55"/>
  <c r="AE12" i="22"/>
  <c r="Z14" i="86"/>
  <c r="AF14" i="86" s="1"/>
  <c r="AO14" i="86" s="1"/>
  <c r="Z13" i="49"/>
  <c r="Z13" i="95"/>
  <c r="AG13" i="95" s="1"/>
  <c r="AP13" i="95" s="1"/>
  <c r="Z13" i="60"/>
  <c r="W14" i="60" s="1"/>
  <c r="AE12" i="90"/>
  <c r="AG13" i="60"/>
  <c r="AP13" i="60" s="1"/>
  <c r="W14" i="95"/>
  <c r="AE13" i="95"/>
  <c r="AF12" i="94"/>
  <c r="AO12" i="94" s="1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Z13" i="25" s="1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Z14" i="73" s="1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Z14" i="43" s="1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Z14" i="84" s="1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Z14" i="42" s="1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Y14" i="2" l="1"/>
  <c r="W14" i="31"/>
  <c r="AG14" i="66"/>
  <c r="AP14" i="66" s="1"/>
  <c r="AE13" i="31"/>
  <c r="Z14" i="52"/>
  <c r="AG12" i="6"/>
  <c r="AP12" i="6" s="1"/>
  <c r="AF13" i="31"/>
  <c r="AO13" i="31" s="1"/>
  <c r="W15" i="86"/>
  <c r="AE14" i="86"/>
  <c r="AF14" i="66"/>
  <c r="AO14" i="66" s="1"/>
  <c r="AF12" i="6"/>
  <c r="AO12" i="6" s="1"/>
  <c r="AF13" i="60"/>
  <c r="AO13" i="60" s="1"/>
  <c r="AI14" i="28"/>
  <c r="Z13" i="22"/>
  <c r="AE14" i="66"/>
  <c r="AE12" i="6"/>
  <c r="AE13" i="60"/>
  <c r="Z15" i="44"/>
  <c r="AE15" i="44" s="1"/>
  <c r="Z14" i="85"/>
  <c r="Z13" i="10"/>
  <c r="W14" i="10" s="1"/>
  <c r="Z13" i="90"/>
  <c r="AG13" i="90" s="1"/>
  <c r="AP13" i="90" s="1"/>
  <c r="AF13" i="95"/>
  <c r="AO13" i="95" s="1"/>
  <c r="AG14" i="86"/>
  <c r="AP14" i="86" s="1"/>
  <c r="Z14" i="81"/>
  <c r="AF14" i="81" s="1"/>
  <c r="AO14" i="81" s="1"/>
  <c r="Z13" i="35"/>
  <c r="AE13" i="35" s="1"/>
  <c r="Z14" i="87"/>
  <c r="W15" i="87" s="1"/>
  <c r="Z14" i="96"/>
  <c r="AF14" i="96" s="1"/>
  <c r="AO14" i="96" s="1"/>
  <c r="Z14" i="55"/>
  <c r="AE14" i="55" s="1"/>
  <c r="Z13" i="37"/>
  <c r="W14" i="37" s="1"/>
  <c r="Z15" i="76"/>
  <c r="W16" i="76" s="1"/>
  <c r="Z13" i="51"/>
  <c r="Z14" i="9"/>
  <c r="AE14" i="9" s="1"/>
  <c r="Z13" i="13"/>
  <c r="AF13" i="13" s="1"/>
  <c r="AO13" i="13" s="1"/>
  <c r="Z12" i="27"/>
  <c r="AE12" i="27" s="1"/>
  <c r="AG14" i="84"/>
  <c r="AP14" i="84" s="1"/>
  <c r="AF14" i="84"/>
  <c r="AO14" i="84" s="1"/>
  <c r="W15" i="84"/>
  <c r="AE14" i="84"/>
  <c r="W14" i="90"/>
  <c r="W14" i="35"/>
  <c r="AG13" i="35"/>
  <c r="AP13" i="35" s="1"/>
  <c r="AF13" i="35"/>
  <c r="AO13" i="35" s="1"/>
  <c r="AG13" i="18"/>
  <c r="AP13" i="18" s="1"/>
  <c r="AF13" i="18"/>
  <c r="AO13" i="18" s="1"/>
  <c r="W14" i="18"/>
  <c r="AE13" i="18"/>
  <c r="AG13" i="13"/>
  <c r="AP13" i="13" s="1"/>
  <c r="W13" i="27"/>
  <c r="AF12" i="27"/>
  <c r="AO12" i="27" s="1"/>
  <c r="W15" i="9"/>
  <c r="AE13" i="10"/>
  <c r="AF13" i="10"/>
  <c r="AO13" i="10" s="1"/>
  <c r="AE13" i="25"/>
  <c r="W14" i="25"/>
  <c r="AG13" i="25"/>
  <c r="AP13" i="25" s="1"/>
  <c r="AF13" i="25"/>
  <c r="AO13" i="25" s="1"/>
  <c r="AF14" i="87"/>
  <c r="AO14" i="87" s="1"/>
  <c r="AG14" i="87"/>
  <c r="AP14" i="87" s="1"/>
  <c r="AE14" i="96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Z13" i="94" s="1"/>
  <c r="Y13" i="94"/>
  <c r="AN13" i="60"/>
  <c r="AI13" i="60"/>
  <c r="AN13" i="31"/>
  <c r="AI13" i="3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AE14" i="81" l="1"/>
  <c r="AG15" i="44"/>
  <c r="AP15" i="44" s="1"/>
  <c r="AF15" i="76"/>
  <c r="AO15" i="76" s="1"/>
  <c r="Z15" i="15"/>
  <c r="AG14" i="81"/>
  <c r="AP14" i="81" s="1"/>
  <c r="W16" i="44"/>
  <c r="X16" i="44" s="1"/>
  <c r="AE13" i="37"/>
  <c r="AF15" i="44"/>
  <c r="AO15" i="44" s="1"/>
  <c r="AF13" i="37"/>
  <c r="AO13" i="37" s="1"/>
  <c r="AG13" i="37"/>
  <c r="AP13" i="37" s="1"/>
  <c r="Z14" i="82"/>
  <c r="AF14" i="9"/>
  <c r="AO14" i="9" s="1"/>
  <c r="AF14" i="55"/>
  <c r="AO14" i="55" s="1"/>
  <c r="Z14" i="36"/>
  <c r="Z15" i="71"/>
  <c r="Z15" i="79"/>
  <c r="Z13" i="62"/>
  <c r="AG14" i="96"/>
  <c r="AP14" i="96" s="1"/>
  <c r="AE14" i="87"/>
  <c r="AG13" i="10"/>
  <c r="AP13" i="10" s="1"/>
  <c r="AG14" i="9"/>
  <c r="AP14" i="9" s="1"/>
  <c r="AE13" i="90"/>
  <c r="AF13" i="90"/>
  <c r="AO13" i="90" s="1"/>
  <c r="Z14" i="4"/>
  <c r="W15" i="4" s="1"/>
  <c r="Z14" i="38"/>
  <c r="Z13" i="6"/>
  <c r="AE13" i="6" s="1"/>
  <c r="AE13" i="13"/>
  <c r="AE15" i="76"/>
  <c r="Z14" i="34"/>
  <c r="Z14" i="39"/>
  <c r="W15" i="39" s="1"/>
  <c r="Z15" i="21"/>
  <c r="AG15" i="21" s="1"/>
  <c r="AP15" i="21" s="1"/>
  <c r="Z14" i="93"/>
  <c r="W14" i="13"/>
  <c r="Z15" i="48"/>
  <c r="Z14" i="49"/>
  <c r="AE14" i="49" s="1"/>
  <c r="Z14" i="8"/>
  <c r="AF14" i="8" s="1"/>
  <c r="AO14" i="8" s="1"/>
  <c r="Z14" i="58"/>
  <c r="AF14" i="58" s="1"/>
  <c r="AO14" i="58" s="1"/>
  <c r="W15" i="55"/>
  <c r="AG12" i="27"/>
  <c r="AP12" i="27" s="1"/>
  <c r="AG15" i="76"/>
  <c r="AP15" i="76" s="1"/>
  <c r="AG14" i="55"/>
  <c r="AP14" i="55" s="1"/>
  <c r="Z14" i="41"/>
  <c r="AF14" i="41" s="1"/>
  <c r="AO14" i="41" s="1"/>
  <c r="W16" i="21"/>
  <c r="AE15" i="21"/>
  <c r="AG13" i="6"/>
  <c r="AP13" i="6" s="1"/>
  <c r="AF13" i="6"/>
  <c r="AO13" i="6" s="1"/>
  <c r="W14" i="6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58"/>
  <c r="AE14" i="58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Z15" i="30" s="1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6" i="44"/>
  <c r="Y15" i="42"/>
  <c r="X15" i="42"/>
  <c r="Y15" i="96"/>
  <c r="X15" i="96"/>
  <c r="Y14" i="25"/>
  <c r="X14" i="25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I14" i="42"/>
  <c r="AN14" i="42"/>
  <c r="AN13" i="51"/>
  <c r="AI13" i="51"/>
  <c r="AN14" i="96"/>
  <c r="AN14" i="87"/>
  <c r="AI14" i="87"/>
  <c r="AI12" i="2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Z13" i="89" s="1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Z14" i="37" l="1"/>
  <c r="AI14" i="9"/>
  <c r="AG14" i="4"/>
  <c r="AP14" i="4" s="1"/>
  <c r="W15" i="49"/>
  <c r="Z14" i="18"/>
  <c r="AI14" i="96"/>
  <c r="AR14" i="96" s="1"/>
  <c r="Z15" i="96"/>
  <c r="AF14" i="4"/>
  <c r="AO14" i="4" s="1"/>
  <c r="AG14" i="41"/>
  <c r="AP14" i="41" s="1"/>
  <c r="AE14" i="39"/>
  <c r="AG14" i="8"/>
  <c r="AP14" i="8" s="1"/>
  <c r="AF15" i="21"/>
  <c r="AO15" i="21" s="1"/>
  <c r="W15" i="41"/>
  <c r="Z15" i="73"/>
  <c r="AF14" i="39"/>
  <c r="AO14" i="39" s="1"/>
  <c r="AE14" i="8"/>
  <c r="AF14" i="49"/>
  <c r="AO14" i="49" s="1"/>
  <c r="AE14" i="4"/>
  <c r="AI14" i="4" s="1"/>
  <c r="AG14" i="58"/>
  <c r="AP14" i="58" s="1"/>
  <c r="AG14" i="39"/>
  <c r="AP14" i="39" s="1"/>
  <c r="W15" i="8"/>
  <c r="Y15" i="8" s="1"/>
  <c r="AG14" i="49"/>
  <c r="AP14" i="49" s="1"/>
  <c r="Z14" i="90"/>
  <c r="Z14" i="12"/>
  <c r="AG14" i="12" s="1"/>
  <c r="AP14" i="12" s="1"/>
  <c r="Z14" i="25"/>
  <c r="Z16" i="44"/>
  <c r="Z15" i="54"/>
  <c r="W16" i="54" s="1"/>
  <c r="Z15" i="9"/>
  <c r="W16" i="9" s="1"/>
  <c r="Z15" i="52"/>
  <c r="AG15" i="52" s="1"/>
  <c r="AP15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W14" i="27"/>
  <c r="AE16" i="76"/>
  <c r="W17" i="76"/>
  <c r="AF16" i="76"/>
  <c r="AO16" i="76" s="1"/>
  <c r="AG16" i="76"/>
  <c r="AP16" i="76" s="1"/>
  <c r="AF13" i="89"/>
  <c r="AO13" i="89" s="1"/>
  <c r="AG13" i="89"/>
  <c r="AP13" i="89" s="1"/>
  <c r="W14" i="89"/>
  <c r="AE13" i="89"/>
  <c r="AG15" i="73"/>
  <c r="AP15" i="73" s="1"/>
  <c r="AF15" i="73"/>
  <c r="AO15" i="73" s="1"/>
  <c r="AE15" i="73"/>
  <c r="W16" i="73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AF15" i="9"/>
  <c r="AO15" i="9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Z15" i="34" s="1"/>
  <c r="X15" i="3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Z16" i="71" s="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N14" i="41"/>
  <c r="AI14" i="8"/>
  <c r="AN14" i="8"/>
  <c r="AR13" i="75"/>
  <c r="Z14" i="11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5" i="70" s="1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Z16" i="28" s="1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X15" i="53"/>
  <c r="Y15" i="53"/>
  <c r="X14" i="94"/>
  <c r="Y14" i="94"/>
  <c r="Y14" i="6"/>
  <c r="X14" i="6"/>
  <c r="AN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N14" i="39"/>
  <c r="AI14" i="53"/>
  <c r="AN14" i="53"/>
  <c r="AN15" i="71"/>
  <c r="AI15" i="71"/>
  <c r="Y15" i="41"/>
  <c r="X15" i="41"/>
  <c r="Y16" i="21"/>
  <c r="X16" i="21"/>
  <c r="Y15" i="49"/>
  <c r="X15" i="49"/>
  <c r="Z15" i="4" l="1"/>
  <c r="AG14" i="35"/>
  <c r="AP14" i="35" s="1"/>
  <c r="AE14" i="12"/>
  <c r="W15" i="12"/>
  <c r="AN14" i="4"/>
  <c r="AF14" i="12"/>
  <c r="AO14" i="12" s="1"/>
  <c r="Z14" i="78"/>
  <c r="W16" i="52"/>
  <c r="AI15" i="21"/>
  <c r="Z15" i="53"/>
  <c r="AG15" i="9"/>
  <c r="AP15" i="9" s="1"/>
  <c r="Z16" i="15"/>
  <c r="AF16" i="15" s="1"/>
  <c r="AO16" i="15" s="1"/>
  <c r="Z14" i="94"/>
  <c r="AF15" i="54"/>
  <c r="AO15" i="54" s="1"/>
  <c r="AI14" i="41"/>
  <c r="AG15" i="54"/>
  <c r="AP15" i="54" s="1"/>
  <c r="W16" i="55"/>
  <c r="AG14" i="32"/>
  <c r="AP14" i="32" s="1"/>
  <c r="Z15" i="8"/>
  <c r="Z14" i="62"/>
  <c r="AE15" i="9"/>
  <c r="AE15" i="54"/>
  <c r="AF15" i="55"/>
  <c r="AO15" i="55" s="1"/>
  <c r="W15" i="32"/>
  <c r="X15" i="32" s="1"/>
  <c r="AI14" i="39"/>
  <c r="Z15" i="58"/>
  <c r="AF14" i="35"/>
  <c r="AO14" i="35" s="1"/>
  <c r="Z14" i="29"/>
  <c r="AG14" i="29" s="1"/>
  <c r="AP14" i="29" s="1"/>
  <c r="AE14" i="32"/>
  <c r="Z14" i="23"/>
  <c r="AF14" i="23" s="1"/>
  <c r="AO14" i="23" s="1"/>
  <c r="AG15" i="55"/>
  <c r="AP15" i="55" s="1"/>
  <c r="Z16" i="21"/>
  <c r="AF16" i="21" s="1"/>
  <c r="AO16" i="21" s="1"/>
  <c r="Z15" i="2"/>
  <c r="Z15" i="59"/>
  <c r="Z16" i="79"/>
  <c r="W15" i="35"/>
  <c r="Y15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AF15" i="14"/>
  <c r="AO15" i="14" s="1"/>
  <c r="AE15" i="14"/>
  <c r="AF15" i="34"/>
  <c r="AO15" i="34" s="1"/>
  <c r="AG15" i="34"/>
  <c r="AP15" i="34" s="1"/>
  <c r="AE15" i="34"/>
  <c r="W16" i="34"/>
  <c r="AF15" i="39"/>
  <c r="AO15" i="39" s="1"/>
  <c r="AG15" i="39"/>
  <c r="AP15" i="39" s="1"/>
  <c r="AE16" i="48"/>
  <c r="AF15" i="53"/>
  <c r="AO15" i="53" s="1"/>
  <c r="AE15" i="53"/>
  <c r="AG15" i="53"/>
  <c r="AP15" i="53" s="1"/>
  <c r="W16" i="53"/>
  <c r="AG16" i="21"/>
  <c r="AP16" i="21" s="1"/>
  <c r="AE16" i="21"/>
  <c r="W16" i="2"/>
  <c r="AE15" i="2"/>
  <c r="AG15" i="2"/>
  <c r="AP15" i="2" s="1"/>
  <c r="AF15" i="2"/>
  <c r="AO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X14" i="89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X15" i="35"/>
  <c r="AH16" i="21"/>
  <c r="AQ16" i="21" s="1"/>
  <c r="AR15" i="71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AI14" i="32" l="1"/>
  <c r="AE14" i="23"/>
  <c r="Z15" i="37"/>
  <c r="W15" i="23"/>
  <c r="AG16" i="15"/>
  <c r="AP16" i="15" s="1"/>
  <c r="AI14" i="12"/>
  <c r="Z14" i="89"/>
  <c r="Z15" i="60"/>
  <c r="AE16" i="15"/>
  <c r="W17" i="15"/>
  <c r="Z15" i="1"/>
  <c r="AG15" i="1" s="1"/>
  <c r="AP15" i="1" s="1"/>
  <c r="AF16" i="48"/>
  <c r="AO16" i="48" s="1"/>
  <c r="Z15" i="40"/>
  <c r="W15" i="29"/>
  <c r="AF14" i="29"/>
  <c r="AO14" i="29" s="1"/>
  <c r="Z14" i="27"/>
  <c r="AG16" i="48"/>
  <c r="AP16" i="48" s="1"/>
  <c r="Z16" i="66"/>
  <c r="Z16" i="96"/>
  <c r="W17" i="21"/>
  <c r="W16" i="39"/>
  <c r="W16" i="14"/>
  <c r="Z16" i="9"/>
  <c r="AF16" i="9" s="1"/>
  <c r="AO16" i="9" s="1"/>
  <c r="Z16" i="87"/>
  <c r="W17" i="87" s="1"/>
  <c r="Z15" i="91"/>
  <c r="Z15" i="88"/>
  <c r="AE15" i="88" s="1"/>
  <c r="AE16" i="87"/>
  <c r="AG14" i="89"/>
  <c r="AP14" i="89" s="1"/>
  <c r="AF14" i="89"/>
  <c r="AO14" i="89" s="1"/>
  <c r="W15" i="89"/>
  <c r="AE14" i="89"/>
  <c r="W16" i="88"/>
  <c r="AG15" i="88"/>
  <c r="AP15" i="88" s="1"/>
  <c r="AF15" i="88"/>
  <c r="AO15" i="88" s="1"/>
  <c r="AG15" i="91"/>
  <c r="AP15" i="91" s="1"/>
  <c r="AF15" i="91"/>
  <c r="AO15" i="91" s="1"/>
  <c r="W16" i="91"/>
  <c r="AE15" i="9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Z17" i="71" s="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N16" i="48"/>
  <c r="AI15" i="14"/>
  <c r="AN15" i="14"/>
  <c r="AN14" i="29"/>
  <c r="AI14" i="29"/>
  <c r="AR15" i="87"/>
  <c r="AH16" i="96"/>
  <c r="AQ16" i="96" s="1"/>
  <c r="X16" i="38"/>
  <c r="Y16" i="38"/>
  <c r="Z16" i="38" s="1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Z15" i="51" s="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W16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Z16" i="8" s="1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l="1"/>
  <c r="AE15" i="1"/>
  <c r="Z16" i="58"/>
  <c r="Z17" i="86"/>
  <c r="Z17" i="15"/>
  <c r="AF17" i="15" s="1"/>
  <c r="AO17" i="15" s="1"/>
  <c r="Z15" i="94"/>
  <c r="AF15" i="1"/>
  <c r="AO15" i="1" s="1"/>
  <c r="Z14" i="68"/>
  <c r="AI16" i="15"/>
  <c r="AF16" i="87"/>
  <c r="AO16" i="87" s="1"/>
  <c r="AI16" i="48"/>
  <c r="AR16" i="48" s="1"/>
  <c r="Z15" i="92"/>
  <c r="Z15" i="22"/>
  <c r="AG16" i="87"/>
  <c r="AP16" i="87" s="1"/>
  <c r="AG16" i="9"/>
  <c r="AP16" i="9" s="1"/>
  <c r="Z15" i="10"/>
  <c r="Z16" i="81"/>
  <c r="AE16" i="81" s="1"/>
  <c r="Z15" i="13"/>
  <c r="AF15" i="13" s="1"/>
  <c r="AO15" i="13" s="1"/>
  <c r="AE16" i="9"/>
  <c r="Z15" i="56"/>
  <c r="Z15" i="45"/>
  <c r="W17" i="9"/>
  <c r="Z16" i="19"/>
  <c r="AG16" i="19" s="1"/>
  <c r="AP16" i="19" s="1"/>
  <c r="Z16" i="42"/>
  <c r="AG16" i="42" s="1"/>
  <c r="AP16" i="42" s="1"/>
  <c r="Z15" i="11"/>
  <c r="Z17" i="21"/>
  <c r="Z16" i="4"/>
  <c r="Z15" i="78"/>
  <c r="AG15" i="78" s="1"/>
  <c r="AP15" i="78" s="1"/>
  <c r="Z17" i="48"/>
  <c r="W18" i="48" s="1"/>
  <c r="Z16" i="80"/>
  <c r="AG16" i="80" s="1"/>
  <c r="AP16" i="80" s="1"/>
  <c r="Z15" i="75"/>
  <c r="AF15" i="75" s="1"/>
  <c r="AO15" i="75" s="1"/>
  <c r="AG16" i="3"/>
  <c r="AP16" i="3" s="1"/>
  <c r="AF16" i="3"/>
  <c r="AO16" i="3" s="1"/>
  <c r="W17" i="3"/>
  <c r="AE16" i="3"/>
  <c r="AE16" i="80"/>
  <c r="W17" i="80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G17" i="15"/>
  <c r="AP17" i="15" s="1"/>
  <c r="AG15" i="13"/>
  <c r="AP15" i="13" s="1"/>
  <c r="AE15" i="13"/>
  <c r="AG17" i="21"/>
  <c r="AP17" i="21" s="1"/>
  <c r="AF17" i="21"/>
  <c r="AO17" i="21" s="1"/>
  <c r="W18" i="21"/>
  <c r="AE17" i="21"/>
  <c r="AG17" i="48"/>
  <c r="AP17" i="48" s="1"/>
  <c r="AG15" i="11"/>
  <c r="AP15" i="11" s="1"/>
  <c r="AF15" i="11"/>
  <c r="AO15" i="11" s="1"/>
  <c r="W16" i="11"/>
  <c r="AE15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AE17" i="48" l="1"/>
  <c r="AE17" i="15"/>
  <c r="AF16" i="81"/>
  <c r="AO16" i="81" s="1"/>
  <c r="Z17" i="87"/>
  <c r="AF16" i="19"/>
  <c r="AO16" i="19" s="1"/>
  <c r="Z16" i="63"/>
  <c r="W17" i="63" s="1"/>
  <c r="AF17" i="48"/>
  <c r="AO17" i="48" s="1"/>
  <c r="W18" i="15"/>
  <c r="AG16" i="81"/>
  <c r="AP16" i="81" s="1"/>
  <c r="W17" i="81"/>
  <c r="W17" i="19"/>
  <c r="W16" i="13"/>
  <c r="Y16" i="13" s="1"/>
  <c r="W17" i="42"/>
  <c r="Z16" i="25"/>
  <c r="Z16" i="41"/>
  <c r="Z16" i="37"/>
  <c r="Z16" i="88"/>
  <c r="W16" i="75"/>
  <c r="Y16" i="75" s="1"/>
  <c r="AE16" i="42"/>
  <c r="AE15" i="75"/>
  <c r="AF16" i="42"/>
  <c r="AO16" i="42" s="1"/>
  <c r="AG15" i="75"/>
  <c r="AP15" i="75" s="1"/>
  <c r="Z16" i="82"/>
  <c r="Z17" i="96"/>
  <c r="AG17" i="96" s="1"/>
  <c r="AP17" i="96" s="1"/>
  <c r="AF16" i="80"/>
  <c r="AO16" i="80" s="1"/>
  <c r="W16" i="78"/>
  <c r="Z16" i="40"/>
  <c r="Z16" i="1"/>
  <c r="W17" i="1" s="1"/>
  <c r="AE15" i="78"/>
  <c r="Z16" i="33"/>
  <c r="AG16" i="33" s="1"/>
  <c r="AP16" i="33" s="1"/>
  <c r="Z16" i="36"/>
  <c r="Z16" i="16"/>
  <c r="Z15" i="6"/>
  <c r="Z16" i="90"/>
  <c r="AF16" i="90" s="1"/>
  <c r="AO16" i="90" s="1"/>
  <c r="Z15" i="20"/>
  <c r="AG15" i="20" s="1"/>
  <c r="AP15" i="20" s="1"/>
  <c r="Z16" i="60"/>
  <c r="W17" i="60" s="1"/>
  <c r="AF15" i="78"/>
  <c r="AO15" i="78" s="1"/>
  <c r="Z15" i="27"/>
  <c r="AE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AF16" i="36"/>
  <c r="AO16" i="36" s="1"/>
  <c r="W17" i="36"/>
  <c r="AG16" i="36"/>
  <c r="AP16" i="36" s="1"/>
  <c r="AE16" i="36"/>
  <c r="AF15" i="27"/>
  <c r="AO15" i="27" s="1"/>
  <c r="AE17" i="87"/>
  <c r="AF17" i="87"/>
  <c r="AO17" i="87" s="1"/>
  <c r="W18" i="87"/>
  <c r="AG17" i="87"/>
  <c r="AP17" i="87" s="1"/>
  <c r="W16" i="89"/>
  <c r="AG15" i="89"/>
  <c r="AP15" i="89" s="1"/>
  <c r="AF15" i="89"/>
  <c r="AO15" i="89" s="1"/>
  <c r="W17" i="37"/>
  <c r="AG16" i="37"/>
  <c r="AP16" i="37" s="1"/>
  <c r="AF16" i="37"/>
  <c r="AO16" i="37" s="1"/>
  <c r="AE16" i="37"/>
  <c r="AE17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Z16" i="35" s="1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7" i="3"/>
  <c r="X17" i="3"/>
  <c r="Z17" i="3" s="1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AN16" i="4"/>
  <c r="X18" i="48"/>
  <c r="Y18" i="48"/>
  <c r="AN16" i="38"/>
  <c r="AI16" i="38"/>
  <c r="AN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X16" i="13" l="1"/>
  <c r="Z16" i="31"/>
  <c r="AF17" i="96"/>
  <c r="AO17" i="96" s="1"/>
  <c r="AE16" i="60"/>
  <c r="AF16" i="63"/>
  <c r="AO16" i="63" s="1"/>
  <c r="AE16" i="63"/>
  <c r="AI16" i="63" s="1"/>
  <c r="W17" i="33"/>
  <c r="AF16" i="60"/>
  <c r="AO16" i="60" s="1"/>
  <c r="AE16" i="33"/>
  <c r="X16" i="75"/>
  <c r="AG16" i="60"/>
  <c r="AP16" i="60" s="1"/>
  <c r="AF16" i="33"/>
  <c r="AO16" i="33" s="1"/>
  <c r="W18" i="96"/>
  <c r="Z16" i="50"/>
  <c r="W17" i="50" s="1"/>
  <c r="Z17" i="26"/>
  <c r="W16" i="27"/>
  <c r="AF16" i="1"/>
  <c r="AO16" i="1" s="1"/>
  <c r="Z17" i="43"/>
  <c r="AG17" i="43" s="1"/>
  <c r="AP17" i="43" s="1"/>
  <c r="AI15" i="75"/>
  <c r="Z17" i="14"/>
  <c r="Z17" i="2"/>
  <c r="W18" i="2" s="1"/>
  <c r="Z16" i="75"/>
  <c r="AE16" i="90"/>
  <c r="Z16" i="17"/>
  <c r="W17" i="17" s="1"/>
  <c r="AF15" i="20"/>
  <c r="AO15" i="20" s="1"/>
  <c r="W17" i="90"/>
  <c r="AE15" i="20"/>
  <c r="AI15" i="20" s="1"/>
  <c r="AG16" i="90"/>
  <c r="AP16" i="90" s="1"/>
  <c r="AE16" i="1"/>
  <c r="W16" i="20"/>
  <c r="X16" i="20" s="1"/>
  <c r="Z17" i="38"/>
  <c r="Z17" i="83"/>
  <c r="Z16" i="56"/>
  <c r="AF16" i="56" s="1"/>
  <c r="AO16" i="56" s="1"/>
  <c r="Z17" i="58"/>
  <c r="Z16" i="95"/>
  <c r="W17" i="95" s="1"/>
  <c r="Z16" i="18"/>
  <c r="W17" i="18" s="1"/>
  <c r="Z15" i="68"/>
  <c r="Z18" i="44"/>
  <c r="Z16" i="78"/>
  <c r="W17" i="78" s="1"/>
  <c r="Z17" i="69"/>
  <c r="Z16" i="72"/>
  <c r="AF16" i="72" s="1"/>
  <c r="AO16" i="72" s="1"/>
  <c r="AG15" i="27"/>
  <c r="AP15" i="27" s="1"/>
  <c r="Z17" i="19"/>
  <c r="Z16" i="32"/>
  <c r="Z18" i="15"/>
  <c r="AE18" i="15" s="1"/>
  <c r="Z16" i="67"/>
  <c r="AE16" i="67" s="1"/>
  <c r="Z16" i="94"/>
  <c r="W17" i="94" s="1"/>
  <c r="AE17" i="66"/>
  <c r="AI17" i="66" s="1"/>
  <c r="W18" i="66"/>
  <c r="Z18" i="21"/>
  <c r="W19" i="21" s="1"/>
  <c r="Z17" i="85"/>
  <c r="AF17" i="85" s="1"/>
  <c r="AO17" i="85" s="1"/>
  <c r="Z16" i="61"/>
  <c r="AG16" i="61" s="1"/>
  <c r="AP16" i="61" s="1"/>
  <c r="Z17" i="52"/>
  <c r="AF17" i="66"/>
  <c r="AO17" i="66" s="1"/>
  <c r="Z17" i="80"/>
  <c r="Z16" i="22"/>
  <c r="Z16" i="13"/>
  <c r="W17" i="13" s="1"/>
  <c r="Z18" i="86"/>
  <c r="AG18" i="86" s="1"/>
  <c r="AP18" i="86" s="1"/>
  <c r="Z16" i="57"/>
  <c r="W17" i="57" s="1"/>
  <c r="AF16" i="50"/>
  <c r="AO16" i="50" s="1"/>
  <c r="AE16" i="50"/>
  <c r="AG16" i="50"/>
  <c r="AP16" i="50" s="1"/>
  <c r="AG17" i="3"/>
  <c r="AP17" i="3" s="1"/>
  <c r="AF17" i="3"/>
  <c r="AO17" i="3" s="1"/>
  <c r="W18" i="3"/>
  <c r="AE17" i="3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AF18" i="15"/>
  <c r="AO18" i="15" s="1"/>
  <c r="AG17" i="52"/>
  <c r="AP17" i="52" s="1"/>
  <c r="W18" i="52"/>
  <c r="AF17" i="52"/>
  <c r="AO17" i="52" s="1"/>
  <c r="AE17" i="52"/>
  <c r="AE16" i="94"/>
  <c r="AF16" i="94"/>
  <c r="AO16" i="94" s="1"/>
  <c r="AG16" i="94"/>
  <c r="AP16" i="94" s="1"/>
  <c r="AG18" i="21"/>
  <c r="AP18" i="21" s="1"/>
  <c r="AF18" i="21"/>
  <c r="AO18" i="21" s="1"/>
  <c r="AE18" i="21"/>
  <c r="AG17" i="85"/>
  <c r="AP17" i="85" s="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W17" i="72"/>
  <c r="AE16" i="72"/>
  <c r="AG16" i="13"/>
  <c r="AP16" i="13" s="1"/>
  <c r="AE18" i="86"/>
  <c r="W19" i="86"/>
  <c r="AE16" i="57"/>
  <c r="AG16" i="57"/>
  <c r="AP16" i="57" s="1"/>
  <c r="AF16" i="57"/>
  <c r="AO16" i="57" s="1"/>
  <c r="AR15" i="17"/>
  <c r="X17" i="63"/>
  <c r="Z17" i="63" s="1"/>
  <c r="Y17" i="63"/>
  <c r="Y17" i="77"/>
  <c r="X17" i="77"/>
  <c r="AR16" i="3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Z17" i="65" s="1"/>
  <c r="AN15" i="27"/>
  <c r="Y17" i="25"/>
  <c r="X17" i="25"/>
  <c r="AR16" i="81"/>
  <c r="AH16" i="12"/>
  <c r="AQ16" i="12" s="1"/>
  <c r="AI16" i="77"/>
  <c r="AN16" i="77"/>
  <c r="AN16" i="33"/>
  <c r="AR16" i="26"/>
  <c r="AR16" i="83"/>
  <c r="AR16" i="30"/>
  <c r="X17" i="34"/>
  <c r="Y17" i="34"/>
  <c r="Y18" i="79"/>
  <c r="X18" i="79"/>
  <c r="Y17" i="1"/>
  <c r="X17" i="1"/>
  <c r="Z17" i="1" s="1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X16" i="24"/>
  <c r="Z16" i="24" s="1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X17" i="90"/>
  <c r="Y17" i="90"/>
  <c r="Z16" i="12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Z16" i="27" s="1"/>
  <c r="Y16" i="20"/>
  <c r="Y18" i="66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AI16" i="33" l="1"/>
  <c r="Z16" i="23"/>
  <c r="AN16" i="63"/>
  <c r="W18" i="43"/>
  <c r="AG16" i="17"/>
  <c r="AP16" i="17" s="1"/>
  <c r="AF16" i="18"/>
  <c r="AO16" i="18" s="1"/>
  <c r="AE16" i="17"/>
  <c r="AE17" i="43"/>
  <c r="Z17" i="34"/>
  <c r="AI15" i="27"/>
  <c r="AG16" i="18"/>
  <c r="AP16" i="18" s="1"/>
  <c r="AF17" i="43"/>
  <c r="AO17" i="43" s="1"/>
  <c r="AN17" i="66"/>
  <c r="Z17" i="33"/>
  <c r="Z17" i="53"/>
  <c r="Z17" i="41"/>
  <c r="Z18" i="96"/>
  <c r="AG16" i="56"/>
  <c r="AP16" i="56" s="1"/>
  <c r="AF16" i="13"/>
  <c r="AO16" i="13" s="1"/>
  <c r="W18" i="85"/>
  <c r="W19" i="15"/>
  <c r="Y19" i="15" s="1"/>
  <c r="Z16" i="6"/>
  <c r="AE16" i="6" s="1"/>
  <c r="AN15" i="20"/>
  <c r="AF17" i="2"/>
  <c r="AO17" i="2" s="1"/>
  <c r="AF18" i="86"/>
  <c r="AO18" i="86" s="1"/>
  <c r="AE16" i="61"/>
  <c r="AE17" i="85"/>
  <c r="AN17" i="85" s="1"/>
  <c r="AF16" i="78"/>
  <c r="AO16" i="78" s="1"/>
  <c r="W17" i="67"/>
  <c r="AG17" i="2"/>
  <c r="AP17" i="2" s="1"/>
  <c r="W17" i="56"/>
  <c r="AF16" i="61"/>
  <c r="AO16" i="61" s="1"/>
  <c r="AE16" i="78"/>
  <c r="AF16" i="67"/>
  <c r="AO16" i="67" s="1"/>
  <c r="AE17" i="2"/>
  <c r="AE16" i="56"/>
  <c r="AN16" i="56" s="1"/>
  <c r="AE16" i="13"/>
  <c r="W17" i="61"/>
  <c r="AG18" i="15"/>
  <c r="AP18" i="15" s="1"/>
  <c r="AG16" i="78"/>
  <c r="AP16" i="78" s="1"/>
  <c r="AG16" i="67"/>
  <c r="AP16" i="67" s="1"/>
  <c r="Z18" i="66"/>
  <c r="AG18" i="66" s="1"/>
  <c r="AP18" i="66" s="1"/>
  <c r="Z16" i="89"/>
  <c r="Z17" i="84"/>
  <c r="Z17" i="39"/>
  <c r="AF17" i="39" s="1"/>
  <c r="AO17" i="39" s="1"/>
  <c r="Z17" i="36"/>
  <c r="Z17" i="47"/>
  <c r="Z18" i="87"/>
  <c r="AG18" i="87" s="1"/>
  <c r="AP18" i="87" s="1"/>
  <c r="Z18" i="79"/>
  <c r="AE18" i="79" s="1"/>
  <c r="Z17" i="88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G18" i="79"/>
  <c r="AP18" i="79" s="1"/>
  <c r="W19" i="79"/>
  <c r="AF18" i="79"/>
  <c r="AO18" i="79" s="1"/>
  <c r="AE17" i="82"/>
  <c r="AF17" i="77"/>
  <c r="AO17" i="77" s="1"/>
  <c r="AE17" i="77"/>
  <c r="W18" i="77"/>
  <c r="AG17" i="77"/>
  <c r="AP17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6" i="6"/>
  <c r="AP16" i="6" s="1"/>
  <c r="AF16" i="6"/>
  <c r="AO16" i="6" s="1"/>
  <c r="W17" i="6"/>
  <c r="AG18" i="96"/>
  <c r="AP18" i="96" s="1"/>
  <c r="AF18" i="96"/>
  <c r="AO18" i="96" s="1"/>
  <c r="W19" i="96"/>
  <c r="AE18" i="96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Y17" i="50"/>
  <c r="AN18" i="71"/>
  <c r="AI18" i="71"/>
  <c r="AN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N18" i="15"/>
  <c r="AI16" i="35"/>
  <c r="AN16" i="35"/>
  <c r="AN16" i="78"/>
  <c r="X17" i="67"/>
  <c r="Y17" i="67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Z17" i="61" s="1"/>
  <c r="X18" i="52"/>
  <c r="Y18" i="52"/>
  <c r="AI15" i="68"/>
  <c r="AN15" i="68"/>
  <c r="X17" i="78"/>
  <c r="Y17" i="78"/>
  <c r="AI16" i="50"/>
  <c r="AN16" i="50"/>
  <c r="AE18" i="66" l="1"/>
  <c r="W19" i="66"/>
  <c r="AI17" i="2"/>
  <c r="AE18" i="87"/>
  <c r="AI16" i="56"/>
  <c r="Z17" i="50"/>
  <c r="AF17" i="50" s="1"/>
  <c r="AO17" i="50" s="1"/>
  <c r="AF18" i="87"/>
  <c r="AO18" i="87" s="1"/>
  <c r="AI16" i="78"/>
  <c r="AI17" i="43"/>
  <c r="AI16" i="18"/>
  <c r="W19" i="87"/>
  <c r="W18" i="82"/>
  <c r="Y18" i="82" s="1"/>
  <c r="AG17" i="39"/>
  <c r="AP17" i="39" s="1"/>
  <c r="AI18" i="15"/>
  <c r="Z17" i="18"/>
  <c r="AG17" i="25"/>
  <c r="AP17" i="25" s="1"/>
  <c r="Z17" i="22"/>
  <c r="Z17" i="31"/>
  <c r="W18" i="31" s="1"/>
  <c r="Z18" i="83"/>
  <c r="W17" i="29"/>
  <c r="Z19" i="21"/>
  <c r="W18" i="25"/>
  <c r="AE16" i="29"/>
  <c r="AE17" i="39"/>
  <c r="AI17" i="39" s="1"/>
  <c r="X19" i="15"/>
  <c r="AE17" i="25"/>
  <c r="Z17" i="67"/>
  <c r="Z18" i="69"/>
  <c r="W19" i="69" s="1"/>
  <c r="AG18" i="28"/>
  <c r="AP18" i="28" s="1"/>
  <c r="Z19" i="86"/>
  <c r="AF19" i="86" s="1"/>
  <c r="AO19" i="86" s="1"/>
  <c r="Z17" i="72"/>
  <c r="Z17" i="74"/>
  <c r="Z17" i="17"/>
  <c r="Z18" i="9"/>
  <c r="AF16" i="29"/>
  <c r="AO16" i="29" s="1"/>
  <c r="Z17" i="13"/>
  <c r="AG17" i="13" s="1"/>
  <c r="AP17" i="13" s="1"/>
  <c r="Z18" i="42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AG18" i="69"/>
  <c r="AP18" i="69" s="1"/>
  <c r="AF18" i="69"/>
  <c r="AO18" i="69" s="1"/>
  <c r="AG18" i="83"/>
  <c r="AP18" i="83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R15" i="68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AE17" i="31"/>
  <c r="AR16" i="49"/>
  <c r="AR16" i="18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AG19" i="86"/>
  <c r="AP19" i="86" s="1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I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W20" i="86" l="1"/>
  <c r="AE17" i="50"/>
  <c r="AF17" i="31"/>
  <c r="AO17" i="31" s="1"/>
  <c r="AF17" i="75"/>
  <c r="AO17" i="75" s="1"/>
  <c r="W18" i="50"/>
  <c r="AG17" i="31"/>
  <c r="AP17" i="31" s="1"/>
  <c r="W18" i="75"/>
  <c r="AN17" i="39"/>
  <c r="AE19" i="86"/>
  <c r="AE17" i="13"/>
  <c r="Z19" i="76"/>
  <c r="W18" i="13"/>
  <c r="X18" i="13" s="1"/>
  <c r="AE18" i="69"/>
  <c r="Z19" i="66"/>
  <c r="AF17" i="13"/>
  <c r="AO17" i="13" s="1"/>
  <c r="Z18" i="1"/>
  <c r="Z18" i="8"/>
  <c r="Z18" i="34"/>
  <c r="W19" i="34" s="1"/>
  <c r="Z17" i="27"/>
  <c r="Z19" i="28"/>
  <c r="Z17" i="29"/>
  <c r="Z17" i="10"/>
  <c r="AG17" i="75"/>
  <c r="AP17" i="75" s="1"/>
  <c r="Z18" i="84"/>
  <c r="AE18" i="84" s="1"/>
  <c r="Z18" i="25"/>
  <c r="Z18" i="33"/>
  <c r="Z18" i="65"/>
  <c r="Z19" i="79"/>
  <c r="Z18" i="54"/>
  <c r="AE18" i="54" s="1"/>
  <c r="Z18" i="53"/>
  <c r="AG18" i="53" s="1"/>
  <c r="AP18" i="53" s="1"/>
  <c r="Z17" i="45"/>
  <c r="W18" i="45" s="1"/>
  <c r="Z18" i="37"/>
  <c r="Z18" i="4"/>
  <c r="Z17" i="23"/>
  <c r="Z17" i="64"/>
  <c r="W18" i="64" s="1"/>
  <c r="Z18" i="41"/>
  <c r="W19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F17" i="51" s="1"/>
  <c r="AO17" i="51" s="1"/>
  <c r="AF17" i="64"/>
  <c r="AO17" i="64" s="1"/>
  <c r="AG17" i="64"/>
  <c r="AP17" i="64" s="1"/>
  <c r="W19" i="36"/>
  <c r="W20" i="96"/>
  <c r="AE19" i="96"/>
  <c r="W19" i="54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51"/>
  <c r="AP17" i="51" s="1"/>
  <c r="AG17" i="29"/>
  <c r="AP17" i="29" s="1"/>
  <c r="AF17" i="29"/>
  <c r="AO17" i="29" s="1"/>
  <c r="AE17" i="29"/>
  <c r="W18" i="29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Z17" i="20" s="1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0" s="1"/>
  <c r="Z18" i="47"/>
  <c r="Z18" i="82"/>
  <c r="Z18" i="88"/>
  <c r="AH18" i="65"/>
  <c r="AQ18" i="65" s="1"/>
  <c r="Z18" i="39"/>
  <c r="Y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83"/>
  <c r="AI18" i="69"/>
  <c r="AN18" i="69"/>
  <c r="AI17" i="74"/>
  <c r="AN17" i="74"/>
  <c r="AI17" i="31" l="1"/>
  <c r="AE18" i="53"/>
  <c r="AF18" i="84"/>
  <c r="AO18" i="84" s="1"/>
  <c r="AE18" i="34"/>
  <c r="AF18" i="53"/>
  <c r="AO18" i="53" s="1"/>
  <c r="AG18" i="84"/>
  <c r="AP18" i="84" s="1"/>
  <c r="AG18" i="34"/>
  <c r="AP18" i="34" s="1"/>
  <c r="W19" i="53"/>
  <c r="AE18" i="41"/>
  <c r="AF18" i="36"/>
  <c r="AO18" i="36" s="1"/>
  <c r="AG18" i="41"/>
  <c r="AP18" i="41" s="1"/>
  <c r="AF18" i="41"/>
  <c r="AO18" i="41" s="1"/>
  <c r="Z18" i="13"/>
  <c r="Z19" i="69"/>
  <c r="W20" i="69" s="1"/>
  <c r="W18" i="51"/>
  <c r="Z19" i="9"/>
  <c r="Z16" i="7"/>
  <c r="Z18" i="31"/>
  <c r="AG18" i="31" s="1"/>
  <c r="AP18" i="31" s="1"/>
  <c r="AE17" i="51"/>
  <c r="AG18" i="54"/>
  <c r="AP18" i="54" s="1"/>
  <c r="AE17" i="64"/>
  <c r="Z18" i="90"/>
  <c r="W19" i="90" s="1"/>
  <c r="Z20" i="86"/>
  <c r="AF20" i="86" s="1"/>
  <c r="AO20" i="86" s="1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F18" i="75"/>
  <c r="AO18" i="75" s="1"/>
  <c r="AE18" i="75"/>
  <c r="W19" i="75"/>
  <c r="AE20" i="86"/>
  <c r="W21" i="86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AI17" i="10"/>
  <c r="AN17" i="10"/>
  <c r="Y20" i="76"/>
  <c r="X20" i="76"/>
  <c r="Z20" i="76" s="1"/>
  <c r="AI18" i="25"/>
  <c r="AN18" i="25"/>
  <c r="AN17" i="56"/>
  <c r="AI17" i="56"/>
  <c r="AR17" i="75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Z19" i="30" s="1"/>
  <c r="Y19" i="30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Z18" i="95" s="1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G19" i="69"/>
  <c r="AP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Z20" i="79" s="1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I19" i="96"/>
  <c r="AN19" i="96"/>
  <c r="AN18" i="3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Z18" i="93" s="1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Z18" i="56" s="1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X20" i="96"/>
  <c r="Y20" i="96"/>
  <c r="AN17" i="64"/>
  <c r="AI17" i="64"/>
  <c r="AE18" i="31" l="1"/>
  <c r="Z19" i="26"/>
  <c r="AI18" i="70"/>
  <c r="AG19" i="83"/>
  <c r="AP19" i="83" s="1"/>
  <c r="AI18" i="84"/>
  <c r="AF18" i="31"/>
  <c r="AO18" i="31" s="1"/>
  <c r="AG20" i="86"/>
  <c r="AP20" i="86" s="1"/>
  <c r="W19" i="31"/>
  <c r="Z19" i="37"/>
  <c r="Z19" i="65"/>
  <c r="Z19" i="52"/>
  <c r="Z18" i="24"/>
  <c r="W19" i="24" s="1"/>
  <c r="Z19" i="36"/>
  <c r="AI18" i="54"/>
  <c r="Z19" i="14"/>
  <c r="AF19" i="69"/>
  <c r="AO19" i="69" s="1"/>
  <c r="Z18" i="51"/>
  <c r="AE19" i="69"/>
  <c r="AN19" i="69" s="1"/>
  <c r="Z18" i="91"/>
  <c r="Z20" i="96"/>
  <c r="Z19" i="41"/>
  <c r="AE19" i="83"/>
  <c r="Z18" i="62"/>
  <c r="AF19" i="83"/>
  <c r="AO19" i="83" s="1"/>
  <c r="Z19" i="3"/>
  <c r="AG19" i="3" s="1"/>
  <c r="AP19" i="3" s="1"/>
  <c r="Z19" i="73"/>
  <c r="Z20" i="44"/>
  <c r="Z19" i="70"/>
  <c r="AF19" i="43"/>
  <c r="AO19" i="43" s="1"/>
  <c r="AE19" i="43"/>
  <c r="AN19" i="43" s="1"/>
  <c r="Z18" i="45"/>
  <c r="W19" i="45" s="1"/>
  <c r="Z19" i="58"/>
  <c r="Z18" i="11"/>
  <c r="Z18" i="64"/>
  <c r="Z19" i="25"/>
  <c r="AE19" i="25" s="1"/>
  <c r="Z18" i="29"/>
  <c r="AF18" i="29" s="1"/>
  <c r="AO18" i="29" s="1"/>
  <c r="Z19" i="81"/>
  <c r="AF19" i="81" s="1"/>
  <c r="AO19" i="81" s="1"/>
  <c r="Z20" i="71"/>
  <c r="W20" i="43"/>
  <c r="Z19" i="2"/>
  <c r="W20" i="2" s="1"/>
  <c r="Z19" i="1"/>
  <c r="AG19" i="1" s="1"/>
  <c r="AP19" i="1" s="1"/>
  <c r="Z19" i="84"/>
  <c r="AF19" i="84" s="1"/>
  <c r="AO19" i="84" s="1"/>
  <c r="AF19" i="36"/>
  <c r="AO19" i="36" s="1"/>
  <c r="W20" i="36"/>
  <c r="AG19" i="36"/>
  <c r="AP19" i="36" s="1"/>
  <c r="AE19" i="36"/>
  <c r="AE19" i="3"/>
  <c r="AG18" i="78"/>
  <c r="AP18" i="78" s="1"/>
  <c r="AF18" i="78"/>
  <c r="AO18" i="78" s="1"/>
  <c r="AE18" i="78"/>
  <c r="W19" i="78"/>
  <c r="AF18" i="45"/>
  <c r="AO18" i="45" s="1"/>
  <c r="AE18" i="45"/>
  <c r="AG19" i="81"/>
  <c r="AP19" i="81" s="1"/>
  <c r="W20" i="81"/>
  <c r="W20" i="37"/>
  <c r="AG19" i="37"/>
  <c r="AP19" i="37" s="1"/>
  <c r="AF19" i="37"/>
  <c r="AO19" i="37" s="1"/>
  <c r="AE19" i="37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Z21" i="86" s="1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Z19" i="75" s="1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F18" i="24"/>
  <c r="AO18" i="24" s="1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G18" i="24" l="1"/>
  <c r="AP18" i="24" s="1"/>
  <c r="AI18" i="31"/>
  <c r="Z19" i="39"/>
  <c r="AI19" i="69"/>
  <c r="Z19" i="47"/>
  <c r="AI19" i="43"/>
  <c r="AR19" i="43" s="1"/>
  <c r="AE18" i="24"/>
  <c r="AE19" i="84"/>
  <c r="AI19" i="83"/>
  <c r="AE18" i="29"/>
  <c r="AG18" i="45"/>
  <c r="AP18" i="45" s="1"/>
  <c r="W20" i="3"/>
  <c r="X20" i="3" s="1"/>
  <c r="AG18" i="29"/>
  <c r="AP18" i="29" s="1"/>
  <c r="AF19" i="3"/>
  <c r="AO19" i="3" s="1"/>
  <c r="AF19" i="25"/>
  <c r="AO19" i="25" s="1"/>
  <c r="AE19" i="81"/>
  <c r="W19" i="29"/>
  <c r="AG19" i="25"/>
  <c r="AP19" i="25" s="1"/>
  <c r="Z20" i="69"/>
  <c r="W21" i="69" s="1"/>
  <c r="Z20" i="83"/>
  <c r="AG19" i="84"/>
  <c r="AP19" i="84" s="1"/>
  <c r="Z20" i="87"/>
  <c r="AF20" i="87" s="1"/>
  <c r="AO20" i="87" s="1"/>
  <c r="Z19" i="40"/>
  <c r="AE19" i="1"/>
  <c r="Z19" i="88"/>
  <c r="AG19" i="88" s="1"/>
  <c r="AP19" i="88" s="1"/>
  <c r="W20" i="25"/>
  <c r="W20" i="1"/>
  <c r="Z19" i="82"/>
  <c r="Z17" i="7"/>
  <c r="AF19" i="1"/>
  <c r="AO19" i="1" s="1"/>
  <c r="Z19" i="13"/>
  <c r="W20" i="13" s="1"/>
  <c r="Z20" i="9"/>
  <c r="W20" i="84"/>
  <c r="Z18" i="12"/>
  <c r="AG18" i="12" s="1"/>
  <c r="AP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Z19" i="22"/>
  <c r="AF19" i="22" s="1"/>
  <c r="AO19" i="22" s="1"/>
  <c r="Z20" i="43"/>
  <c r="AG20" i="43" s="1"/>
  <c r="AP20" i="43" s="1"/>
  <c r="AE20" i="87"/>
  <c r="AG20" i="87"/>
  <c r="AP20" i="87" s="1"/>
  <c r="W21" i="87"/>
  <c r="AG19" i="31"/>
  <c r="AP19" i="31" s="1"/>
  <c r="AF19" i="31"/>
  <c r="AO19" i="31" s="1"/>
  <c r="AE19" i="31"/>
  <c r="W20" i="31"/>
  <c r="AG19" i="13"/>
  <c r="AP19" i="13" s="1"/>
  <c r="AF19" i="13"/>
  <c r="AO19" i="13" s="1"/>
  <c r="AF20" i="69"/>
  <c r="AO20" i="69" s="1"/>
  <c r="AG20" i="69"/>
  <c r="AP20" i="69" s="1"/>
  <c r="AF18" i="12"/>
  <c r="AO18" i="12" s="1"/>
  <c r="W19" i="12"/>
  <c r="AE18" i="12"/>
  <c r="W20" i="82"/>
  <c r="AE19" i="82"/>
  <c r="AG19" i="82"/>
  <c r="AP19" i="82" s="1"/>
  <c r="AF19" i="82"/>
  <c r="AO19" i="82" s="1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G19" i="63"/>
  <c r="AP19" i="63" s="1"/>
  <c r="W19" i="89"/>
  <c r="AE19" i="88"/>
  <c r="W20" i="88"/>
  <c r="AF19" i="88"/>
  <c r="AO19" i="88" s="1"/>
  <c r="AF19" i="55"/>
  <c r="AO19" i="55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H20" i="9"/>
  <c r="AQ20" i="9" s="1"/>
  <c r="AI19" i="73"/>
  <c r="AN19" i="73"/>
  <c r="AI18" i="62"/>
  <c r="AN18" i="62"/>
  <c r="X20" i="81"/>
  <c r="Z20" i="81" s="1"/>
  <c r="Y20" i="81"/>
  <c r="AN19" i="3"/>
  <c r="AI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Y20" i="36"/>
  <c r="X20" i="36"/>
  <c r="AN19" i="25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X19" i="78"/>
  <c r="Y19" i="78"/>
  <c r="Y20" i="84"/>
  <c r="X20" i="84"/>
  <c r="Y20" i="1"/>
  <c r="X20" i="1"/>
  <c r="X20" i="2"/>
  <c r="Y20" i="2"/>
  <c r="AI19" i="1" l="1"/>
  <c r="Z20" i="30"/>
  <c r="Z19" i="29"/>
  <c r="Z19" i="61"/>
  <c r="W21" i="43"/>
  <c r="AE19" i="22"/>
  <c r="AI19" i="22" s="1"/>
  <c r="Z19" i="11"/>
  <c r="W20" i="22"/>
  <c r="Z19" i="45"/>
  <c r="AI19" i="25"/>
  <c r="Z19" i="91"/>
  <c r="Z20" i="25"/>
  <c r="AG20" i="25" s="1"/>
  <c r="AP20" i="25" s="1"/>
  <c r="Z20" i="73"/>
  <c r="Z19" i="24"/>
  <c r="Z21" i="96"/>
  <c r="Z20" i="14"/>
  <c r="AF19" i="63"/>
  <c r="AO19" i="63" s="1"/>
  <c r="AE20" i="43"/>
  <c r="AE20" i="69"/>
  <c r="AN19" i="1"/>
  <c r="Y20" i="3"/>
  <c r="AF18" i="89"/>
  <c r="AO18" i="89" s="1"/>
  <c r="AE19" i="63"/>
  <c r="AF20" i="43"/>
  <c r="AO20" i="43" s="1"/>
  <c r="AG18" i="89"/>
  <c r="AP18" i="89" s="1"/>
  <c r="AE19" i="13"/>
  <c r="AG19" i="22"/>
  <c r="AP19" i="22" s="1"/>
  <c r="Z19" i="17"/>
  <c r="Z20" i="36"/>
  <c r="Z19" i="74"/>
  <c r="W20" i="74" s="1"/>
  <c r="Z19" i="50"/>
  <c r="Z20" i="52"/>
  <c r="Z20" i="65"/>
  <c r="W21" i="65" s="1"/>
  <c r="Z19" i="67"/>
  <c r="AF19" i="67" s="1"/>
  <c r="AO19" i="67" s="1"/>
  <c r="Z20" i="42"/>
  <c r="Z20" i="1"/>
  <c r="AG20" i="1" s="1"/>
  <c r="AP20" i="1" s="1"/>
  <c r="Z20" i="37"/>
  <c r="AE20" i="37" s="1"/>
  <c r="Z20" i="26"/>
  <c r="AE20" i="26" s="1"/>
  <c r="AI19" i="2"/>
  <c r="AR19" i="2" s="1"/>
  <c r="Z19" i="16"/>
  <c r="AF19" i="16" s="1"/>
  <c r="AO19" i="16" s="1"/>
  <c r="Z20" i="2"/>
  <c r="AF20" i="2" s="1"/>
  <c r="AO20" i="2" s="1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AG19" i="16"/>
  <c r="AP19" i="16" s="1"/>
  <c r="AG19" i="67"/>
  <c r="AP19" i="67" s="1"/>
  <c r="AE19" i="67"/>
  <c r="W20" i="67"/>
  <c r="W21" i="42"/>
  <c r="AG20" i="42"/>
  <c r="AP20" i="42" s="1"/>
  <c r="AF20" i="42"/>
  <c r="AO20" i="42" s="1"/>
  <c r="AE20" i="42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Z20" i="4" s="1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AF19" i="74"/>
  <c r="AO19" i="74" s="1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Y18" i="7"/>
  <c r="Z18" i="7" s="1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Z20" i="63" s="1"/>
  <c r="AI19" i="82"/>
  <c r="AN19" i="82"/>
  <c r="Y20" i="13"/>
  <c r="X20" i="13"/>
  <c r="Z20" i="13" s="1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Z19" i="23" s="1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W21" i="25" l="1"/>
  <c r="AE20" i="1"/>
  <c r="AI20" i="43"/>
  <c r="AE20" i="25"/>
  <c r="AN20" i="25" s="1"/>
  <c r="Z20" i="75"/>
  <c r="AF20" i="75" s="1"/>
  <c r="AO20" i="75" s="1"/>
  <c r="Z20" i="53"/>
  <c r="AF20" i="25"/>
  <c r="AO20" i="25" s="1"/>
  <c r="Z19" i="32"/>
  <c r="AE19" i="16"/>
  <c r="AN20" i="43"/>
  <c r="Z19" i="27"/>
  <c r="AE19" i="27" s="1"/>
  <c r="AE19" i="74"/>
  <c r="AG19" i="74"/>
  <c r="AP19" i="74" s="1"/>
  <c r="AF20" i="37"/>
  <c r="AO20" i="37" s="1"/>
  <c r="W21" i="1"/>
  <c r="AG21" i="44"/>
  <c r="AP21" i="44" s="1"/>
  <c r="W21" i="37"/>
  <c r="X21" i="37" s="1"/>
  <c r="AF20" i="1"/>
  <c r="AO20" i="1" s="1"/>
  <c r="AF19" i="78"/>
  <c r="AO19" i="78" s="1"/>
  <c r="AE19" i="78"/>
  <c r="Z20" i="82"/>
  <c r="AG20" i="82" s="1"/>
  <c r="AP20" i="82" s="1"/>
  <c r="Z20" i="88"/>
  <c r="AG20" i="88" s="1"/>
  <c r="AP20" i="88" s="1"/>
  <c r="Z21" i="87"/>
  <c r="AG21" i="87" s="1"/>
  <c r="AP21" i="87" s="1"/>
  <c r="AG19" i="78"/>
  <c r="AP19" i="78" s="1"/>
  <c r="Z20" i="8"/>
  <c r="Z20" i="33"/>
  <c r="W21" i="33" s="1"/>
  <c r="Z21" i="15"/>
  <c r="Z21" i="9"/>
  <c r="AG21" i="9" s="1"/>
  <c r="AP21" i="9" s="1"/>
  <c r="W20" i="16"/>
  <c r="X20" i="16" s="1"/>
  <c r="AE21" i="44"/>
  <c r="Z21" i="28"/>
  <c r="Z19" i="12"/>
  <c r="W20" i="12" s="1"/>
  <c r="Z20" i="31"/>
  <c r="W21" i="31" s="1"/>
  <c r="Z19" i="89"/>
  <c r="AF19" i="89" s="1"/>
  <c r="AO19" i="89" s="1"/>
  <c r="AF21" i="44"/>
  <c r="AO21" i="44" s="1"/>
  <c r="Z20" i="19"/>
  <c r="AG20" i="19" s="1"/>
  <c r="AP20" i="19" s="1"/>
  <c r="Z19" i="10"/>
  <c r="Z21" i="69"/>
  <c r="AE21" i="69" s="1"/>
  <c r="Z18" i="68"/>
  <c r="AG18" i="68" s="1"/>
  <c r="AP18" i="68" s="1"/>
  <c r="W21" i="26"/>
  <c r="Y21" i="26" s="1"/>
  <c r="Z19" i="92"/>
  <c r="W20" i="92" s="1"/>
  <c r="Z20" i="39"/>
  <c r="AF20" i="39" s="1"/>
  <c r="AO20" i="39" s="1"/>
  <c r="Z20" i="40"/>
  <c r="Z21" i="66"/>
  <c r="AG21" i="66" s="1"/>
  <c r="AP21" i="66" s="1"/>
  <c r="Z20" i="80"/>
  <c r="AE20" i="80" s="1"/>
  <c r="Z20" i="54"/>
  <c r="W21" i="54" s="1"/>
  <c r="AG19" i="12"/>
  <c r="AP19" i="12" s="1"/>
  <c r="AF20" i="31"/>
  <c r="AO20" i="31" s="1"/>
  <c r="AG19" i="89"/>
  <c r="AP19" i="89" s="1"/>
  <c r="W20" i="89"/>
  <c r="AF20" i="19"/>
  <c r="AO20" i="19" s="1"/>
  <c r="W20" i="10"/>
  <c r="AE19" i="10"/>
  <c r="AG19" i="10"/>
  <c r="AP19" i="10" s="1"/>
  <c r="AF19" i="10"/>
  <c r="AO19" i="10" s="1"/>
  <c r="AE20" i="82"/>
  <c r="AF20" i="82"/>
  <c r="AO20" i="82" s="1"/>
  <c r="W21" i="82"/>
  <c r="W21" i="39"/>
  <c r="AG20" i="39"/>
  <c r="AP20" i="39" s="1"/>
  <c r="AE20" i="39"/>
  <c r="AF20" i="40"/>
  <c r="AO20" i="40" s="1"/>
  <c r="AE20" i="40"/>
  <c r="W21" i="40"/>
  <c r="AG20" i="40"/>
  <c r="AP20" i="40" s="1"/>
  <c r="AG20" i="80"/>
  <c r="AP20" i="80" s="1"/>
  <c r="AF20" i="54"/>
  <c r="AO20" i="54" s="1"/>
  <c r="AG20" i="13"/>
  <c r="AP20" i="13" s="1"/>
  <c r="AF20" i="13"/>
  <c r="AO20" i="13" s="1"/>
  <c r="W21" i="13"/>
  <c r="AE20" i="13"/>
  <c r="AF20" i="88"/>
  <c r="AO20" i="88" s="1"/>
  <c r="AE20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F18" i="68"/>
  <c r="AO18" i="68" s="1"/>
  <c r="AE18" i="68"/>
  <c r="AH19" i="49"/>
  <c r="AQ19" i="49" s="1"/>
  <c r="Y20" i="61"/>
  <c r="X20" i="61"/>
  <c r="Z20" i="61" s="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W22" i="9"/>
  <c r="AE21" i="9"/>
  <c r="AR18" i="6"/>
  <c r="AN20" i="52"/>
  <c r="AI20" i="52"/>
  <c r="AN19" i="11"/>
  <c r="AI19" i="11"/>
  <c r="AE20" i="33"/>
  <c r="AN20" i="37"/>
  <c r="Y20" i="67"/>
  <c r="X20" i="67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AN21" i="44"/>
  <c r="X20" i="78"/>
  <c r="Y20" i="78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42"/>
  <c r="Y21" i="42"/>
  <c r="Y21" i="25"/>
  <c r="X21" i="25"/>
  <c r="X21" i="65"/>
  <c r="Y21" i="65"/>
  <c r="AI20" i="2"/>
  <c r="AN20" i="2"/>
  <c r="AG19" i="27" l="1"/>
  <c r="AP19" i="27" s="1"/>
  <c r="W21" i="88"/>
  <c r="AF20" i="80"/>
  <c r="AO20" i="80" s="1"/>
  <c r="AI21" i="44"/>
  <c r="AF19" i="27"/>
  <c r="AO19" i="27" s="1"/>
  <c r="AF21" i="9"/>
  <c r="AO21" i="9" s="1"/>
  <c r="Z22" i="96"/>
  <c r="AF21" i="87"/>
  <c r="AO21" i="87" s="1"/>
  <c r="AG20" i="54"/>
  <c r="AP20" i="54" s="1"/>
  <c r="AE19" i="92"/>
  <c r="AE19" i="89"/>
  <c r="AN19" i="89" s="1"/>
  <c r="W22" i="87"/>
  <c r="AE21" i="87"/>
  <c r="W21" i="75"/>
  <c r="AE20" i="75"/>
  <c r="X21" i="26"/>
  <c r="W20" i="27"/>
  <c r="X20" i="27" s="1"/>
  <c r="AE20" i="54"/>
  <c r="AI19" i="78"/>
  <c r="W19" i="68"/>
  <c r="W21" i="19"/>
  <c r="AE20" i="31"/>
  <c r="Z20" i="50"/>
  <c r="AF20" i="50" s="1"/>
  <c r="AO20" i="50" s="1"/>
  <c r="AI20" i="37"/>
  <c r="AF19" i="12"/>
  <c r="AO19" i="12" s="1"/>
  <c r="Z21" i="36"/>
  <c r="AF20" i="33"/>
  <c r="AO20" i="33" s="1"/>
  <c r="AF21" i="66"/>
  <c r="AO21" i="66" s="1"/>
  <c r="AG20" i="31"/>
  <c r="AP20" i="31" s="1"/>
  <c r="AF21" i="69"/>
  <c r="AO21" i="69" s="1"/>
  <c r="Z20" i="11"/>
  <c r="AG20" i="33"/>
  <c r="AP20" i="33" s="1"/>
  <c r="AE21" i="66"/>
  <c r="AG21" i="69"/>
  <c r="AP21" i="69" s="1"/>
  <c r="W21" i="80"/>
  <c r="Y21" i="80" s="1"/>
  <c r="W22" i="66"/>
  <c r="AE19" i="12"/>
  <c r="W22" i="69"/>
  <c r="AN19" i="78"/>
  <c r="Z21" i="1"/>
  <c r="AE21" i="1" s="1"/>
  <c r="AE20" i="19"/>
  <c r="AI20" i="19" s="1"/>
  <c r="Z20" i="45"/>
  <c r="Z20" i="60"/>
  <c r="Z21" i="25"/>
  <c r="Z20" i="78"/>
  <c r="AE20" i="78" s="1"/>
  <c r="Z19" i="46"/>
  <c r="AG19" i="46" s="1"/>
  <c r="AP19" i="46" s="1"/>
  <c r="Z21" i="37"/>
  <c r="W22" i="37" s="1"/>
  <c r="Z20" i="16"/>
  <c r="Z19" i="20"/>
  <c r="W20" i="20" s="1"/>
  <c r="Z21" i="26"/>
  <c r="AF21" i="26" s="1"/>
  <c r="AO21" i="26" s="1"/>
  <c r="Z21" i="52"/>
  <c r="AG21" i="52" s="1"/>
  <c r="AP21" i="52" s="1"/>
  <c r="Z22" i="44"/>
  <c r="AE22" i="44" s="1"/>
  <c r="Z20" i="67"/>
  <c r="AE20" i="67" s="1"/>
  <c r="AG19" i="92"/>
  <c r="AP19" i="92" s="1"/>
  <c r="Z20" i="29"/>
  <c r="Z20" i="17"/>
  <c r="AE20" i="17" s="1"/>
  <c r="AF19" i="92"/>
  <c r="AO19" i="92" s="1"/>
  <c r="Z21" i="65"/>
  <c r="AG21" i="65" s="1"/>
  <c r="AP21" i="65" s="1"/>
  <c r="Z20" i="24"/>
  <c r="AG20" i="24" s="1"/>
  <c r="AP20" i="24" s="1"/>
  <c r="AE19" i="20"/>
  <c r="AG19" i="20"/>
  <c r="AP19" i="20" s="1"/>
  <c r="AF19" i="20"/>
  <c r="AO19" i="20" s="1"/>
  <c r="W22" i="26"/>
  <c r="AG21" i="26"/>
  <c r="AP21" i="26" s="1"/>
  <c r="AG20" i="29"/>
  <c r="AP20" i="29" s="1"/>
  <c r="AF20" i="29"/>
  <c r="AO20" i="29" s="1"/>
  <c r="AE20" i="29"/>
  <c r="W21" i="29"/>
  <c r="AF20" i="45"/>
  <c r="AO20" i="45" s="1"/>
  <c r="W21" i="45"/>
  <c r="AE20" i="45"/>
  <c r="AG20" i="45"/>
  <c r="AP20" i="45" s="1"/>
  <c r="W21" i="17"/>
  <c r="AF20" i="17"/>
  <c r="AO20" i="17" s="1"/>
  <c r="AF21" i="1"/>
  <c r="AO21" i="1" s="1"/>
  <c r="W22" i="1"/>
  <c r="AF21" i="52"/>
  <c r="AO21" i="52" s="1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X22" i="66"/>
  <c r="Y22" i="66"/>
  <c r="X20" i="92"/>
  <c r="Y20" i="92"/>
  <c r="Y21" i="82"/>
  <c r="X21" i="82"/>
  <c r="Z21" i="82" s="1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F21" i="37"/>
  <c r="AO21" i="37" s="1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AH20" i="74"/>
  <c r="AQ20" i="74" s="1"/>
  <c r="AH21" i="2"/>
  <c r="AQ21" i="2" s="1"/>
  <c r="AR20" i="65"/>
  <c r="AG20" i="67"/>
  <c r="AP20" i="67" s="1"/>
  <c r="Z21" i="73"/>
  <c r="X20" i="93"/>
  <c r="Y20" i="93"/>
  <c r="AG20" i="61"/>
  <c r="AP20" i="61" s="1"/>
  <c r="W21" i="61"/>
  <c r="AF20" i="61"/>
  <c r="AO20" i="61" s="1"/>
  <c r="AE20" i="61"/>
  <c r="X21" i="34"/>
  <c r="Y21" i="34"/>
  <c r="AN19" i="92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Z19" i="68" s="1"/>
  <c r="Y19" i="68"/>
  <c r="Y21" i="13"/>
  <c r="X21" i="13"/>
  <c r="Y21" i="54"/>
  <c r="X21" i="54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Z21" i="53" s="1"/>
  <c r="X21" i="53"/>
  <c r="AH22" i="44"/>
  <c r="AQ22" i="44" s="1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N20" i="31"/>
  <c r="X20" i="12"/>
  <c r="Y20" i="12"/>
  <c r="Y22" i="69"/>
  <c r="X22" i="69"/>
  <c r="Z22" i="69" s="1"/>
  <c r="AI20" i="31" l="1"/>
  <c r="AF20" i="67"/>
  <c r="AO20" i="67" s="1"/>
  <c r="AE21" i="37"/>
  <c r="AE20" i="24"/>
  <c r="Z21" i="31"/>
  <c r="W22" i="31" s="1"/>
  <c r="Z21" i="33"/>
  <c r="AG21" i="37"/>
  <c r="AP21" i="37" s="1"/>
  <c r="AE20" i="50"/>
  <c r="Z21" i="13"/>
  <c r="Z22" i="15"/>
  <c r="AI19" i="89"/>
  <c r="AR19" i="89" s="1"/>
  <c r="X21" i="80"/>
  <c r="W21" i="50"/>
  <c r="AN20" i="19"/>
  <c r="W21" i="67"/>
  <c r="Y20" i="27"/>
  <c r="Z21" i="19"/>
  <c r="AG21" i="19" s="1"/>
  <c r="AP21" i="19" s="1"/>
  <c r="AI19" i="27"/>
  <c r="W23" i="44"/>
  <c r="Z21" i="54"/>
  <c r="AF20" i="78"/>
  <c r="AO20" i="78" s="1"/>
  <c r="AI19" i="92"/>
  <c r="Z19" i="7"/>
  <c r="AE19" i="7" s="1"/>
  <c r="Z21" i="3"/>
  <c r="AE21" i="52"/>
  <c r="Z21" i="70"/>
  <c r="W22" i="52"/>
  <c r="AG21" i="1"/>
  <c r="AP21" i="1" s="1"/>
  <c r="AF22" i="44"/>
  <c r="AO22" i="44" s="1"/>
  <c r="Z20" i="64"/>
  <c r="AG20" i="78"/>
  <c r="AP20" i="78" s="1"/>
  <c r="Z21" i="41"/>
  <c r="AI20" i="33"/>
  <c r="W21" i="78"/>
  <c r="AG20" i="17"/>
  <c r="AP20" i="17" s="1"/>
  <c r="Z20" i="12"/>
  <c r="Z21" i="40"/>
  <c r="Z22" i="28"/>
  <c r="Z21" i="4"/>
  <c r="Z20" i="72"/>
  <c r="AE20" i="72" s="1"/>
  <c r="AE21" i="26"/>
  <c r="AI21" i="26" s="1"/>
  <c r="Z22" i="21"/>
  <c r="Z22" i="79"/>
  <c r="Z20" i="89"/>
  <c r="Z22" i="76"/>
  <c r="Z21" i="80"/>
  <c r="Z21" i="88"/>
  <c r="W22" i="88" s="1"/>
  <c r="Z21" i="34"/>
  <c r="Z21" i="75"/>
  <c r="AG21" i="75" s="1"/>
  <c r="AP21" i="75" s="1"/>
  <c r="Z20" i="92"/>
  <c r="AG22" i="44"/>
  <c r="AP22" i="44" s="1"/>
  <c r="Z22" i="66"/>
  <c r="Z20" i="59"/>
  <c r="AE20" i="59" s="1"/>
  <c r="Z21" i="77"/>
  <c r="AF21" i="77" s="1"/>
  <c r="AO21" i="77" s="1"/>
  <c r="W21" i="24"/>
  <c r="AF20" i="24"/>
  <c r="AO20" i="24" s="1"/>
  <c r="W22" i="65"/>
  <c r="AE21" i="65"/>
  <c r="AN21" i="65" s="1"/>
  <c r="AF21" i="65"/>
  <c r="AO21" i="65" s="1"/>
  <c r="Z20" i="56"/>
  <c r="AG20" i="56" s="1"/>
  <c r="AP20" i="56" s="1"/>
  <c r="Z21" i="63"/>
  <c r="W22" i="63" s="1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F20" i="64"/>
  <c r="AO20" i="64" s="1"/>
  <c r="W21" i="64"/>
  <c r="AE20" i="64"/>
  <c r="AG20" i="64"/>
  <c r="AP20" i="64" s="1"/>
  <c r="AG21" i="77"/>
  <c r="AP21" i="77" s="1"/>
  <c r="AF19" i="7"/>
  <c r="AO19" i="7" s="1"/>
  <c r="AE21" i="19"/>
  <c r="AE20" i="56"/>
  <c r="W21" i="56"/>
  <c r="AF21" i="63"/>
  <c r="AO21" i="63" s="1"/>
  <c r="AG21" i="63"/>
  <c r="AP21" i="63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Z22" i="48" s="1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49" s="1"/>
  <c r="Z20" i="23"/>
  <c r="Z20" i="32"/>
  <c r="Z21" i="58"/>
  <c r="Y21" i="60"/>
  <c r="X21" i="60"/>
  <c r="Y21" i="24"/>
  <c r="X21" i="24"/>
  <c r="X23" i="44"/>
  <c r="Y23" i="44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I20" i="17" l="1"/>
  <c r="Z21" i="24"/>
  <c r="AE21" i="31"/>
  <c r="AF20" i="59"/>
  <c r="AO20" i="59" s="1"/>
  <c r="W20" i="7"/>
  <c r="AN21" i="26"/>
  <c r="AF21" i="88"/>
  <c r="AO21" i="88" s="1"/>
  <c r="W22" i="19"/>
  <c r="AG19" i="7"/>
  <c r="AP19" i="7" s="1"/>
  <c r="AF21" i="31"/>
  <c r="AO21" i="31" s="1"/>
  <c r="AG21" i="88"/>
  <c r="AP21" i="88" s="1"/>
  <c r="AF20" i="56"/>
  <c r="AO20" i="56" s="1"/>
  <c r="AF21" i="19"/>
  <c r="AO21" i="19" s="1"/>
  <c r="AE21" i="77"/>
  <c r="Z22" i="1"/>
  <c r="AG21" i="31"/>
  <c r="AP21" i="31" s="1"/>
  <c r="W22" i="77"/>
  <c r="Z21" i="85"/>
  <c r="AE21" i="85" s="1"/>
  <c r="AI22" i="44"/>
  <c r="W21" i="59"/>
  <c r="Z21" i="90"/>
  <c r="AE21" i="63"/>
  <c r="W22" i="75"/>
  <c r="AE21" i="75"/>
  <c r="AN21" i="75" s="1"/>
  <c r="Z21" i="38"/>
  <c r="Z21" i="16"/>
  <c r="AF21" i="75"/>
  <c r="AO21" i="75" s="1"/>
  <c r="Z20" i="35"/>
  <c r="Z23" i="96"/>
  <c r="Z22" i="83"/>
  <c r="W23" i="83" s="1"/>
  <c r="Z22" i="43"/>
  <c r="Z21" i="51"/>
  <c r="AG20" i="59"/>
  <c r="AP20" i="59" s="1"/>
  <c r="Z21" i="45"/>
  <c r="Z20" i="20"/>
  <c r="AF20" i="20" s="1"/>
  <c r="AO20" i="20" s="1"/>
  <c r="AI21" i="65"/>
  <c r="AR21" i="65" s="1"/>
  <c r="Z21" i="61"/>
  <c r="AE21" i="61" s="1"/>
  <c r="Z20" i="5"/>
  <c r="W21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G22" i="1"/>
  <c r="AP22" i="1" s="1"/>
  <c r="AF22" i="1"/>
  <c r="AO22" i="1" s="1"/>
  <c r="W23" i="1"/>
  <c r="AE22" i="1"/>
  <c r="AG20" i="20"/>
  <c r="AP20" i="20" s="1"/>
  <c r="AF21" i="50"/>
  <c r="AO21" i="50" s="1"/>
  <c r="W22" i="50"/>
  <c r="AE21" i="50"/>
  <c r="AG21" i="50"/>
  <c r="AP21" i="50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G21" i="38"/>
  <c r="AP21" i="38" s="1"/>
  <c r="AF21" i="38"/>
  <c r="AO21" i="38" s="1"/>
  <c r="AE21" i="38"/>
  <c r="W22" i="38"/>
  <c r="AF20" i="5"/>
  <c r="AO20" i="5" s="1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X20" i="7"/>
  <c r="Y20" i="7"/>
  <c r="Z20" i="7" s="1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Z22" i="42" s="1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Z22" i="40" s="1"/>
  <c r="Y22" i="40"/>
  <c r="AI21" i="63"/>
  <c r="AN21" i="63"/>
  <c r="AN21" i="77"/>
  <c r="AI21" i="77"/>
  <c r="AN20" i="64"/>
  <c r="AI20" i="64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Z20" i="68" s="1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2" i="73" s="1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Z23" i="79" s="1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Z22" i="77" s="1"/>
  <c r="Y22" i="3"/>
  <c r="X22" i="3"/>
  <c r="AF21" i="85" l="1"/>
  <c r="AO21" i="85" s="1"/>
  <c r="AI21" i="75"/>
  <c r="AG21" i="85"/>
  <c r="AP21" i="85" s="1"/>
  <c r="AI20" i="56"/>
  <c r="Z22" i="81"/>
  <c r="Z22" i="84"/>
  <c r="W23" i="84" s="1"/>
  <c r="AG22" i="83"/>
  <c r="AP22" i="83" s="1"/>
  <c r="Z23" i="15"/>
  <c r="AE22" i="83"/>
  <c r="AE20" i="20"/>
  <c r="AG21" i="60"/>
  <c r="AP21" i="60" s="1"/>
  <c r="Z22" i="3"/>
  <c r="AF22" i="3" s="1"/>
  <c r="AO22" i="3" s="1"/>
  <c r="AF22" i="83"/>
  <c r="AO22" i="83" s="1"/>
  <c r="W22" i="85"/>
  <c r="W21" i="20"/>
  <c r="AG21" i="11"/>
  <c r="AP21" i="11" s="1"/>
  <c r="AE21" i="22"/>
  <c r="W22" i="22"/>
  <c r="X22" i="22" s="1"/>
  <c r="Z21" i="59"/>
  <c r="Z22" i="13"/>
  <c r="Z22" i="19"/>
  <c r="AF22" i="19" s="1"/>
  <c r="AO22" i="19" s="1"/>
  <c r="Z21" i="95"/>
  <c r="AF21" i="22"/>
  <c r="AO21" i="22" s="1"/>
  <c r="AF21" i="11"/>
  <c r="AO21" i="11" s="1"/>
  <c r="Z21" i="89"/>
  <c r="Z21" i="91"/>
  <c r="AF21" i="29"/>
  <c r="AO21" i="29" s="1"/>
  <c r="AE21" i="29"/>
  <c r="Z21" i="92"/>
  <c r="Z21" i="64"/>
  <c r="AG21" i="64" s="1"/>
  <c r="AP21" i="64" s="1"/>
  <c r="W22" i="11"/>
  <c r="Z21" i="12"/>
  <c r="Z22" i="63"/>
  <c r="AE22" i="63" s="1"/>
  <c r="Z22" i="88"/>
  <c r="AG22" i="88" s="1"/>
  <c r="AP22" i="88" s="1"/>
  <c r="Z22" i="82"/>
  <c r="W23" i="82" s="1"/>
  <c r="Z22" i="80"/>
  <c r="AE22" i="80" s="1"/>
  <c r="AE21" i="60"/>
  <c r="AG21" i="29"/>
  <c r="AP21" i="29" s="1"/>
  <c r="Z23" i="21"/>
  <c r="AG23" i="21" s="1"/>
  <c r="AP23" i="21" s="1"/>
  <c r="AP25" i="21" s="1"/>
  <c r="Z23" i="69"/>
  <c r="AG23" i="69" s="1"/>
  <c r="AP23" i="69" s="1"/>
  <c r="AP25" i="69" s="1"/>
  <c r="Z22" i="31"/>
  <c r="AF22" i="31" s="1"/>
  <c r="AO22" i="31" s="1"/>
  <c r="Z22" i="30"/>
  <c r="AF22" i="30" s="1"/>
  <c r="AO22" i="30" s="1"/>
  <c r="W22" i="60"/>
  <c r="Z22" i="33"/>
  <c r="AF22" i="33" s="1"/>
  <c r="AO22" i="33" s="1"/>
  <c r="Z22" i="70"/>
  <c r="AG22" i="70" s="1"/>
  <c r="AP22" i="70" s="1"/>
  <c r="Z22" i="14"/>
  <c r="W23" i="14" s="1"/>
  <c r="AE22" i="33"/>
  <c r="AG22" i="33"/>
  <c r="AP22" i="33" s="1"/>
  <c r="W23" i="40"/>
  <c r="AG22" i="40"/>
  <c r="AP22" i="40" s="1"/>
  <c r="AE22" i="40"/>
  <c r="AF22" i="40"/>
  <c r="AO22" i="40" s="1"/>
  <c r="AE23" i="21"/>
  <c r="AG22" i="82"/>
  <c r="AP22" i="82" s="1"/>
  <c r="AF22" i="82"/>
  <c r="AO22" i="82" s="1"/>
  <c r="W23" i="31"/>
  <c r="AE22" i="70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G21" i="12"/>
  <c r="AP21" i="12" s="1"/>
  <c r="AF21" i="12"/>
  <c r="AO21" i="12" s="1"/>
  <c r="W22" i="12"/>
  <c r="AE21" i="12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F22" i="84"/>
  <c r="AO22" i="84" s="1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Z21" i="10" s="1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G22" i="3"/>
  <c r="AP22" i="3" s="1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Z21" i="93" s="1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E21" i="64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AN21" i="60"/>
  <c r="AI21" i="60"/>
  <c r="W22" i="64" l="1"/>
  <c r="AG22" i="84"/>
  <c r="AP22" i="84" s="1"/>
  <c r="AF21" i="64"/>
  <c r="AO21" i="64" s="1"/>
  <c r="Z22" i="8"/>
  <c r="AE22" i="84"/>
  <c r="AG22" i="30"/>
  <c r="AP22" i="30" s="1"/>
  <c r="AG22" i="80"/>
  <c r="AP22" i="80" s="1"/>
  <c r="Y22" i="22"/>
  <c r="AE22" i="3"/>
  <c r="AF22" i="80"/>
  <c r="AO22" i="80" s="1"/>
  <c r="W23" i="3"/>
  <c r="AG22" i="31"/>
  <c r="AP22" i="31" s="1"/>
  <c r="W23" i="80"/>
  <c r="AE22" i="82"/>
  <c r="W23" i="33"/>
  <c r="W23" i="63"/>
  <c r="Z22" i="22"/>
  <c r="W23" i="70"/>
  <c r="Y23" i="70" s="1"/>
  <c r="AF23" i="21"/>
  <c r="AO23" i="21" s="1"/>
  <c r="AO25" i="21" s="1"/>
  <c r="AE22" i="19"/>
  <c r="AN22" i="19" s="1"/>
  <c r="Z21" i="32"/>
  <c r="AG22" i="63"/>
  <c r="AP22" i="63" s="1"/>
  <c r="AF22" i="70"/>
  <c r="AO22" i="70" s="1"/>
  <c r="AF22" i="88"/>
  <c r="AO22" i="88" s="1"/>
  <c r="W23" i="19"/>
  <c r="AF22" i="63"/>
  <c r="AO22" i="63" s="1"/>
  <c r="W23" i="88"/>
  <c r="AF23" i="69"/>
  <c r="AO23" i="69" s="1"/>
  <c r="AO25" i="69" s="1"/>
  <c r="AE22" i="88"/>
  <c r="AG22" i="14"/>
  <c r="AP22" i="14" s="1"/>
  <c r="AE23" i="69"/>
  <c r="Z23" i="83"/>
  <c r="AG23" i="83" s="1"/>
  <c r="AP23" i="83" s="1"/>
  <c r="Z21" i="49"/>
  <c r="W22" i="49" s="1"/>
  <c r="Z23" i="65"/>
  <c r="Z21" i="23"/>
  <c r="Z21" i="20"/>
  <c r="W22" i="20" s="1"/>
  <c r="Z21" i="27"/>
  <c r="AE22" i="31"/>
  <c r="AN22" i="31" s="1"/>
  <c r="W23" i="30"/>
  <c r="AE22" i="30"/>
  <c r="AF22" i="14"/>
  <c r="AO22" i="14" s="1"/>
  <c r="Z23" i="87"/>
  <c r="W24" i="87" s="1"/>
  <c r="Z24" i="96"/>
  <c r="AG24" i="96" s="1"/>
  <c r="AP24" i="96" s="1"/>
  <c r="Z23" i="48"/>
  <c r="AE23" i="48" s="1"/>
  <c r="AE22" i="14"/>
  <c r="AG23" i="48"/>
  <c r="AP23" i="48" s="1"/>
  <c r="AG22" i="24"/>
  <c r="AP22" i="24" s="1"/>
  <c r="AF22" i="24"/>
  <c r="AO22" i="24" s="1"/>
  <c r="W23" i="24"/>
  <c r="AE22" i="24"/>
  <c r="W25" i="96"/>
  <c r="AE24" i="96"/>
  <c r="AF24" i="96"/>
  <c r="AO24" i="96" s="1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X21" i="68"/>
  <c r="X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Z23" i="25" s="1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N22" i="63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I22" i="31"/>
  <c r="AN22" i="88"/>
  <c r="AN23" i="21"/>
  <c r="AN25" i="21" s="1"/>
  <c r="AI23" i="21"/>
  <c r="AI22" i="80"/>
  <c r="AN22" i="80"/>
  <c r="Y23" i="33"/>
  <c r="X23" i="33"/>
  <c r="AI23" i="69"/>
  <c r="AN23" i="69"/>
  <c r="AN25" i="69" s="1"/>
  <c r="Z24" i="86" l="1"/>
  <c r="AI22" i="30"/>
  <c r="Z22" i="67"/>
  <c r="Z23" i="40"/>
  <c r="AF21" i="20"/>
  <c r="AO21" i="20" s="1"/>
  <c r="AG23" i="87"/>
  <c r="AP23" i="87" s="1"/>
  <c r="Z22" i="59"/>
  <c r="AG21" i="20"/>
  <c r="AP21" i="20" s="1"/>
  <c r="AE23" i="87"/>
  <c r="AE21" i="20"/>
  <c r="AI22" i="88"/>
  <c r="Z24" i="79"/>
  <c r="AG24" i="79" s="1"/>
  <c r="AP24" i="79" s="1"/>
  <c r="AF23" i="83"/>
  <c r="AO23" i="83" s="1"/>
  <c r="AI22" i="19"/>
  <c r="W24" i="48"/>
  <c r="AI22" i="63"/>
  <c r="Z21" i="68"/>
  <c r="AF21" i="49"/>
  <c r="AO21" i="49" s="1"/>
  <c r="AG21" i="49"/>
  <c r="AP21" i="49" s="1"/>
  <c r="W24" i="83"/>
  <c r="AE21" i="49"/>
  <c r="Z21" i="94"/>
  <c r="AF23" i="87"/>
  <c r="AO23" i="87" s="1"/>
  <c r="AF23" i="48"/>
  <c r="AO23" i="48" s="1"/>
  <c r="Z23" i="37"/>
  <c r="Z22" i="95"/>
  <c r="Z23" i="26"/>
  <c r="Z22" i="78"/>
  <c r="AI22" i="14"/>
  <c r="Z21" i="57"/>
  <c r="W22" i="57" s="1"/>
  <c r="Z21" i="7"/>
  <c r="Z23" i="42"/>
  <c r="Z23" i="14"/>
  <c r="AK23" i="66"/>
  <c r="AT23" i="66" s="1"/>
  <c r="AN22" i="14"/>
  <c r="Z22" i="92"/>
  <c r="AF22" i="92" s="1"/>
  <c r="AO22" i="92" s="1"/>
  <c r="Z22" i="17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G22" i="95"/>
  <c r="AP22" i="95" s="1"/>
  <c r="AF22" i="95"/>
  <c r="AO22" i="95" s="1"/>
  <c r="W23" i="95"/>
  <c r="AE22" i="95"/>
  <c r="AG23" i="3"/>
  <c r="AP23" i="3" s="1"/>
  <c r="AP25" i="3" s="1"/>
  <c r="AE23" i="82"/>
  <c r="W24" i="82"/>
  <c r="AG23" i="82"/>
  <c r="AP23" i="82" s="1"/>
  <c r="AF23" i="82"/>
  <c r="AO23" i="82" s="1"/>
  <c r="AE23" i="80"/>
  <c r="W24" i="80"/>
  <c r="AF22" i="64"/>
  <c r="AO22" i="64" s="1"/>
  <c r="W23" i="17"/>
  <c r="AE22" i="17"/>
  <c r="AG22" i="17"/>
  <c r="AP22" i="17" s="1"/>
  <c r="AF22" i="17"/>
  <c r="AO22" i="17" s="1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Z24" i="48" s="1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W25" i="79" l="1"/>
  <c r="AE24" i="79"/>
  <c r="AG21" i="57"/>
  <c r="AP21" i="57" s="1"/>
  <c r="AF24" i="79"/>
  <c r="AO24" i="79" s="1"/>
  <c r="AF21" i="57"/>
  <c r="AO21" i="57" s="1"/>
  <c r="AI23" i="87"/>
  <c r="AR23" i="87" s="1"/>
  <c r="AE21" i="57"/>
  <c r="Z22" i="49"/>
  <c r="Z23" i="54"/>
  <c r="Z22" i="10"/>
  <c r="AE22" i="92"/>
  <c r="W23" i="92"/>
  <c r="Y23" i="92" s="1"/>
  <c r="Z22" i="62"/>
  <c r="AG22" i="92"/>
  <c r="AP22" i="92" s="1"/>
  <c r="Z23" i="53"/>
  <c r="Z22" i="18"/>
  <c r="Z22" i="74"/>
  <c r="Z22" i="93"/>
  <c r="AE22" i="93" s="1"/>
  <c r="Z22" i="56"/>
  <c r="AG22" i="56" s="1"/>
  <c r="AP22" i="56" s="1"/>
  <c r="AK23" i="9"/>
  <c r="AT23" i="9" s="1"/>
  <c r="Z24" i="83"/>
  <c r="W23" i="64"/>
  <c r="AL23" i="69"/>
  <c r="AU23" i="69" s="1"/>
  <c r="Z23" i="38"/>
  <c r="AF23" i="38" s="1"/>
  <c r="AO23" i="38" s="1"/>
  <c r="AG22" i="64"/>
  <c r="AP22" i="64" s="1"/>
  <c r="AF23" i="80"/>
  <c r="AO23" i="80" s="1"/>
  <c r="AE23" i="3"/>
  <c r="Z24" i="76"/>
  <c r="W25" i="76" s="1"/>
  <c r="W23" i="56"/>
  <c r="AG24" i="76"/>
  <c r="AP24" i="76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AK23" i="3"/>
  <c r="AT23" i="3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64"/>
  <c r="Y23" i="64"/>
  <c r="Z23" i="64" s="1"/>
  <c r="AN23" i="3"/>
  <c r="AN25" i="3" s="1"/>
  <c r="AI23" i="3"/>
  <c r="AI21" i="57"/>
  <c r="AN21" i="57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Z22" i="7" s="1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X22" i="54"/>
  <c r="S22" i="54" s="1"/>
  <c r="AC22" i="54" s="1"/>
  <c r="AB23" i="54" s="1"/>
  <c r="AZ3" i="54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2" i="64"/>
  <c r="AI23" i="82"/>
  <c r="AN23" i="82"/>
  <c r="AN22" i="95"/>
  <c r="AI22" i="95"/>
  <c r="Z25" i="79" l="1"/>
  <c r="Z23" i="51"/>
  <c r="Z24" i="37"/>
  <c r="Z22" i="46"/>
  <c r="Z23" i="85"/>
  <c r="Z23" i="72"/>
  <c r="AG23" i="72" s="1"/>
  <c r="AP23" i="72" s="1"/>
  <c r="AP25" i="72" s="1"/>
  <c r="Z23" i="58"/>
  <c r="X23" i="92"/>
  <c r="AG22" i="93"/>
  <c r="AP22" i="93" s="1"/>
  <c r="AG23" i="38"/>
  <c r="AP23" i="38" s="1"/>
  <c r="AE22" i="56"/>
  <c r="W23" i="93"/>
  <c r="Y23" i="93" s="1"/>
  <c r="AE23" i="38"/>
  <c r="AF22" i="93"/>
  <c r="AO22" i="93" s="1"/>
  <c r="W24" i="38"/>
  <c r="Z22" i="35"/>
  <c r="AF22" i="35" s="1"/>
  <c r="AO22" i="35" s="1"/>
  <c r="AF22" i="56"/>
  <c r="AO22" i="56" s="1"/>
  <c r="Z23" i="59"/>
  <c r="AG23" i="59" s="1"/>
  <c r="AP23" i="59" s="1"/>
  <c r="AP25" i="59" s="1"/>
  <c r="Z23" i="61"/>
  <c r="Z23" i="11"/>
  <c r="Z24" i="40"/>
  <c r="AE24" i="76"/>
  <c r="Z24" i="30"/>
  <c r="Z23" i="90"/>
  <c r="AE23" i="90" s="1"/>
  <c r="Z24" i="25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Z24" i="43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E23" i="59" l="1"/>
  <c r="AG23" i="90"/>
  <c r="AP23" i="90" s="1"/>
  <c r="AG23" i="92"/>
  <c r="AP23" i="92" s="1"/>
  <c r="AF23" i="59"/>
  <c r="AO23" i="59" s="1"/>
  <c r="AO25" i="59" s="1"/>
  <c r="AE23" i="72"/>
  <c r="W24" i="90"/>
  <c r="Y24" i="90" s="1"/>
  <c r="W24" i="92"/>
  <c r="AF23" i="72"/>
  <c r="AO23" i="72" s="1"/>
  <c r="AO25" i="72" s="1"/>
  <c r="AE23" i="92"/>
  <c r="Z24" i="31"/>
  <c r="Z23" i="18"/>
  <c r="Z24" i="77"/>
  <c r="AG24" i="77" s="1"/>
  <c r="AP24" i="77" s="1"/>
  <c r="AF23" i="47"/>
  <c r="AO23" i="47" s="1"/>
  <c r="AK23" i="60"/>
  <c r="AT23" i="60" s="1"/>
  <c r="Z24" i="38"/>
  <c r="W25" i="38" s="1"/>
  <c r="Z25" i="48"/>
  <c r="W26" i="48" s="1"/>
  <c r="Z23" i="93"/>
  <c r="AE23" i="93" s="1"/>
  <c r="Z23" i="12"/>
  <c r="AF23" i="12" s="1"/>
  <c r="AO23" i="12" s="1"/>
  <c r="AO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AG23" i="55"/>
  <c r="AP23" i="55" s="1"/>
  <c r="AP25" i="55" s="1"/>
  <c r="AG25" i="44"/>
  <c r="AP25" i="44" s="1"/>
  <c r="AF25" i="44"/>
  <c r="AO25" i="44" s="1"/>
  <c r="AE25" i="44"/>
  <c r="W26" i="44"/>
  <c r="AE25" i="48"/>
  <c r="AG25" i="48"/>
  <c r="AP25" i="48" s="1"/>
  <c r="AE23" i="10"/>
  <c r="AG23" i="10"/>
  <c r="AP23" i="10" s="1"/>
  <c r="AP25" i="10" s="1"/>
  <c r="AF23" i="10"/>
  <c r="AO23" i="10" s="1"/>
  <c r="AO25" i="10" s="1"/>
  <c r="AG23" i="93"/>
  <c r="AP23" i="93" s="1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Z25" i="30" s="1"/>
  <c r="AI23" i="95"/>
  <c r="AN23" i="95"/>
  <c r="Y25" i="43"/>
  <c r="X25" i="43"/>
  <c r="Y25" i="37"/>
  <c r="X25" i="37"/>
  <c r="Z25" i="37" s="1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G23" i="12" l="1"/>
  <c r="AP23" i="12" s="1"/>
  <c r="AP25" i="12" s="1"/>
  <c r="W25" i="77"/>
  <c r="AE24" i="77"/>
  <c r="AF25" i="48"/>
  <c r="AO25" i="48" s="1"/>
  <c r="X24" i="90"/>
  <c r="AF24" i="77"/>
  <c r="AO24" i="77" s="1"/>
  <c r="AE23" i="12"/>
  <c r="Z23" i="46"/>
  <c r="AF24" i="38"/>
  <c r="AO24" i="38" s="1"/>
  <c r="AE23" i="55"/>
  <c r="Z24" i="41"/>
  <c r="AG24" i="38"/>
  <c r="AP24" i="38" s="1"/>
  <c r="Z24" i="95"/>
  <c r="Z25" i="43"/>
  <c r="AE25" i="43" s="1"/>
  <c r="Z23" i="32"/>
  <c r="AF23" i="32" s="1"/>
  <c r="AO23" i="32" s="1"/>
  <c r="AE23" i="32"/>
  <c r="W24" i="32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S25" i="14" s="1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L23" i="61"/>
  <c r="AU23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L23" i="58"/>
  <c r="AU23" i="58" s="1"/>
  <c r="AN23" i="55"/>
  <c r="AN25" i="55" s="1"/>
  <c r="AI23" i="55"/>
  <c r="Z24" i="39" l="1"/>
  <c r="AL23" i="64"/>
  <c r="AU23" i="64" s="1"/>
  <c r="AI24" i="77"/>
  <c r="AI24" i="38"/>
  <c r="Z25" i="77"/>
  <c r="AF25" i="77" s="1"/>
  <c r="AO25" i="77" s="1"/>
  <c r="Z24" i="29"/>
  <c r="AF24" i="29" s="1"/>
  <c r="AO24" i="29" s="1"/>
  <c r="Z23" i="57"/>
  <c r="AL23" i="11"/>
  <c r="AU23" i="11" s="1"/>
  <c r="Z24" i="93"/>
  <c r="Z23" i="68"/>
  <c r="Z23" i="94"/>
  <c r="AF25" i="43"/>
  <c r="AO25" i="43" s="1"/>
  <c r="W26" i="43"/>
  <c r="Z25" i="38"/>
  <c r="AG25" i="38" s="1"/>
  <c r="AP25" i="38" s="1"/>
  <c r="AG25" i="43"/>
  <c r="AP25" i="43" s="1"/>
  <c r="AG23" i="32"/>
  <c r="AP23" i="32" s="1"/>
  <c r="Z25" i="42"/>
  <c r="AG25" i="42" s="1"/>
  <c r="AP25" i="42" s="1"/>
  <c r="Z24" i="78"/>
  <c r="AE24" i="78" s="1"/>
  <c r="Z26" i="48"/>
  <c r="W27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F25" i="26"/>
  <c r="AO25" i="26" s="1"/>
  <c r="W26" i="77"/>
  <c r="AG25" i="77"/>
  <c r="AP25" i="77" s="1"/>
  <c r="AE25" i="77"/>
  <c r="AE26" i="86"/>
  <c r="W27" i="86"/>
  <c r="AF26" i="86"/>
  <c r="AO26" i="86" s="1"/>
  <c r="AG26" i="86"/>
  <c r="AP26" i="86" s="1"/>
  <c r="W26" i="42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AU25" i="22" s="1"/>
  <c r="C11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U25" i="8" s="1"/>
  <c r="C11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AE24" i="29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Z27" i="96" s="1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Z26" i="76" s="1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N25" i="43"/>
  <c r="AF24" i="78" l="1"/>
  <c r="AO24" i="78" s="1"/>
  <c r="AG24" i="29"/>
  <c r="AP24" i="29" s="1"/>
  <c r="AG24" i="78"/>
  <c r="AP24" i="78" s="1"/>
  <c r="AK23" i="7"/>
  <c r="AT23" i="7" s="1"/>
  <c r="W25" i="29"/>
  <c r="AI25" i="43"/>
  <c r="AR25" i="43" s="1"/>
  <c r="AE25" i="42"/>
  <c r="AG25" i="26"/>
  <c r="AP25" i="26" s="1"/>
  <c r="W25" i="78"/>
  <c r="AF25" i="42"/>
  <c r="AO25" i="42" s="1"/>
  <c r="Z25" i="84"/>
  <c r="AE25" i="38"/>
  <c r="AN25" i="38" s="1"/>
  <c r="Z23" i="6"/>
  <c r="Z24" i="91"/>
  <c r="Z25" i="33"/>
  <c r="AF25" i="38"/>
  <c r="AO25" i="38" s="1"/>
  <c r="W26" i="38"/>
  <c r="AF25" i="73"/>
  <c r="AO25" i="73" s="1"/>
  <c r="Z25" i="85"/>
  <c r="Z24" i="74"/>
  <c r="Z25" i="75"/>
  <c r="W26" i="26"/>
  <c r="AE25" i="73"/>
  <c r="Z26" i="28"/>
  <c r="W27" i="28" s="1"/>
  <c r="Z26" i="30"/>
  <c r="AG26" i="30" s="1"/>
  <c r="AP26" i="30" s="1"/>
  <c r="AG25" i="73"/>
  <c r="AP25" i="73" s="1"/>
  <c r="Z24" i="27"/>
  <c r="AF24" i="27" s="1"/>
  <c r="AO24" i="27" s="1"/>
  <c r="AG23" i="6"/>
  <c r="AP23" i="6" s="1"/>
  <c r="AP25" i="6" s="1"/>
  <c r="AF23" i="6"/>
  <c r="AO23" i="6" s="1"/>
  <c r="AO25" i="6" s="1"/>
  <c r="AE23" i="6"/>
  <c r="W26" i="75"/>
  <c r="AG25" i="75"/>
  <c r="AP25" i="75" s="1"/>
  <c r="AF25" i="75"/>
  <c r="AO25" i="75" s="1"/>
  <c r="AE25" i="75"/>
  <c r="AE26" i="30"/>
  <c r="W27" i="30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U25" i="58" s="1"/>
  <c r="C11" i="58" s="1"/>
  <c r="F11" i="97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Y25" i="39"/>
  <c r="X25" i="39"/>
  <c r="Y26" i="73"/>
  <c r="X26" i="73"/>
  <c r="Z24" i="94" l="1"/>
  <c r="Z25" i="78"/>
  <c r="Z26" i="42"/>
  <c r="AI25" i="38"/>
  <c r="AF26" i="28"/>
  <c r="AO26" i="28" s="1"/>
  <c r="AI25" i="73"/>
  <c r="AR25" i="73" s="1"/>
  <c r="AE26" i="28"/>
  <c r="Z26" i="26"/>
  <c r="Z25" i="92"/>
  <c r="Z26" i="38"/>
  <c r="Z27" i="48"/>
  <c r="Z25" i="93"/>
  <c r="W26" i="93" s="1"/>
  <c r="Z27" i="79"/>
  <c r="AG27" i="79" s="1"/>
  <c r="AP27" i="79" s="1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AE25" i="29"/>
  <c r="W26" i="78"/>
  <c r="AG25" i="78"/>
  <c r="AP25" i="78" s="1"/>
  <c r="AE25" i="78"/>
  <c r="AF25" i="78"/>
  <c r="AO25" i="78" s="1"/>
  <c r="AG26" i="73"/>
  <c r="AP26" i="73" s="1"/>
  <c r="AE27" i="79"/>
  <c r="AF27" i="79"/>
  <c r="AO27" i="79" s="1"/>
  <c r="W27" i="40"/>
  <c r="AE26" i="25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S25" i="56" s="1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L23" i="57"/>
  <c r="AU23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AI26" i="28" l="1"/>
  <c r="Z26" i="33"/>
  <c r="AG26" i="40"/>
  <c r="AP26" i="40" s="1"/>
  <c r="AE25" i="93"/>
  <c r="AN25" i="93" s="1"/>
  <c r="Z26" i="36"/>
  <c r="AG26" i="36" s="1"/>
  <c r="AP26" i="36" s="1"/>
  <c r="AG26" i="25"/>
  <c r="AP26" i="25" s="1"/>
  <c r="W28" i="79"/>
  <c r="AF25" i="93"/>
  <c r="AO25" i="93" s="1"/>
  <c r="AG25" i="93"/>
  <c r="AP25" i="93" s="1"/>
  <c r="Z27" i="28"/>
  <c r="AE27" i="28" s="1"/>
  <c r="Z25" i="74"/>
  <c r="AE25" i="74" s="1"/>
  <c r="Z27" i="30"/>
  <c r="W28" i="30" s="1"/>
  <c r="AF26" i="40"/>
  <c r="AO26" i="40" s="1"/>
  <c r="Z26" i="84"/>
  <c r="W27" i="84" s="1"/>
  <c r="W27" i="73"/>
  <c r="Z25" i="91"/>
  <c r="W26" i="91" s="1"/>
  <c r="AE26" i="73"/>
  <c r="AN26" i="73" s="1"/>
  <c r="AG25" i="29"/>
  <c r="AP25" i="29" s="1"/>
  <c r="AF26" i="25"/>
  <c r="AO26" i="25" s="1"/>
  <c r="Z26" i="75"/>
  <c r="AE26" i="75" s="1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U25" i="20" s="1"/>
  <c r="C11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S25" i="49" s="1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25"/>
  <c r="AI26" i="40"/>
  <c r="AN26" i="40"/>
  <c r="AG27" i="28"/>
  <c r="AP27" i="28" s="1"/>
  <c r="W28" i="28"/>
  <c r="AF27" i="28"/>
  <c r="AO27" i="28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X26" i="81"/>
  <c r="Y26" i="8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s="1"/>
  <c r="AF25" i="74" l="1"/>
  <c r="AO25" i="74" s="1"/>
  <c r="W27" i="36"/>
  <c r="AG25" i="74"/>
  <c r="AP25" i="74" s="1"/>
  <c r="Z25" i="32"/>
  <c r="AE26" i="36"/>
  <c r="AI26" i="36" s="1"/>
  <c r="AI26" i="73"/>
  <c r="Z26" i="34"/>
  <c r="AG25" i="91"/>
  <c r="AP25" i="91" s="1"/>
  <c r="AF26" i="84"/>
  <c r="AO26" i="84" s="1"/>
  <c r="Z28" i="79"/>
  <c r="AF28" i="79" s="1"/>
  <c r="AO28" i="79" s="1"/>
  <c r="Z27" i="43"/>
  <c r="W28" i="43" s="1"/>
  <c r="AF26" i="75"/>
  <c r="AO26" i="75" s="1"/>
  <c r="Z26" i="29"/>
  <c r="Z26" i="95"/>
  <c r="AE26" i="84"/>
  <c r="Z27" i="26"/>
  <c r="AG26" i="75"/>
  <c r="AP26" i="75" s="1"/>
  <c r="Z27" i="42"/>
  <c r="Z26" i="93"/>
  <c r="AE26" i="93" s="1"/>
  <c r="Z27" i="38"/>
  <c r="W28" i="38" s="1"/>
  <c r="W27" i="75"/>
  <c r="Z26" i="88"/>
  <c r="AG26" i="88" s="1"/>
  <c r="AP26" i="88" s="1"/>
  <c r="Z28" i="86"/>
  <c r="AE28" i="86" s="1"/>
  <c r="Z25" i="94"/>
  <c r="AG25" i="94" s="1"/>
  <c r="AP25" i="94" s="1"/>
  <c r="AG26" i="93"/>
  <c r="AP26" i="93" s="1"/>
  <c r="W26" i="94"/>
  <c r="AE27" i="38"/>
  <c r="AF27" i="38"/>
  <c r="AO27" i="38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Z27" i="77" s="1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Z27" i="75" s="1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N26" i="75"/>
  <c r="W29" i="79" l="1"/>
  <c r="AF27" i="43"/>
  <c r="AO27" i="43" s="1"/>
  <c r="AG27" i="43"/>
  <c r="AP27" i="43" s="1"/>
  <c r="AF28" i="86"/>
  <c r="AO28" i="86" s="1"/>
  <c r="AI26" i="75"/>
  <c r="AN26" i="36"/>
  <c r="AG28" i="79"/>
  <c r="AP28" i="79" s="1"/>
  <c r="AE27" i="43"/>
  <c r="AG28" i="86"/>
  <c r="AP28" i="86" s="1"/>
  <c r="AE28" i="79"/>
  <c r="W27" i="88"/>
  <c r="Z26" i="39"/>
  <c r="AE26" i="39" s="1"/>
  <c r="AG27" i="38"/>
  <c r="AP27" i="38" s="1"/>
  <c r="W27" i="93"/>
  <c r="AF25" i="94"/>
  <c r="AO25" i="94" s="1"/>
  <c r="AF26" i="93"/>
  <c r="AO26" i="93" s="1"/>
  <c r="AE25" i="94"/>
  <c r="AN25" i="94" s="1"/>
  <c r="W29" i="86"/>
  <c r="Y29" i="86" s="1"/>
  <c r="AE26" i="88"/>
  <c r="AF26" i="88"/>
  <c r="AO26" i="88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I26" i="95"/>
  <c r="AN26" i="95"/>
  <c r="AR25" i="91"/>
  <c r="Y27" i="34"/>
  <c r="X27" i="34"/>
  <c r="AG27" i="75"/>
  <c r="AP27" i="75" s="1"/>
  <c r="AF27" i="75"/>
  <c r="AO27" i="75" s="1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I25" i="94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AF26" i="39"/>
  <c r="AO26" i="39" s="1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G26" i="39" l="1"/>
  <c r="AP26" i="39" s="1"/>
  <c r="W27" i="39"/>
  <c r="AF26" i="90"/>
  <c r="AO26" i="90" s="1"/>
  <c r="Z27" i="95"/>
  <c r="Z26" i="94"/>
  <c r="AE27" i="87"/>
  <c r="AI27" i="87" s="1"/>
  <c r="Z27" i="88"/>
  <c r="AG28" i="30"/>
  <c r="AP28" i="30" s="1"/>
  <c r="W29" i="30"/>
  <c r="Z27" i="85"/>
  <c r="AE27" i="85" s="1"/>
  <c r="Z26" i="27"/>
  <c r="AE26" i="27" s="1"/>
  <c r="AG26" i="90"/>
  <c r="AP26" i="90" s="1"/>
  <c r="W27" i="90"/>
  <c r="AE28" i="30"/>
  <c r="Z28" i="76"/>
  <c r="Z28" i="42"/>
  <c r="AE28" i="42" s="1"/>
  <c r="W28" i="87"/>
  <c r="AE26" i="91"/>
  <c r="AI26" i="91" s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F28" i="42"/>
  <c r="AO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AG26" i="27"/>
  <c r="AP26" i="27" s="1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8" i="30"/>
  <c r="AN28" i="30"/>
  <c r="Z28" i="82" l="1"/>
  <c r="Z27" i="41"/>
  <c r="AN26" i="91"/>
  <c r="AG28" i="42"/>
  <c r="AP28" i="42" s="1"/>
  <c r="AI26" i="90"/>
  <c r="AF29" i="86"/>
  <c r="AO29" i="86" s="1"/>
  <c r="Z28" i="25"/>
  <c r="W28" i="85"/>
  <c r="AF26" i="27"/>
  <c r="AO26" i="27" s="1"/>
  <c r="Z28" i="83"/>
  <c r="W27" i="27"/>
  <c r="W30" i="86"/>
  <c r="Y30" i="86" s="1"/>
  <c r="W29" i="42"/>
  <c r="Z27" i="78"/>
  <c r="W28" i="78" s="1"/>
  <c r="Z26" i="46"/>
  <c r="Z27" i="91"/>
  <c r="Z29" i="48"/>
  <c r="AE29" i="48" s="1"/>
  <c r="Z27" i="92"/>
  <c r="AF27" i="92" s="1"/>
  <c r="AO27" i="92" s="1"/>
  <c r="Z28" i="36"/>
  <c r="AF28" i="36" s="1"/>
  <c r="AO28" i="36" s="1"/>
  <c r="AE29" i="86"/>
  <c r="AN29" i="86" s="1"/>
  <c r="Z28" i="31"/>
  <c r="AF28" i="31" s="1"/>
  <c r="AO28" i="31" s="1"/>
  <c r="Z28" i="87"/>
  <c r="AG28" i="87" s="1"/>
  <c r="AP28" i="87" s="1"/>
  <c r="AG28" i="31"/>
  <c r="AP28" i="31" s="1"/>
  <c r="W29" i="31"/>
  <c r="AE28" i="25"/>
  <c r="W29" i="25"/>
  <c r="AG28" i="25"/>
  <c r="AP28" i="25" s="1"/>
  <c r="AF28" i="25"/>
  <c r="AO28" i="25" s="1"/>
  <c r="AF27" i="78"/>
  <c r="AO27" i="78" s="1"/>
  <c r="AE27" i="78"/>
  <c r="W29" i="87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AG27" i="92" l="1"/>
  <c r="AP27" i="92" s="1"/>
  <c r="X30" i="86"/>
  <c r="AI29" i="86"/>
  <c r="AG29" i="48"/>
  <c r="AP29" i="48" s="1"/>
  <c r="W30" i="48"/>
  <c r="AE27" i="92"/>
  <c r="AI27" i="92" s="1"/>
  <c r="Z29" i="28"/>
  <c r="AF28" i="87"/>
  <c r="AO28" i="87" s="1"/>
  <c r="AF29" i="48"/>
  <c r="AO29" i="48" s="1"/>
  <c r="Z27" i="74"/>
  <c r="AG27" i="74" s="1"/>
  <c r="AP27" i="74" s="1"/>
  <c r="AG27" i="78"/>
  <c r="AP27" i="78" s="1"/>
  <c r="W28" i="92"/>
  <c r="X28" i="92" s="1"/>
  <c r="Z29" i="38"/>
  <c r="Z27" i="47"/>
  <c r="AE28" i="36"/>
  <c r="AG28" i="36"/>
  <c r="AP28" i="36" s="1"/>
  <c r="W29" i="36"/>
  <c r="Z27" i="27"/>
  <c r="AE27" i="27" s="1"/>
  <c r="Z28" i="85"/>
  <c r="W29" i="85" s="1"/>
  <c r="AE28" i="87"/>
  <c r="AE28" i="31"/>
  <c r="Z28" i="80"/>
  <c r="AE28" i="80" s="1"/>
  <c r="AE28" i="85"/>
  <c r="AF28" i="85"/>
  <c r="AO28" i="85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Z28" i="91" s="1"/>
  <c r="Y28" i="91"/>
  <c r="W28" i="47"/>
  <c r="AG27" i="47"/>
  <c r="AP27" i="47" s="1"/>
  <c r="AF27" i="47"/>
  <c r="AO27" i="47" s="1"/>
  <c r="AE27" i="47"/>
  <c r="Y28" i="78"/>
  <c r="X28" i="78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Z29" i="25" s="1"/>
  <c r="AI28" i="36"/>
  <c r="AN28" i="36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9" i="36" s="1"/>
  <c r="Y28" i="92" l="1"/>
  <c r="Z28" i="92" s="1"/>
  <c r="AF27" i="27"/>
  <c r="AO27" i="27" s="1"/>
  <c r="AG27" i="27"/>
  <c r="AP27" i="27" s="1"/>
  <c r="AN27" i="92"/>
  <c r="W28" i="27"/>
  <c r="AF27" i="74"/>
  <c r="AO27" i="74" s="1"/>
  <c r="Z29" i="31"/>
  <c r="Z29" i="43"/>
  <c r="Z28" i="29"/>
  <c r="Z29" i="82"/>
  <c r="AG29" i="82" s="1"/>
  <c r="AP29" i="82" s="1"/>
  <c r="Z28" i="93"/>
  <c r="Z27" i="32"/>
  <c r="AF27" i="32" s="1"/>
  <c r="AO27" i="32" s="1"/>
  <c r="AG28" i="85"/>
  <c r="AP28" i="85" s="1"/>
  <c r="Z28" i="41"/>
  <c r="Z29" i="73"/>
  <c r="Z29" i="87"/>
  <c r="Z30" i="48"/>
  <c r="AE30" i="48" s="1"/>
  <c r="Z28" i="34"/>
  <c r="AF28" i="34" s="1"/>
  <c r="AO28" i="34" s="1"/>
  <c r="AG28" i="80"/>
  <c r="AP28" i="80" s="1"/>
  <c r="Z30" i="79"/>
  <c r="AF28" i="80"/>
  <c r="AO28" i="80" s="1"/>
  <c r="W29" i="80"/>
  <c r="Z30" i="96"/>
  <c r="AF30" i="96" s="1"/>
  <c r="AO30" i="96" s="1"/>
  <c r="AE29" i="82"/>
  <c r="AF29" i="82"/>
  <c r="AO29" i="82" s="1"/>
  <c r="W30" i="82"/>
  <c r="AF28" i="92"/>
  <c r="AO28" i="92" s="1"/>
  <c r="W29" i="92"/>
  <c r="AG28" i="92"/>
  <c r="AP28" i="92" s="1"/>
  <c r="AE28" i="92"/>
  <c r="AE28" i="93"/>
  <c r="W29" i="93"/>
  <c r="AG28" i="93"/>
  <c r="AP28" i="93" s="1"/>
  <c r="AF28" i="93"/>
  <c r="AO28" i="93" s="1"/>
  <c r="W31" i="96"/>
  <c r="AG29" i="43"/>
  <c r="AP29" i="43" s="1"/>
  <c r="AF29" i="43"/>
  <c r="AO29" i="43" s="1"/>
  <c r="AE29" i="43"/>
  <c r="W30" i="43"/>
  <c r="AF30" i="48"/>
  <c r="AO30" i="48" s="1"/>
  <c r="W31" i="48"/>
  <c r="AG30" i="48"/>
  <c r="AP30" i="48" s="1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Z30" i="28" s="1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Z28" i="39" s="1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AG27" i="32" l="1"/>
  <c r="AP27" i="32" s="1"/>
  <c r="W29" i="34"/>
  <c r="AE30" i="96"/>
  <c r="AG28" i="34"/>
  <c r="AP28" i="34" s="1"/>
  <c r="Z29" i="40"/>
  <c r="W28" i="32"/>
  <c r="X28" i="32" s="1"/>
  <c r="AE28" i="34"/>
  <c r="AE27" i="32"/>
  <c r="AI27" i="74"/>
  <c r="Z28" i="81"/>
  <c r="AE28" i="81" s="1"/>
  <c r="AG30" i="96"/>
  <c r="AP30" i="96" s="1"/>
  <c r="Z29" i="75"/>
  <c r="AE29" i="75" s="1"/>
  <c r="Z28" i="74"/>
  <c r="AF28" i="74" s="1"/>
  <c r="AO28" i="74" s="1"/>
  <c r="Z29" i="85"/>
  <c r="W30" i="85" s="1"/>
  <c r="Z29" i="37"/>
  <c r="AE29" i="37" s="1"/>
  <c r="AF29" i="77"/>
  <c r="AO29" i="77" s="1"/>
  <c r="AE29" i="77"/>
  <c r="AG29" i="77"/>
  <c r="AP29" i="77" s="1"/>
  <c r="W30" i="77"/>
  <c r="AF29" i="37"/>
  <c r="AO29" i="37" s="1"/>
  <c r="AG29" i="37"/>
  <c r="AP29" i="37" s="1"/>
  <c r="AF28" i="47"/>
  <c r="AO28" i="47" s="1"/>
  <c r="AE28" i="47"/>
  <c r="W29" i="47"/>
  <c r="AG28" i="47"/>
  <c r="AP28" i="47" s="1"/>
  <c r="W29" i="74"/>
  <c r="AG28" i="74"/>
  <c r="AP28" i="74" s="1"/>
  <c r="W28" i="89"/>
  <c r="AE27" i="89"/>
  <c r="AG27" i="89"/>
  <c r="AP27" i="89" s="1"/>
  <c r="AF27" i="89"/>
  <c r="AO27" i="89" s="1"/>
  <c r="AG28" i="39"/>
  <c r="AP28" i="39" s="1"/>
  <c r="AE28" i="39"/>
  <c r="W29" i="39"/>
  <c r="AF28" i="39"/>
  <c r="AO28" i="39" s="1"/>
  <c r="AG30" i="28"/>
  <c r="AP30" i="28" s="1"/>
  <c r="AF30" i="28"/>
  <c r="AO30" i="28" s="1"/>
  <c r="W31" i="28"/>
  <c r="AE30" i="28"/>
  <c r="AG28" i="81"/>
  <c r="AP28" i="81" s="1"/>
  <c r="AF28" i="81"/>
  <c r="AO28" i="81" s="1"/>
  <c r="W29" i="81"/>
  <c r="AF29" i="85"/>
  <c r="AO29" i="85" s="1"/>
  <c r="AE29" i="85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X28" i="45"/>
  <c r="Z28" i="45" s="1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AI29" i="82"/>
  <c r="AN29" i="82"/>
  <c r="Z30" i="43" l="1"/>
  <c r="Z31" i="86"/>
  <c r="AG29" i="75"/>
  <c r="AP29" i="75" s="1"/>
  <c r="Z29" i="92"/>
  <c r="Z29" i="88"/>
  <c r="AF29" i="75"/>
  <c r="AO29" i="75" s="1"/>
  <c r="W30" i="75"/>
  <c r="Y28" i="32"/>
  <c r="Z29" i="84"/>
  <c r="Z29" i="91"/>
  <c r="Z31" i="79"/>
  <c r="Z28" i="32"/>
  <c r="AE28" i="32" s="1"/>
  <c r="Z29" i="34"/>
  <c r="AG29" i="85"/>
  <c r="AP29" i="85" s="1"/>
  <c r="AE28" i="74"/>
  <c r="Z30" i="42"/>
  <c r="Z31" i="48"/>
  <c r="W30" i="37"/>
  <c r="X30" i="37" s="1"/>
  <c r="Z27" i="35"/>
  <c r="AG27" i="35" s="1"/>
  <c r="AP27" i="35" s="1"/>
  <c r="Z29" i="29"/>
  <c r="W30" i="29" s="1"/>
  <c r="Z31" i="96"/>
  <c r="Z29" i="95"/>
  <c r="AF29" i="95" s="1"/>
  <c r="AO29" i="95" s="1"/>
  <c r="Z29" i="93"/>
  <c r="AG29" i="93" s="1"/>
  <c r="AP29" i="93" s="1"/>
  <c r="W28" i="35"/>
  <c r="AF27" i="35"/>
  <c r="AO27" i="35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29" i="29"/>
  <c r="AO29" i="29" s="1"/>
  <c r="AE29" i="29"/>
  <c r="AE29" i="95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Z30" i="80" s="1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Z30" i="77" s="1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AF28" i="32"/>
  <c r="AO28" i="32" s="1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W29" i="32" l="1"/>
  <c r="AI29" i="75"/>
  <c r="W30" i="93"/>
  <c r="AG28" i="32"/>
  <c r="AP28" i="32" s="1"/>
  <c r="AF29" i="93"/>
  <c r="AO29" i="93" s="1"/>
  <c r="AG29" i="95"/>
  <c r="AP29" i="95" s="1"/>
  <c r="W30" i="95"/>
  <c r="AE27" i="35"/>
  <c r="Z30" i="83"/>
  <c r="W31" i="83" s="1"/>
  <c r="AG29" i="29"/>
  <c r="AP29" i="29" s="1"/>
  <c r="Z29" i="39"/>
  <c r="AF29" i="39" s="1"/>
  <c r="AO29" i="39" s="1"/>
  <c r="Z30" i="40"/>
  <c r="AG30" i="40" s="1"/>
  <c r="AP30" i="40" s="1"/>
  <c r="AE29" i="93"/>
  <c r="Z30" i="85"/>
  <c r="AF30" i="85" s="1"/>
  <c r="AO30" i="85" s="1"/>
  <c r="Z30" i="37"/>
  <c r="AF30" i="37" s="1"/>
  <c r="AO30" i="37" s="1"/>
  <c r="AG30" i="83"/>
  <c r="AP30" i="83" s="1"/>
  <c r="AF30" i="83"/>
  <c r="AO30" i="83" s="1"/>
  <c r="AE30" i="83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Z29" i="90" s="1"/>
  <c r="X31" i="76"/>
  <c r="Y31" i="76"/>
  <c r="AN29" i="29"/>
  <c r="AI29" i="29"/>
  <c r="Y32" i="79"/>
  <c r="X32" i="79"/>
  <c r="X30" i="93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Z30" i="95" s="1"/>
  <c r="AN29" i="84"/>
  <c r="AI29" i="84"/>
  <c r="AI31" i="79"/>
  <c r="AN31" i="79"/>
  <c r="AN29" i="93"/>
  <c r="AI29" i="93"/>
  <c r="AI29" i="95" l="1"/>
  <c r="AG29" i="39"/>
  <c r="AP29" i="39" s="1"/>
  <c r="Z30" i="93"/>
  <c r="W31" i="40"/>
  <c r="AE30" i="40"/>
  <c r="Z29" i="32"/>
  <c r="W30" i="32" s="1"/>
  <c r="AF30" i="40"/>
  <c r="AO30" i="40" s="1"/>
  <c r="AG30" i="37"/>
  <c r="AP30" i="37" s="1"/>
  <c r="AG30" i="85"/>
  <c r="AP30" i="85" s="1"/>
  <c r="W31" i="37"/>
  <c r="W31" i="85"/>
  <c r="Z29" i="45"/>
  <c r="W30" i="45" s="1"/>
  <c r="AE30" i="37"/>
  <c r="AE30" i="85"/>
  <c r="Z30" i="88"/>
  <c r="AG30" i="88" s="1"/>
  <c r="AP30" i="88" s="1"/>
  <c r="Z30" i="34"/>
  <c r="AG30" i="34" s="1"/>
  <c r="AP30" i="34" s="1"/>
  <c r="Z31" i="42"/>
  <c r="AG31" i="42" s="1"/>
  <c r="AP31" i="42" s="1"/>
  <c r="Z30" i="33"/>
  <c r="W31" i="33" s="1"/>
  <c r="Z28" i="35"/>
  <c r="W29" i="35" s="1"/>
  <c r="Z31" i="76"/>
  <c r="AG31" i="76" s="1"/>
  <c r="AP31" i="76" s="1"/>
  <c r="W31" i="88"/>
  <c r="AF30" i="88"/>
  <c r="AO30" i="88" s="1"/>
  <c r="AE30" i="88"/>
  <c r="W32" i="42"/>
  <c r="AE29" i="90"/>
  <c r="W30" i="90"/>
  <c r="AF29" i="90"/>
  <c r="AO29" i="90" s="1"/>
  <c r="AG29" i="90"/>
  <c r="AP29" i="90" s="1"/>
  <c r="AF30" i="34"/>
  <c r="AO30" i="34" s="1"/>
  <c r="W31" i="34"/>
  <c r="AE30" i="34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Z31" i="77" s="1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E29" i="32"/>
  <c r="X31" i="80"/>
  <c r="Y31" i="80"/>
  <c r="Y31" i="44"/>
  <c r="X31" i="44"/>
  <c r="Z31" i="44" s="1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F29" i="32" l="1"/>
  <c r="AO29" i="32" s="1"/>
  <c r="AE30" i="33"/>
  <c r="AG29" i="45"/>
  <c r="AP29" i="45" s="1"/>
  <c r="AF30" i="33"/>
  <c r="AO30" i="33" s="1"/>
  <c r="AG29" i="32"/>
  <c r="AP29" i="32" s="1"/>
  <c r="AE29" i="45"/>
  <c r="AN29" i="45" s="1"/>
  <c r="AE31" i="76"/>
  <c r="W32" i="76"/>
  <c r="AF31" i="76"/>
  <c r="AO31" i="76" s="1"/>
  <c r="Z31" i="37"/>
  <c r="AE31" i="42"/>
  <c r="AN31" i="42" s="1"/>
  <c r="Z30" i="41"/>
  <c r="AF30" i="41" s="1"/>
  <c r="AO30" i="41" s="1"/>
  <c r="AF31" i="42"/>
  <c r="AO31" i="42" s="1"/>
  <c r="AE28" i="35"/>
  <c r="Z31" i="82"/>
  <c r="AG31" i="82" s="1"/>
  <c r="AP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G31" i="36"/>
  <c r="AP31" i="36" s="1"/>
  <c r="AF29" i="94"/>
  <c r="AO29" i="94" s="1"/>
  <c r="AE29" i="94"/>
  <c r="AG29" i="94"/>
  <c r="AP29" i="94" s="1"/>
  <c r="W30" i="94"/>
  <c r="AG31" i="44"/>
  <c r="AP31" i="44" s="1"/>
  <c r="AF31" i="44"/>
  <c r="AO31" i="44" s="1"/>
  <c r="AE31" i="44"/>
  <c r="W32" i="44"/>
  <c r="W32" i="82"/>
  <c r="AF31" i="31"/>
  <c r="AO31" i="31" s="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W31" i="41"/>
  <c r="AN29" i="81"/>
  <c r="AI29" i="81"/>
  <c r="AR30" i="83"/>
  <c r="AR30" i="25"/>
  <c r="X30" i="47"/>
  <c r="Y30" i="47"/>
  <c r="AR30" i="73"/>
  <c r="AI31" i="28"/>
  <c r="AN31" i="28"/>
  <c r="AI29" i="45"/>
  <c r="Y30" i="74"/>
  <c r="X30" i="74"/>
  <c r="Z30" i="74" s="1"/>
  <c r="AH31" i="73"/>
  <c r="AQ31" i="73" s="1"/>
  <c r="AR29" i="41"/>
  <c r="AI28" i="46"/>
  <c r="AN28" i="46"/>
  <c r="Y32" i="76"/>
  <c r="X32" i="76"/>
  <c r="Z32" i="76" s="1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Z32" i="42" s="1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X29" i="35"/>
  <c r="Y29" i="35"/>
  <c r="AE30" i="41" l="1"/>
  <c r="AG30" i="41"/>
  <c r="AP30" i="41" s="1"/>
  <c r="AG31" i="31"/>
  <c r="AP31" i="31" s="1"/>
  <c r="W32" i="36"/>
  <c r="Z30" i="32"/>
  <c r="AE31" i="82"/>
  <c r="AI31" i="82" s="1"/>
  <c r="Z30" i="78"/>
  <c r="AI28" i="35"/>
  <c r="Z31" i="33"/>
  <c r="Z31" i="95"/>
  <c r="Z30" i="45"/>
  <c r="W31" i="45" s="1"/>
  <c r="AG31" i="83"/>
  <c r="AP31" i="83" s="1"/>
  <c r="AF31" i="36"/>
  <c r="AO31" i="36" s="1"/>
  <c r="AI31" i="42"/>
  <c r="AE31" i="31"/>
  <c r="W32" i="83"/>
  <c r="Z30" i="47"/>
  <c r="AE30" i="47" s="1"/>
  <c r="Z30" i="90"/>
  <c r="AG30" i="90" s="1"/>
  <c r="AP30" i="90" s="1"/>
  <c r="Z31" i="34"/>
  <c r="Z31" i="93"/>
  <c r="AF31" i="82"/>
  <c r="AO31" i="82" s="1"/>
  <c r="Z29" i="35"/>
  <c r="Z32" i="28"/>
  <c r="W33" i="28" s="1"/>
  <c r="AF31" i="83"/>
  <c r="AO31" i="83" s="1"/>
  <c r="Z31" i="88"/>
  <c r="AG31" i="88" s="1"/>
  <c r="AP31" i="88" s="1"/>
  <c r="AF30" i="45"/>
  <c r="AO30" i="45" s="1"/>
  <c r="AE30" i="45"/>
  <c r="AG30" i="78"/>
  <c r="AP30" i="78" s="1"/>
  <c r="AF30" i="78"/>
  <c r="AO30" i="78" s="1"/>
  <c r="AE30" i="78"/>
  <c r="W31" i="78"/>
  <c r="W32" i="91"/>
  <c r="AF31" i="91"/>
  <c r="AO31" i="91" s="1"/>
  <c r="AE31" i="91"/>
  <c r="AG31" i="91"/>
  <c r="AP31" i="91" s="1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N31" i="82" l="1"/>
  <c r="AF32" i="28"/>
  <c r="AO32" i="28" s="1"/>
  <c r="W31" i="90"/>
  <c r="AE32" i="28"/>
  <c r="AN32" i="28" s="1"/>
  <c r="AF30" i="47"/>
  <c r="AO30" i="47" s="1"/>
  <c r="AI31" i="83"/>
  <c r="AG30" i="47"/>
  <c r="AP30" i="47" s="1"/>
  <c r="AE30" i="90"/>
  <c r="W31" i="47"/>
  <c r="AG32" i="28"/>
  <c r="AP32" i="28" s="1"/>
  <c r="AG30" i="45"/>
  <c r="AP30" i="45" s="1"/>
  <c r="AF30" i="90"/>
  <c r="AO30" i="90" s="1"/>
  <c r="AF31" i="88"/>
  <c r="AO31" i="88" s="1"/>
  <c r="Z32" i="36"/>
  <c r="Z31" i="41"/>
  <c r="Z32" i="38"/>
  <c r="AF32" i="38" s="1"/>
  <c r="AO32" i="38" s="1"/>
  <c r="W32" i="88"/>
  <c r="Y32" i="88" s="1"/>
  <c r="Z33" i="96"/>
  <c r="Z32" i="77"/>
  <c r="Z31" i="92"/>
  <c r="Z32" i="30"/>
  <c r="AE31" i="88"/>
  <c r="AN31" i="88" s="1"/>
  <c r="Z32" i="26"/>
  <c r="AG32" i="26" s="1"/>
  <c r="AP32" i="26" s="1"/>
  <c r="Z30" i="94"/>
  <c r="AG30" i="94" s="1"/>
  <c r="AP30" i="94" s="1"/>
  <c r="Z32" i="83"/>
  <c r="W33" i="83" s="1"/>
  <c r="Z32" i="31"/>
  <c r="Z32" i="25"/>
  <c r="Z32" i="82"/>
  <c r="AF32" i="82" s="1"/>
  <c r="AO32" i="82" s="1"/>
  <c r="Z32" i="37"/>
  <c r="AE32" i="37" s="1"/>
  <c r="Z32" i="43"/>
  <c r="W33" i="43" s="1"/>
  <c r="AF31" i="92"/>
  <c r="AO31" i="92" s="1"/>
  <c r="W32" i="92"/>
  <c r="AE31" i="92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G32" i="83"/>
  <c r="AP32" i="83" s="1"/>
  <c r="AF32" i="83"/>
  <c r="AO32" i="83" s="1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Z31" i="74" s="1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E32" i="87"/>
  <c r="W33" i="87"/>
  <c r="AF32" i="87"/>
  <c r="AO32" i="87" s="1"/>
  <c r="AG32" i="87"/>
  <c r="AP32" i="87" s="1"/>
  <c r="W33" i="38"/>
  <c r="AE32" i="38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X31" i="45"/>
  <c r="Y31" i="45"/>
  <c r="AN30" i="90"/>
  <c r="AI30" i="90"/>
  <c r="AI31" i="88"/>
  <c r="Z32" i="73" l="1"/>
  <c r="AG32" i="38"/>
  <c r="AP32" i="38" s="1"/>
  <c r="W33" i="26"/>
  <c r="Z31" i="90"/>
  <c r="AE32" i="26"/>
  <c r="Z32" i="85"/>
  <c r="AF32" i="85" s="1"/>
  <c r="AO32" i="85" s="1"/>
  <c r="AI30" i="47"/>
  <c r="AI30" i="45"/>
  <c r="AE32" i="82"/>
  <c r="Z31" i="32"/>
  <c r="Z32" i="34"/>
  <c r="AE32" i="83"/>
  <c r="AN32" i="83" s="1"/>
  <c r="AE32" i="43"/>
  <c r="Z31" i="45"/>
  <c r="AE31" i="45" s="1"/>
  <c r="AG32" i="43"/>
  <c r="AP32" i="43" s="1"/>
  <c r="W33" i="82"/>
  <c r="AG32" i="37"/>
  <c r="AP32" i="37" s="1"/>
  <c r="AE30" i="94"/>
  <c r="AN30" i="94" s="1"/>
  <c r="AF32" i="37"/>
  <c r="AO32" i="37" s="1"/>
  <c r="W31" i="94"/>
  <c r="Y31" i="94" s="1"/>
  <c r="Z31" i="39"/>
  <c r="AF32" i="26"/>
  <c r="AO32" i="26" s="1"/>
  <c r="AG32" i="82"/>
  <c r="AP32" i="82" s="1"/>
  <c r="AF30" i="94"/>
  <c r="AO30" i="94" s="1"/>
  <c r="Z31" i="78"/>
  <c r="Z32" i="40"/>
  <c r="AF32" i="40" s="1"/>
  <c r="AO32" i="40" s="1"/>
  <c r="Z32" i="95"/>
  <c r="AE32" i="95" s="1"/>
  <c r="AF32" i="43"/>
  <c r="AO32" i="43" s="1"/>
  <c r="W33" i="37"/>
  <c r="Y33" i="37" s="1"/>
  <c r="AF32" i="73"/>
  <c r="AO32" i="73" s="1"/>
  <c r="AE32" i="73"/>
  <c r="W33" i="73"/>
  <c r="AG32" i="73"/>
  <c r="AP32" i="73" s="1"/>
  <c r="W32" i="32"/>
  <c r="AG31" i="32"/>
  <c r="AP31" i="32" s="1"/>
  <c r="AF31" i="32"/>
  <c r="AO31" i="32" s="1"/>
  <c r="AE31" i="32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X33" i="26"/>
  <c r="X33" i="43"/>
  <c r="Y33" i="43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W32" i="74"/>
  <c r="AG31" i="74"/>
  <c r="AP31" i="74" s="1"/>
  <c r="AF31" i="74"/>
  <c r="AO31" i="74" s="1"/>
  <c r="AE31" i="74"/>
  <c r="W32" i="45"/>
  <c r="AF31" i="45"/>
  <c r="AO31" i="45" s="1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AI30" i="94" l="1"/>
  <c r="AI32" i="83"/>
  <c r="W33" i="85"/>
  <c r="AE32" i="85"/>
  <c r="AG32" i="85"/>
  <c r="AP32" i="85" s="1"/>
  <c r="W33" i="40"/>
  <c r="Y33" i="40" s="1"/>
  <c r="AG31" i="45"/>
  <c r="AP31" i="45" s="1"/>
  <c r="AE32" i="40"/>
  <c r="Z33" i="43"/>
  <c r="AE33" i="43" s="1"/>
  <c r="Z31" i="81"/>
  <c r="AE31" i="81" s="1"/>
  <c r="AG32" i="40"/>
  <c r="AP32" i="40" s="1"/>
  <c r="Z34" i="96"/>
  <c r="W35" i="96" s="1"/>
  <c r="Z33" i="38"/>
  <c r="W33" i="95"/>
  <c r="Z31" i="94"/>
  <c r="Z33" i="26"/>
  <c r="AF33" i="26" s="1"/>
  <c r="AO33" i="26" s="1"/>
  <c r="AF32" i="95"/>
  <c r="AO32" i="95" s="1"/>
  <c r="Z30" i="46"/>
  <c r="AF30" i="46" s="1"/>
  <c r="AO30" i="46" s="1"/>
  <c r="AG32" i="95"/>
  <c r="AP32" i="95" s="1"/>
  <c r="Z33" i="37"/>
  <c r="Z33" i="82"/>
  <c r="AG33" i="82" s="1"/>
  <c r="AP33" i="82" s="1"/>
  <c r="Z33" i="77"/>
  <c r="AG33" i="77" s="1"/>
  <c r="AP33" i="77" s="1"/>
  <c r="Z33" i="87"/>
  <c r="W34" i="87" s="1"/>
  <c r="Z32" i="92"/>
  <c r="W33" i="92" s="1"/>
  <c r="AG33" i="43"/>
  <c r="AP33" i="43" s="1"/>
  <c r="AF33" i="43"/>
  <c r="AO33" i="43" s="1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W32" i="81"/>
  <c r="AR32" i="82"/>
  <c r="AH32" i="41"/>
  <c r="AQ32" i="41" s="1"/>
  <c r="Y34" i="86"/>
  <c r="X34" i="86"/>
  <c r="AN31" i="84"/>
  <c r="AI31" i="84"/>
  <c r="X33" i="40"/>
  <c r="Y33" i="95"/>
  <c r="X33" i="95"/>
  <c r="Z33" i="95" s="1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AE34" i="96" l="1"/>
  <c r="AE30" i="46"/>
  <c r="AF34" i="96"/>
  <c r="AO34" i="96" s="1"/>
  <c r="AG30" i="46"/>
  <c r="AP30" i="46" s="1"/>
  <c r="Z32" i="84"/>
  <c r="AE32" i="92"/>
  <c r="AN32" i="92" s="1"/>
  <c r="W31" i="46"/>
  <c r="AF32" i="92"/>
  <c r="AO32" i="92" s="1"/>
  <c r="AG34" i="96"/>
  <c r="AP34" i="96" s="1"/>
  <c r="AG32" i="92"/>
  <c r="AP32" i="92" s="1"/>
  <c r="Z32" i="45"/>
  <c r="Z33" i="73"/>
  <c r="AF33" i="73" s="1"/>
  <c r="AO33" i="73" s="1"/>
  <c r="W34" i="43"/>
  <c r="Z33" i="85"/>
  <c r="AF31" i="81"/>
  <c r="AO31" i="81" s="1"/>
  <c r="AG31" i="81"/>
  <c r="AP31" i="81" s="1"/>
  <c r="AF33" i="87"/>
  <c r="AO33" i="87" s="1"/>
  <c r="AE33" i="77"/>
  <c r="AN33" i="77" s="1"/>
  <c r="AE33" i="82"/>
  <c r="Z32" i="32"/>
  <c r="AG33" i="26"/>
  <c r="AP33" i="26" s="1"/>
  <c r="AG33" i="87"/>
  <c r="AP33" i="87" s="1"/>
  <c r="W34" i="77"/>
  <c r="W34" i="82"/>
  <c r="Y34" i="82" s="1"/>
  <c r="W34" i="26"/>
  <c r="Z32" i="39"/>
  <c r="Z32" i="78"/>
  <c r="AF33" i="77"/>
  <c r="AO33" i="77" s="1"/>
  <c r="AF33" i="82"/>
  <c r="AO33" i="82" s="1"/>
  <c r="Z34" i="48"/>
  <c r="AF34" i="48" s="1"/>
  <c r="AO34" i="48" s="1"/>
  <c r="AE33" i="26"/>
  <c r="Z33" i="40"/>
  <c r="AE33" i="87"/>
  <c r="Z34" i="79"/>
  <c r="W35" i="79" s="1"/>
  <c r="AE34" i="79"/>
  <c r="AF31" i="27"/>
  <c r="AO31" i="27" s="1"/>
  <c r="AG31" i="27"/>
  <c r="AP31" i="27" s="1"/>
  <c r="W32" i="27"/>
  <c r="AE31" i="27"/>
  <c r="AF32" i="78"/>
  <c r="AO32" i="78" s="1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Z35" i="96" s="1"/>
  <c r="Y35" i="96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Z34" i="28" s="1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Z34" i="26" s="1"/>
  <c r="Y34" i="26"/>
  <c r="AI30" i="46"/>
  <c r="AN30" i="46"/>
  <c r="X34" i="77"/>
  <c r="Y34" i="77"/>
  <c r="AG33" i="73" l="1"/>
  <c r="AP33" i="73" s="1"/>
  <c r="X34" i="82"/>
  <c r="W34" i="73"/>
  <c r="AI32" i="92"/>
  <c r="AE33" i="73"/>
  <c r="Z32" i="81"/>
  <c r="AG32" i="81" s="1"/>
  <c r="AP32" i="81" s="1"/>
  <c r="AG34" i="48"/>
  <c r="AP34" i="48" s="1"/>
  <c r="AE34" i="48"/>
  <c r="W35" i="48"/>
  <c r="AF34" i="79"/>
  <c r="AO34" i="79" s="1"/>
  <c r="AI33" i="77"/>
  <c r="AR33" i="77" s="1"/>
  <c r="Z33" i="92"/>
  <c r="AE33" i="92" s="1"/>
  <c r="Z33" i="93"/>
  <c r="Z34" i="82"/>
  <c r="AG34" i="79"/>
  <c r="AP34" i="79" s="1"/>
  <c r="Z34" i="37"/>
  <c r="AG34" i="37" s="1"/>
  <c r="AP34" i="37" s="1"/>
  <c r="Z31" i="46"/>
  <c r="AE31" i="46" s="1"/>
  <c r="Z33" i="33"/>
  <c r="AG33" i="33" s="1"/>
  <c r="AP33" i="33" s="1"/>
  <c r="Z34" i="38"/>
  <c r="Z34" i="25"/>
  <c r="Z33" i="80"/>
  <c r="W34" i="80" s="1"/>
  <c r="Z31" i="35"/>
  <c r="AG31" i="35" s="1"/>
  <c r="AP31" i="35" s="1"/>
  <c r="AF34" i="38"/>
  <c r="AO34" i="38" s="1"/>
  <c r="W35" i="38"/>
  <c r="AG34" i="38"/>
  <c r="AP34" i="38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F33" i="80"/>
  <c r="AO33" i="80" s="1"/>
  <c r="AR32" i="88"/>
  <c r="AH34" i="26"/>
  <c r="AQ34" i="26" s="1"/>
  <c r="W35" i="37"/>
  <c r="AF34" i="37"/>
  <c r="AO34" i="37" s="1"/>
  <c r="AH33" i="93"/>
  <c r="AQ33" i="93" s="1"/>
  <c r="AH34" i="28"/>
  <c r="AQ34" i="28" s="1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Z33" i="84" s="1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E32" i="81" l="1"/>
  <c r="W32" i="35"/>
  <c r="Z34" i="30"/>
  <c r="Z35" i="48"/>
  <c r="W33" i="81"/>
  <c r="AG33" i="92"/>
  <c r="AP33" i="92" s="1"/>
  <c r="AF32" i="81"/>
  <c r="AO32" i="81" s="1"/>
  <c r="W34" i="92"/>
  <c r="AE33" i="33"/>
  <c r="AE34" i="37"/>
  <c r="AE33" i="80"/>
  <c r="Z33" i="78"/>
  <c r="AG33" i="78" s="1"/>
  <c r="AP33" i="78" s="1"/>
  <c r="Z34" i="36"/>
  <c r="Z34" i="40"/>
  <c r="AG31" i="46"/>
  <c r="AP31" i="46" s="1"/>
  <c r="AF33" i="92"/>
  <c r="AO33" i="92" s="1"/>
  <c r="W32" i="46"/>
  <c r="Z31" i="89"/>
  <c r="W32" i="89" s="1"/>
  <c r="AG33" i="80"/>
  <c r="AP33" i="80" s="1"/>
  <c r="AF33" i="33"/>
  <c r="AO33" i="33" s="1"/>
  <c r="Z34" i="85"/>
  <c r="W34" i="33"/>
  <c r="X34" i="33" s="1"/>
  <c r="Z33" i="41"/>
  <c r="AE33" i="41" s="1"/>
  <c r="AE31" i="35"/>
  <c r="AI31" i="35" s="1"/>
  <c r="AF31" i="35"/>
  <c r="AO31" i="35" s="1"/>
  <c r="Z34" i="31"/>
  <c r="AE34" i="31" s="1"/>
  <c r="W36" i="48"/>
  <c r="AF35" i="48"/>
  <c r="AO35" i="48" s="1"/>
  <c r="AE35" i="48"/>
  <c r="AG35" i="48"/>
  <c r="AP35" i="48" s="1"/>
  <c r="AG34" i="31"/>
  <c r="AP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Z33" i="29" s="1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Z36" i="96" s="1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Z35" i="79"/>
  <c r="AR32" i="45"/>
  <c r="Y33" i="90"/>
  <c r="X33" i="90"/>
  <c r="Z33" i="90" s="1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AN33" i="44"/>
  <c r="AI33" i="44"/>
  <c r="AH34" i="31"/>
  <c r="AQ34" i="31" s="1"/>
  <c r="W34" i="78"/>
  <c r="Y34" i="44"/>
  <c r="X34" i="44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AI33" i="33"/>
  <c r="Y32" i="35"/>
  <c r="X32" i="35"/>
  <c r="AE33" i="78" l="1"/>
  <c r="AN31" i="35"/>
  <c r="AE31" i="89"/>
  <c r="AF33" i="78"/>
  <c r="AO33" i="78" s="1"/>
  <c r="AF31" i="89"/>
  <c r="AO31" i="89" s="1"/>
  <c r="Z35" i="37"/>
  <c r="AE35" i="37" s="1"/>
  <c r="AG33" i="41"/>
  <c r="AP33" i="41" s="1"/>
  <c r="AG31" i="89"/>
  <c r="AP31" i="89" s="1"/>
  <c r="AF34" i="31"/>
  <c r="AO34" i="31" s="1"/>
  <c r="Z34" i="92"/>
  <c r="Z32" i="46"/>
  <c r="AF33" i="41"/>
  <c r="AO33" i="41" s="1"/>
  <c r="Z35" i="28"/>
  <c r="Y34" i="33"/>
  <c r="Z34" i="33" s="1"/>
  <c r="Z33" i="81"/>
  <c r="Z32" i="35"/>
  <c r="AI33" i="92"/>
  <c r="Z35" i="26"/>
  <c r="AG35" i="26" s="1"/>
  <c r="AP35" i="26" s="1"/>
  <c r="Z35" i="25"/>
  <c r="W34" i="41"/>
  <c r="X34" i="41" s="1"/>
  <c r="Z34" i="34"/>
  <c r="AF34" i="34" s="1"/>
  <c r="AO34" i="34" s="1"/>
  <c r="Z34" i="93"/>
  <c r="Z34" i="44"/>
  <c r="AG34" i="44" s="1"/>
  <c r="AP34" i="44" s="1"/>
  <c r="Z35" i="43"/>
  <c r="W36" i="43" s="1"/>
  <c r="Z35" i="86"/>
  <c r="AG35" i="86" s="1"/>
  <c r="AP35" i="86" s="1"/>
  <c r="W35" i="31"/>
  <c r="Z34" i="80"/>
  <c r="AF34" i="80" s="1"/>
  <c r="AO34" i="80" s="1"/>
  <c r="AE35" i="28"/>
  <c r="AF35" i="28"/>
  <c r="AO35" i="28" s="1"/>
  <c r="W36" i="28"/>
  <c r="AG35" i="28"/>
  <c r="AP35" i="28" s="1"/>
  <c r="W35" i="80"/>
  <c r="AE32" i="35"/>
  <c r="W33" i="35"/>
  <c r="AF32" i="35"/>
  <c r="AO32" i="35" s="1"/>
  <c r="AG32" i="35"/>
  <c r="AP32" i="35" s="1"/>
  <c r="AE35" i="86"/>
  <c r="W36" i="86"/>
  <c r="AF35" i="86"/>
  <c r="AO35" i="86" s="1"/>
  <c r="AF34" i="44"/>
  <c r="AO34" i="44" s="1"/>
  <c r="AE34" i="44"/>
  <c r="W35" i="44"/>
  <c r="AG35" i="25"/>
  <c r="AP35" i="25" s="1"/>
  <c r="AF35" i="25"/>
  <c r="AO35" i="25" s="1"/>
  <c r="AE35" i="25"/>
  <c r="W36" i="25"/>
  <c r="AF34" i="92"/>
  <c r="AO34" i="92" s="1"/>
  <c r="AG34" i="92"/>
  <c r="AP34" i="92" s="1"/>
  <c r="W35" i="92"/>
  <c r="AE34" i="92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Z36" i="48" s="1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N33" i="41"/>
  <c r="AG35" i="37" l="1"/>
  <c r="AP35" i="37" s="1"/>
  <c r="W36" i="26"/>
  <c r="Z35" i="76"/>
  <c r="AF35" i="37"/>
  <c r="AO35" i="37" s="1"/>
  <c r="AE35" i="26"/>
  <c r="W36" i="37"/>
  <c r="X36" i="37" s="1"/>
  <c r="AF35" i="43"/>
  <c r="AO35" i="43" s="1"/>
  <c r="AF35" i="26"/>
  <c r="AO35" i="26" s="1"/>
  <c r="AI33" i="41"/>
  <c r="AE34" i="80"/>
  <c r="Y34" i="41"/>
  <c r="Z35" i="40"/>
  <c r="AF35" i="40" s="1"/>
  <c r="AO35" i="40" s="1"/>
  <c r="AG34" i="34"/>
  <c r="AP34" i="34" s="1"/>
  <c r="AE35" i="43"/>
  <c r="Z33" i="94"/>
  <c r="AG35" i="43"/>
  <c r="AP35" i="43" s="1"/>
  <c r="Z34" i="41"/>
  <c r="Z34" i="88"/>
  <c r="AE34" i="88" s="1"/>
  <c r="Z35" i="85"/>
  <c r="AF35" i="85" s="1"/>
  <c r="AO35" i="85" s="1"/>
  <c r="AG34" i="80"/>
  <c r="AP34" i="80" s="1"/>
  <c r="Z34" i="91"/>
  <c r="W35" i="91" s="1"/>
  <c r="AG35" i="30"/>
  <c r="AP35" i="30" s="1"/>
  <c r="AF35" i="30"/>
  <c r="AO35" i="30" s="1"/>
  <c r="AE35" i="30"/>
  <c r="W36" i="30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X33" i="35"/>
  <c r="AI34" i="80"/>
  <c r="AN34" i="80"/>
  <c r="AN35" i="43"/>
  <c r="AI35" i="43"/>
  <c r="X33" i="46"/>
  <c r="Y33" i="46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AI34" i="34"/>
  <c r="X35" i="92"/>
  <c r="Y35" i="92"/>
  <c r="Y36" i="37" l="1"/>
  <c r="AG35" i="40"/>
  <c r="AP35" i="40" s="1"/>
  <c r="AF34" i="88"/>
  <c r="AO34" i="88" s="1"/>
  <c r="W36" i="40"/>
  <c r="Z33" i="35"/>
  <c r="AG33" i="35" s="1"/>
  <c r="AP33" i="35" s="1"/>
  <c r="AE35" i="40"/>
  <c r="AN35" i="40" s="1"/>
  <c r="AE34" i="91"/>
  <c r="Z36" i="28"/>
  <c r="Z33" i="46"/>
  <c r="AF34" i="91"/>
  <c r="AO34" i="91" s="1"/>
  <c r="AG34" i="91"/>
  <c r="AP34" i="91" s="1"/>
  <c r="Z34" i="81"/>
  <c r="AF34" i="81" s="1"/>
  <c r="AO34" i="81" s="1"/>
  <c r="AG34" i="88"/>
  <c r="AP34" i="88" s="1"/>
  <c r="W36" i="85"/>
  <c r="W35" i="88"/>
  <c r="Z34" i="45"/>
  <c r="AE34" i="45" s="1"/>
  <c r="AE35" i="85"/>
  <c r="AI35" i="85" s="1"/>
  <c r="Z36" i="86"/>
  <c r="AE36" i="86" s="1"/>
  <c r="Z35" i="95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AE36" i="37"/>
  <c r="AF34" i="45"/>
  <c r="AO34" i="45" s="1"/>
  <c r="AE33" i="35"/>
  <c r="W34" i="35"/>
  <c r="AF33" i="35"/>
  <c r="AO33" i="35" s="1"/>
  <c r="AE34" i="29"/>
  <c r="W35" i="29"/>
  <c r="AE35" i="95"/>
  <c r="W36" i="95"/>
  <c r="AG35" i="95"/>
  <c r="AP35" i="95" s="1"/>
  <c r="AF35" i="95"/>
  <c r="AO35" i="95" s="1"/>
  <c r="AR34" i="95"/>
  <c r="AG34" i="81"/>
  <c r="AP34" i="81" s="1"/>
  <c r="AN35" i="77"/>
  <c r="AI35" i="77"/>
  <c r="AF35" i="73"/>
  <c r="AO35" i="73" s="1"/>
  <c r="AE35" i="73"/>
  <c r="W36" i="73"/>
  <c r="AG35" i="73"/>
  <c r="AP35" i="73" s="1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Z36" i="40" s="1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E34" i="81" l="1"/>
  <c r="AF36" i="86"/>
  <c r="AO36" i="86" s="1"/>
  <c r="AG36" i="86"/>
  <c r="AP36" i="86" s="1"/>
  <c r="W35" i="81"/>
  <c r="AF34" i="29"/>
  <c r="AO34" i="29" s="1"/>
  <c r="W35" i="45"/>
  <c r="Y35" i="45" s="1"/>
  <c r="AF34" i="90"/>
  <c r="AO34" i="90" s="1"/>
  <c r="AE34" i="90"/>
  <c r="Z34" i="74"/>
  <c r="AG34" i="74" s="1"/>
  <c r="AP34" i="74" s="1"/>
  <c r="Z34" i="94"/>
  <c r="W35" i="94" s="1"/>
  <c r="W37" i="37"/>
  <c r="Z35" i="91"/>
  <c r="W36" i="91" s="1"/>
  <c r="W37" i="86"/>
  <c r="AG34" i="45"/>
  <c r="AP34" i="45" s="1"/>
  <c r="AG35" i="34"/>
  <c r="AP35" i="34" s="1"/>
  <c r="Z36" i="76"/>
  <c r="Z36" i="82"/>
  <c r="AG36" i="82" s="1"/>
  <c r="AP36" i="82" s="1"/>
  <c r="W36" i="34"/>
  <c r="X36" i="34" s="1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AG36" i="40"/>
  <c r="AP36" i="40" s="1"/>
  <c r="AF36" i="40"/>
  <c r="AO36" i="40" s="1"/>
  <c r="AE36" i="40"/>
  <c r="W37" i="40"/>
  <c r="AE36" i="82"/>
  <c r="AE34" i="94"/>
  <c r="AF34" i="94"/>
  <c r="AO34" i="94" s="1"/>
  <c r="W35" i="74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Z35" i="81" s="1"/>
  <c r="X37" i="86"/>
  <c r="Y37" i="86"/>
  <c r="X35" i="29"/>
  <c r="Z35" i="29" s="1"/>
  <c r="Y35" i="29"/>
  <c r="AN33" i="35"/>
  <c r="AI33" i="3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X35" i="45" l="1"/>
  <c r="AE35" i="91"/>
  <c r="AF35" i="91"/>
  <c r="AO35" i="91" s="1"/>
  <c r="Y36" i="34"/>
  <c r="Z36" i="42"/>
  <c r="AG34" i="94"/>
  <c r="AP34" i="94" s="1"/>
  <c r="AG35" i="91"/>
  <c r="AP35" i="91" s="1"/>
  <c r="Z33" i="89"/>
  <c r="Z35" i="84"/>
  <c r="AE35" i="84" s="1"/>
  <c r="Z34" i="35"/>
  <c r="Z37" i="86"/>
  <c r="AG37" i="86" s="1"/>
  <c r="AP37" i="86" s="1"/>
  <c r="Z35" i="75"/>
  <c r="AE35" i="75" s="1"/>
  <c r="Z34" i="46"/>
  <c r="Z35" i="78"/>
  <c r="Z34" i="47"/>
  <c r="W37" i="82"/>
  <c r="AF36" i="82"/>
  <c r="AO36" i="82" s="1"/>
  <c r="Z37" i="28"/>
  <c r="AF37" i="28" s="1"/>
  <c r="AO37" i="28" s="1"/>
  <c r="Z35" i="45"/>
  <c r="W36" i="45" s="1"/>
  <c r="Z36" i="73"/>
  <c r="AG36" i="73" s="1"/>
  <c r="AP36" i="73" s="1"/>
  <c r="Z35" i="90"/>
  <c r="W36" i="90" s="1"/>
  <c r="AG35" i="84"/>
  <c r="AP35" i="84" s="1"/>
  <c r="AF35" i="84"/>
  <c r="AO35" i="84" s="1"/>
  <c r="W36" i="84"/>
  <c r="AG36" i="83"/>
  <c r="AP36" i="83" s="1"/>
  <c r="AF36" i="83"/>
  <c r="AO36" i="83" s="1"/>
  <c r="W37" i="83"/>
  <c r="AE36" i="83"/>
  <c r="AF35" i="45"/>
  <c r="AO35" i="45" s="1"/>
  <c r="AG35" i="45"/>
  <c r="AP35" i="45" s="1"/>
  <c r="AE35" i="45"/>
  <c r="AF36" i="73"/>
  <c r="AO36" i="73" s="1"/>
  <c r="AE36" i="73"/>
  <c r="W37" i="73"/>
  <c r="AF37" i="86"/>
  <c r="AO37" i="86" s="1"/>
  <c r="AE37" i="86"/>
  <c r="AE34" i="46"/>
  <c r="W35" i="46"/>
  <c r="AG34" i="46"/>
  <c r="AP34" i="46" s="1"/>
  <c r="AF34" i="46"/>
  <c r="AO34" i="46" s="1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N34" i="94"/>
  <c r="Y37" i="30"/>
  <c r="X37" i="30"/>
  <c r="AG37" i="28" l="1"/>
  <c r="AP37" i="28" s="1"/>
  <c r="W38" i="28"/>
  <c r="AF35" i="75"/>
  <c r="AO35" i="75" s="1"/>
  <c r="W36" i="75"/>
  <c r="Z34" i="27"/>
  <c r="AE37" i="28"/>
  <c r="AI37" i="28" s="1"/>
  <c r="AI34" i="94"/>
  <c r="W38" i="86"/>
  <c r="Z37" i="76"/>
  <c r="AF35" i="90"/>
  <c r="AO35" i="90" s="1"/>
  <c r="Z36" i="93"/>
  <c r="AG36" i="93" s="1"/>
  <c r="AP36" i="93" s="1"/>
  <c r="AE35" i="90"/>
  <c r="AI35" i="90" s="1"/>
  <c r="Z37" i="30"/>
  <c r="Z36" i="44"/>
  <c r="W37" i="44" s="1"/>
  <c r="Z36" i="91"/>
  <c r="Z35" i="94"/>
  <c r="AF35" i="94" s="1"/>
  <c r="AO35" i="94" s="1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W37" i="93"/>
  <c r="AE36" i="44"/>
  <c r="AF36" i="44"/>
  <c r="AO36" i="44" s="1"/>
  <c r="AG36" i="44"/>
  <c r="AP36" i="44" s="1"/>
  <c r="W37" i="92"/>
  <c r="AG36" i="91"/>
  <c r="AP36" i="91" s="1"/>
  <c r="AF36" i="91"/>
  <c r="AO36" i="91" s="1"/>
  <c r="AE36" i="91"/>
  <c r="W37" i="91"/>
  <c r="AE35" i="94"/>
  <c r="W36" i="94"/>
  <c r="AG35" i="94"/>
  <c r="AP35" i="94" s="1"/>
  <c r="AG35" i="39"/>
  <c r="AP35" i="39" s="1"/>
  <c r="AF35" i="39"/>
  <c r="AO35" i="39" s="1"/>
  <c r="AE37" i="43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Z37" i="42" s="1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N37" i="28" l="1"/>
  <c r="AN35" i="90"/>
  <c r="AG37" i="79"/>
  <c r="AP37" i="79" s="1"/>
  <c r="Z38" i="48"/>
  <c r="Z36" i="33"/>
  <c r="AG36" i="92"/>
  <c r="AP36" i="92" s="1"/>
  <c r="AE36" i="93"/>
  <c r="AE35" i="39"/>
  <c r="AE36" i="92"/>
  <c r="AF36" i="93"/>
  <c r="AO36" i="93" s="1"/>
  <c r="Z36" i="75"/>
  <c r="AG37" i="82"/>
  <c r="AP37" i="82" s="1"/>
  <c r="Z36" i="29"/>
  <c r="Z37" i="73"/>
  <c r="Z36" i="78"/>
  <c r="AF37" i="82"/>
  <c r="AO37" i="82" s="1"/>
  <c r="Z37" i="87"/>
  <c r="AE37" i="82"/>
  <c r="AI37" i="82" s="1"/>
  <c r="AG37" i="43"/>
  <c r="AP37" i="43" s="1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G36" i="75"/>
  <c r="AP36" i="75" s="1"/>
  <c r="AF36" i="75"/>
  <c r="AO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Y36" i="39"/>
  <c r="X36" i="39"/>
  <c r="Y37" i="91"/>
  <c r="X37" i="9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Z37" i="36" l="1"/>
  <c r="AN37" i="82"/>
  <c r="Z39" i="96"/>
  <c r="AI36" i="92"/>
  <c r="Z35" i="27"/>
  <c r="Z37" i="31"/>
  <c r="AE37" i="31" s="1"/>
  <c r="W36" i="35"/>
  <c r="Z37" i="92"/>
  <c r="AF37" i="92" s="1"/>
  <c r="AO37" i="92" s="1"/>
  <c r="Z37" i="91"/>
  <c r="Z36" i="39"/>
  <c r="AE36" i="39" s="1"/>
  <c r="Z38" i="40"/>
  <c r="Z38" i="37"/>
  <c r="AE38" i="37" s="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W38" i="92"/>
  <c r="AE37" i="92"/>
  <c r="AG36" i="94"/>
  <c r="AP36" i="94" s="1"/>
  <c r="AF36" i="94"/>
  <c r="AO36" i="94" s="1"/>
  <c r="AG37" i="95"/>
  <c r="AP37" i="95" s="1"/>
  <c r="AF37" i="95"/>
  <c r="AO37" i="95" s="1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Z37" i="33" s="1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G37" i="31" l="1"/>
  <c r="AP37" i="31" s="1"/>
  <c r="AG38" i="37"/>
  <c r="AP38" i="37" s="1"/>
  <c r="Z38" i="73"/>
  <c r="AF38" i="37"/>
  <c r="AO38" i="37" s="1"/>
  <c r="W39" i="37"/>
  <c r="W38" i="31"/>
  <c r="X38" i="31" s="1"/>
  <c r="AF37" i="31"/>
  <c r="AO37" i="31" s="1"/>
  <c r="AG37" i="92"/>
  <c r="AP37" i="92" s="1"/>
  <c r="AG36" i="39"/>
  <c r="AP36" i="39" s="1"/>
  <c r="AF36" i="39"/>
  <c r="AO36" i="39" s="1"/>
  <c r="AG38" i="79"/>
  <c r="AP38" i="79" s="1"/>
  <c r="AE38" i="76"/>
  <c r="AI38" i="76" s="1"/>
  <c r="W37" i="39"/>
  <c r="AE38" i="79"/>
  <c r="AF38" i="76"/>
  <c r="AO38" i="76" s="1"/>
  <c r="AE36" i="94"/>
  <c r="Z38" i="26"/>
  <c r="Z38" i="42"/>
  <c r="W39" i="42" s="1"/>
  <c r="Z37" i="78"/>
  <c r="W38" i="34"/>
  <c r="Z38" i="87"/>
  <c r="AF38" i="79"/>
  <c r="AO38" i="79" s="1"/>
  <c r="Z36" i="74"/>
  <c r="AE36" i="74" s="1"/>
  <c r="Z39" i="48"/>
  <c r="AE39" i="48" s="1"/>
  <c r="AG38" i="76"/>
  <c r="AP38" i="76" s="1"/>
  <c r="Z38" i="38"/>
  <c r="W39" i="38" s="1"/>
  <c r="W38" i="75"/>
  <c r="AG37" i="75"/>
  <c r="AP37" i="75" s="1"/>
  <c r="AF37" i="75"/>
  <c r="AO37" i="75" s="1"/>
  <c r="AE37" i="75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Z39" i="40" s="1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Z38" i="34" s="1"/>
  <c r="AN38" i="79"/>
  <c r="AI38" i="79"/>
  <c r="X37" i="94"/>
  <c r="Y37" i="94"/>
  <c r="Y38" i="92"/>
  <c r="X38" i="92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AG39" i="48" l="1"/>
  <c r="AP39" i="48" s="1"/>
  <c r="W40" i="48"/>
  <c r="AE38" i="42"/>
  <c r="AF39" i="48"/>
  <c r="AO39" i="48" s="1"/>
  <c r="AF38" i="42"/>
  <c r="AO38" i="42" s="1"/>
  <c r="W37" i="74"/>
  <c r="Y37" i="74" s="1"/>
  <c r="AN38" i="76"/>
  <c r="AG38" i="42"/>
  <c r="AP38" i="42" s="1"/>
  <c r="AF36" i="74"/>
  <c r="AO36" i="74" s="1"/>
  <c r="Z36" i="27"/>
  <c r="AE36" i="27" s="1"/>
  <c r="Z38" i="36"/>
  <c r="Z39" i="76"/>
  <c r="AF39" i="76" s="1"/>
  <c r="AO39" i="76" s="1"/>
  <c r="Z36" i="47"/>
  <c r="AG36" i="74"/>
  <c r="AP36" i="74" s="1"/>
  <c r="Z37" i="81"/>
  <c r="AE38" i="38"/>
  <c r="Z37" i="45"/>
  <c r="Z38" i="85"/>
  <c r="AE38" i="85" s="1"/>
  <c r="Z36" i="46"/>
  <c r="Z38" i="92"/>
  <c r="Z39" i="37"/>
  <c r="AG39" i="37" s="1"/>
  <c r="AP39" i="37" s="1"/>
  <c r="AF38" i="38"/>
  <c r="AO38" i="38" s="1"/>
  <c r="Z39" i="28"/>
  <c r="Z37" i="39"/>
  <c r="AF37" i="39" s="1"/>
  <c r="AO37" i="39" s="1"/>
  <c r="Z37" i="84"/>
  <c r="AG38" i="38"/>
  <c r="AP38" i="38" s="1"/>
  <c r="Z38" i="83"/>
  <c r="AE38" i="83" s="1"/>
  <c r="AF39" i="37"/>
  <c r="AO39" i="37" s="1"/>
  <c r="AE39" i="37"/>
  <c r="W40" i="37"/>
  <c r="W37" i="47"/>
  <c r="AG36" i="47"/>
  <c r="AP36" i="47" s="1"/>
  <c r="AF36" i="47"/>
  <c r="AO36" i="47" s="1"/>
  <c r="AE36" i="47"/>
  <c r="AG38" i="83"/>
  <c r="AP38" i="83" s="1"/>
  <c r="AF38" i="36"/>
  <c r="AO38" i="36" s="1"/>
  <c r="AE38" i="36"/>
  <c r="W39" i="36"/>
  <c r="AG38" i="36"/>
  <c r="AP38" i="36" s="1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Z35" i="89"/>
  <c r="AN38" i="25"/>
  <c r="AI38" i="25"/>
  <c r="AH36" i="47"/>
  <c r="AQ36" i="47" s="1"/>
  <c r="AH39" i="28"/>
  <c r="AQ39" i="28" s="1"/>
  <c r="AR37" i="36"/>
  <c r="X38" i="75"/>
  <c r="Y38" i="75"/>
  <c r="AG37" i="39" l="1"/>
  <c r="AP37" i="39" s="1"/>
  <c r="W40" i="76"/>
  <c r="AG38" i="85"/>
  <c r="AP38" i="85" s="1"/>
  <c r="AG39" i="76"/>
  <c r="AP39" i="76" s="1"/>
  <c r="AE39" i="76"/>
  <c r="X37" i="74"/>
  <c r="Z37" i="74" s="1"/>
  <c r="W38" i="39"/>
  <c r="W39" i="85"/>
  <c r="AE37" i="39"/>
  <c r="Z39" i="43"/>
  <c r="Z39" i="26"/>
  <c r="Z39" i="73"/>
  <c r="AG39" i="73" s="1"/>
  <c r="AP39" i="73" s="1"/>
  <c r="Z37" i="32"/>
  <c r="Z39" i="42"/>
  <c r="AE39" i="42" s="1"/>
  <c r="Z40" i="48"/>
  <c r="AF38" i="83"/>
  <c r="AO38" i="83" s="1"/>
  <c r="W39" i="83"/>
  <c r="Z39" i="30"/>
  <c r="AE39" i="30" s="1"/>
  <c r="Z38" i="33"/>
  <c r="W39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R38" i="26"/>
  <c r="X38" i="29"/>
  <c r="Y38" i="29"/>
  <c r="AF39" i="42"/>
  <c r="AO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AF39" i="30"/>
  <c r="AO39" i="30" s="1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W38" i="74" l="1"/>
  <c r="AG37" i="74"/>
  <c r="AP37" i="74" s="1"/>
  <c r="AF37" i="74"/>
  <c r="AO37" i="74" s="1"/>
  <c r="AE37" i="74"/>
  <c r="AE39" i="73"/>
  <c r="W40" i="30"/>
  <c r="X40" i="30" s="1"/>
  <c r="AF39" i="73"/>
  <c r="AO39" i="73" s="1"/>
  <c r="AG39" i="30"/>
  <c r="AP39" i="30" s="1"/>
  <c r="Z37" i="46"/>
  <c r="AH37" i="74"/>
  <c r="AQ37" i="74" s="1"/>
  <c r="Z40" i="40"/>
  <c r="AG39" i="42"/>
  <c r="AP39" i="42" s="1"/>
  <c r="AG38" i="33"/>
  <c r="AP38" i="33" s="1"/>
  <c r="W40" i="42"/>
  <c r="AE38" i="33"/>
  <c r="Z38" i="29"/>
  <c r="W39" i="29" s="1"/>
  <c r="AF38" i="33"/>
  <c r="AO38" i="33" s="1"/>
  <c r="Z40" i="37"/>
  <c r="AE40" i="37" s="1"/>
  <c r="Z39" i="36"/>
  <c r="Z38" i="84"/>
  <c r="Z39" i="91"/>
  <c r="AE39" i="91" s="1"/>
  <c r="Z38" i="81"/>
  <c r="AG38" i="81" s="1"/>
  <c r="AP38" i="81" s="1"/>
  <c r="Z39" i="92"/>
  <c r="W40" i="92" s="1"/>
  <c r="Z38" i="45"/>
  <c r="AE38" i="45" s="1"/>
  <c r="Z37" i="47"/>
  <c r="AG39" i="36"/>
  <c r="AP39" i="36" s="1"/>
  <c r="AE39" i="36"/>
  <c r="AF39" i="36"/>
  <c r="AO39" i="36" s="1"/>
  <c r="W40" i="36"/>
  <c r="W41" i="40"/>
  <c r="AG40" i="40"/>
  <c r="AP40" i="40" s="1"/>
  <c r="AE40" i="40"/>
  <c r="AF40" i="40"/>
  <c r="AO40" i="40" s="1"/>
  <c r="AG39" i="91"/>
  <c r="AP39" i="91" s="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E39" i="92"/>
  <c r="AG39" i="92"/>
  <c r="AP39" i="92" s="1"/>
  <c r="AI39" i="26"/>
  <c r="AN39" i="26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Y39" i="95"/>
  <c r="Z39" i="85"/>
  <c r="X39" i="33"/>
  <c r="Y39" i="33"/>
  <c r="AF40" i="37" l="1"/>
  <c r="AO40" i="37" s="1"/>
  <c r="AF38" i="45"/>
  <c r="AO38" i="45" s="1"/>
  <c r="AG40" i="37"/>
  <c r="AP40" i="37" s="1"/>
  <c r="Z40" i="43"/>
  <c r="AI39" i="42"/>
  <c r="Z40" i="42"/>
  <c r="W41" i="42" s="1"/>
  <c r="W41" i="37"/>
  <c r="W39" i="45"/>
  <c r="AG38" i="45"/>
  <c r="AP38" i="45" s="1"/>
  <c r="Z39" i="95"/>
  <c r="AF39" i="91"/>
  <c r="AO39" i="91" s="1"/>
  <c r="Z39" i="77"/>
  <c r="AG39" i="77" s="1"/>
  <c r="AP39" i="77" s="1"/>
  <c r="Z40" i="86"/>
  <c r="AE38" i="29"/>
  <c r="AG38" i="29"/>
  <c r="AP38" i="29" s="1"/>
  <c r="AF39" i="92"/>
  <c r="AO39" i="92" s="1"/>
  <c r="AF38" i="29"/>
  <c r="AO38" i="29" s="1"/>
  <c r="Z38" i="94"/>
  <c r="W39" i="94" s="1"/>
  <c r="AE38" i="81"/>
  <c r="W39" i="81"/>
  <c r="Z36" i="89"/>
  <c r="W40" i="91"/>
  <c r="X40" i="91" s="1"/>
  <c r="AF38" i="81"/>
  <c r="AO38" i="81" s="1"/>
  <c r="Z38" i="88"/>
  <c r="AF38" i="88" s="1"/>
  <c r="AO38" i="88" s="1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E38" i="32"/>
  <c r="W39" i="32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E38" i="94"/>
  <c r="AH41" i="48"/>
  <c r="AQ41" i="48" s="1"/>
  <c r="AE40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W39" i="88" l="1"/>
  <c r="AF40" i="42"/>
  <c r="AO40" i="42" s="1"/>
  <c r="AF38" i="94"/>
  <c r="AO38" i="94" s="1"/>
  <c r="AG38" i="88"/>
  <c r="AP38" i="88" s="1"/>
  <c r="AG40" i="42"/>
  <c r="AP40" i="42" s="1"/>
  <c r="AE39" i="77"/>
  <c r="AN39" i="77" s="1"/>
  <c r="AF39" i="77"/>
  <c r="AO39" i="77" s="1"/>
  <c r="AG38" i="94"/>
  <c r="AP38" i="94" s="1"/>
  <c r="Z39" i="84"/>
  <c r="Y40" i="91"/>
  <c r="Z40" i="91" s="1"/>
  <c r="Z39" i="81"/>
  <c r="AI39" i="92"/>
  <c r="Z40" i="38"/>
  <c r="AF40" i="38" s="1"/>
  <c r="AO40" i="38" s="1"/>
  <c r="AF38" i="32"/>
  <c r="AO38" i="32" s="1"/>
  <c r="AE38" i="88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Y41" i="42"/>
  <c r="AI38" i="94"/>
  <c r="AN38" i="94"/>
  <c r="AI40" i="43"/>
  <c r="AN40" i="43"/>
  <c r="AI36" i="89"/>
  <c r="AN36" i="89"/>
  <c r="AN39" i="44"/>
  <c r="AI39" i="44"/>
  <c r="X40" i="83"/>
  <c r="Y40" i="83"/>
  <c r="AI38" i="32"/>
  <c r="AN38" i="32"/>
  <c r="AI40" i="26"/>
  <c r="AN40" i="26"/>
  <c r="AR40" i="40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AH39" i="45"/>
  <c r="AQ39" i="45" s="1"/>
  <c r="AI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Z39" i="39" s="1"/>
  <c r="X39" i="39"/>
  <c r="Y41" i="28"/>
  <c r="X41" i="28"/>
  <c r="Z41" i="28" s="1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Z39" i="90" s="1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AG40" i="91" l="1"/>
  <c r="AP40" i="91" s="1"/>
  <c r="AE40" i="91"/>
  <c r="AF40" i="91"/>
  <c r="AO40" i="91" s="1"/>
  <c r="Z38" i="35"/>
  <c r="Z39" i="41"/>
  <c r="Z39" i="74"/>
  <c r="AE39" i="74" s="1"/>
  <c r="AG40" i="38"/>
  <c r="AP40" i="38" s="1"/>
  <c r="W41" i="91"/>
  <c r="W41" i="38"/>
  <c r="Z41" i="42"/>
  <c r="Z39" i="32"/>
  <c r="AG39" i="32" s="1"/>
  <c r="AP39" i="32" s="1"/>
  <c r="Z41" i="43"/>
  <c r="AG41" i="43" s="1"/>
  <c r="AP41" i="43" s="1"/>
  <c r="W41" i="25"/>
  <c r="Z39" i="88"/>
  <c r="AF40" i="25"/>
  <c r="AO40" i="25" s="1"/>
  <c r="Z39" i="94"/>
  <c r="Z41" i="86"/>
  <c r="Z38" i="27"/>
  <c r="W39" i="27" s="1"/>
  <c r="Z40" i="77"/>
  <c r="AG40" i="25"/>
  <c r="AP40" i="25" s="1"/>
  <c r="Z40" i="44"/>
  <c r="AE40" i="44" s="1"/>
  <c r="Z42" i="48"/>
  <c r="AF42" i="48" s="1"/>
  <c r="AO42" i="48" s="1"/>
  <c r="Z40" i="85"/>
  <c r="W41" i="85" s="1"/>
  <c r="Z37" i="89"/>
  <c r="AF37" i="89" s="1"/>
  <c r="AO37" i="89" s="1"/>
  <c r="AG39" i="90"/>
  <c r="AP39" i="90" s="1"/>
  <c r="AF39" i="90"/>
  <c r="AO39" i="90" s="1"/>
  <c r="AE39" i="90"/>
  <c r="W40" i="90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E42" i="48"/>
  <c r="W43" i="48"/>
  <c r="AE39" i="41"/>
  <c r="W40" i="41"/>
  <c r="AF39" i="41"/>
  <c r="AO39" i="41" s="1"/>
  <c r="AG39" i="41"/>
  <c r="AP39" i="41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Z40" i="84" s="1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F39" i="74" l="1"/>
  <c r="AO39" i="74" s="1"/>
  <c r="AG39" i="74"/>
  <c r="AP39" i="74" s="1"/>
  <c r="Z40" i="31"/>
  <c r="AF41" i="43"/>
  <c r="AO41" i="43" s="1"/>
  <c r="W42" i="43"/>
  <c r="AE41" i="43"/>
  <c r="AI41" i="43" s="1"/>
  <c r="AF40" i="85"/>
  <c r="AO40" i="85" s="1"/>
  <c r="W40" i="74"/>
  <c r="AE40" i="85"/>
  <c r="AG42" i="48"/>
  <c r="AP42" i="48" s="1"/>
  <c r="Z41" i="30"/>
  <c r="AF40" i="44"/>
  <c r="AO40" i="44" s="1"/>
  <c r="AG40" i="44"/>
  <c r="AP40" i="44" s="1"/>
  <c r="Z41" i="91"/>
  <c r="AF41" i="91" s="1"/>
  <c r="AO41" i="91" s="1"/>
  <c r="W38" i="89"/>
  <c r="AF38" i="27"/>
  <c r="AO38" i="27" s="1"/>
  <c r="AG37" i="89"/>
  <c r="AP37" i="89" s="1"/>
  <c r="AG38" i="27"/>
  <c r="AP38" i="27" s="1"/>
  <c r="AG40" i="85"/>
  <c r="AP40" i="85" s="1"/>
  <c r="W41" i="44"/>
  <c r="AE38" i="27"/>
  <c r="Z41" i="38"/>
  <c r="AF41" i="38" s="1"/>
  <c r="AO41" i="38" s="1"/>
  <c r="AE37" i="89"/>
  <c r="Z40" i="81"/>
  <c r="AG40" i="81" s="1"/>
  <c r="AP40" i="81" s="1"/>
  <c r="AG40" i="84"/>
  <c r="AP40" i="84" s="1"/>
  <c r="AF40" i="84"/>
  <c r="AO40" i="84" s="1"/>
  <c r="W41" i="84"/>
  <c r="AE40" i="84"/>
  <c r="AE41" i="91"/>
  <c r="AG41" i="91"/>
  <c r="AP41" i="9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N37" i="89"/>
  <c r="AI37" i="89"/>
  <c r="AN39" i="45"/>
  <c r="AI39" i="45"/>
  <c r="AN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AI42" i="48"/>
  <c r="AN42" i="48"/>
  <c r="X42" i="28"/>
  <c r="Z42" i="28" s="1"/>
  <c r="Y42" i="28"/>
  <c r="Y40" i="90"/>
  <c r="X40" i="90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AN39" i="74"/>
  <c r="AI39" i="74"/>
  <c r="X39" i="47"/>
  <c r="Z39" i="47" s="1"/>
  <c r="Y39" i="47"/>
  <c r="Y39" i="46"/>
  <c r="X39" i="46"/>
  <c r="X40" i="93"/>
  <c r="Z40" i="93" s="1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Z38" i="89" s="1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AI38" i="27" l="1"/>
  <c r="AE40" i="81"/>
  <c r="W42" i="38"/>
  <c r="AE41" i="38"/>
  <c r="Z39" i="46"/>
  <c r="Z41" i="85"/>
  <c r="W42" i="85" s="1"/>
  <c r="AI40" i="44"/>
  <c r="W42" i="91"/>
  <c r="Z40" i="75"/>
  <c r="Z42" i="86"/>
  <c r="Z41" i="44"/>
  <c r="Z39" i="27"/>
  <c r="AF39" i="27" s="1"/>
  <c r="AO39" i="27" s="1"/>
  <c r="Z41" i="82"/>
  <c r="AG41" i="82" s="1"/>
  <c r="AP41" i="82" s="1"/>
  <c r="AG41" i="38"/>
  <c r="AP41" i="38" s="1"/>
  <c r="Z40" i="32"/>
  <c r="Z40" i="80"/>
  <c r="AF40" i="81"/>
  <c r="AO40" i="81" s="1"/>
  <c r="Z42" i="37"/>
  <c r="AE42" i="37" s="1"/>
  <c r="Z40" i="45"/>
  <c r="W41" i="45" s="1"/>
  <c r="Z41" i="87"/>
  <c r="W42" i="87" s="1"/>
  <c r="W41" i="81"/>
  <c r="Z42" i="40"/>
  <c r="AG42" i="40" s="1"/>
  <c r="AP42" i="40" s="1"/>
  <c r="AE42" i="40"/>
  <c r="W43" i="40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X41" i="95"/>
  <c r="Y41" i="95"/>
  <c r="AH40" i="39"/>
  <c r="AQ40" i="39" s="1"/>
  <c r="AE41" i="82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F42" i="37" l="1"/>
  <c r="AO42" i="37" s="1"/>
  <c r="AG42" i="37"/>
  <c r="AP42" i="37" s="1"/>
  <c r="AE39" i="27"/>
  <c r="AF41" i="85"/>
  <c r="AO41" i="85" s="1"/>
  <c r="AF42" i="40"/>
  <c r="AO42" i="40" s="1"/>
  <c r="W43" i="37"/>
  <c r="Y43" i="37" s="1"/>
  <c r="W40" i="27"/>
  <c r="AG41" i="85"/>
  <c r="AP41" i="85" s="1"/>
  <c r="AG39" i="27"/>
  <c r="AP39" i="27" s="1"/>
  <c r="AE41" i="85"/>
  <c r="Z42" i="38"/>
  <c r="W42" i="82"/>
  <c r="Y42" i="82" s="1"/>
  <c r="Z42" i="30"/>
  <c r="AG41" i="87"/>
  <c r="AP41" i="87" s="1"/>
  <c r="AF41" i="82"/>
  <c r="AO41" i="82" s="1"/>
  <c r="AE41" i="87"/>
  <c r="AI41" i="87" s="1"/>
  <c r="Z41" i="95"/>
  <c r="AE40" i="45"/>
  <c r="AN40" i="45" s="1"/>
  <c r="AF40" i="45"/>
  <c r="AO40" i="45" s="1"/>
  <c r="AF41" i="87"/>
  <c r="AO41" i="87" s="1"/>
  <c r="AG40" i="45"/>
  <c r="AP40" i="45" s="1"/>
  <c r="Z41" i="31"/>
  <c r="Z42" i="91"/>
  <c r="AG42" i="91" s="1"/>
  <c r="AP42" i="91" s="1"/>
  <c r="W43" i="9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Z43" i="96" s="1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Y41" i="33"/>
  <c r="Z41" i="33" s="1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X42" i="73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N41" i="82"/>
  <c r="AH41" i="95"/>
  <c r="AQ41" i="95" s="1"/>
  <c r="AN39" i="27"/>
  <c r="AI39" i="27"/>
  <c r="AN38" i="89"/>
  <c r="AI38" i="89"/>
  <c r="Y43" i="40"/>
  <c r="X43" i="40"/>
  <c r="AI41" i="85"/>
  <c r="AN41" i="85"/>
  <c r="AI39" i="46"/>
  <c r="AN39" i="46"/>
  <c r="X41" i="80"/>
  <c r="Z41" i="80" s="1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AE41" i="95"/>
  <c r="W42" i="95"/>
  <c r="AF41" i="95"/>
  <c r="AO41" i="95" s="1"/>
  <c r="AG41" i="95"/>
  <c r="AP41" i="95" s="1"/>
  <c r="AR40" i="31"/>
  <c r="AN42" i="40"/>
  <c r="AI42" i="40"/>
  <c r="X43" i="37" l="1"/>
  <c r="Z43" i="86"/>
  <c r="X42" i="82"/>
  <c r="Z40" i="27"/>
  <c r="AE42" i="91"/>
  <c r="AI41" i="82"/>
  <c r="AR41" i="82" s="1"/>
  <c r="AI40" i="45"/>
  <c r="Z42" i="73"/>
  <c r="Z42" i="44"/>
  <c r="AF42" i="91"/>
  <c r="AO42" i="91" s="1"/>
  <c r="Z43" i="40"/>
  <c r="Z41" i="45"/>
  <c r="AE41" i="45" s="1"/>
  <c r="Z42" i="79"/>
  <c r="AG42" i="79" s="1"/>
  <c r="AP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F42" i="79"/>
  <c r="AO42" i="79" s="1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I42" i="25"/>
  <c r="AN42" i="25"/>
  <c r="AH42" i="73"/>
  <c r="AQ42" i="73" s="1"/>
  <c r="AH41" i="32"/>
  <c r="AQ41" i="32" s="1"/>
  <c r="X41" i="74"/>
  <c r="Y41" i="74"/>
  <c r="Z41" i="74" s="1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Z43" i="42" s="1"/>
  <c r="Y43" i="42"/>
  <c r="Z40" i="47"/>
  <c r="Y41" i="88"/>
  <c r="X41" i="88"/>
  <c r="Z41" i="88" s="1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G42" i="87"/>
  <c r="AP42" i="87" s="1"/>
  <c r="AF42" i="87"/>
  <c r="AO42" i="87" s="1"/>
  <c r="AE42" i="87"/>
  <c r="W43" i="87"/>
  <c r="AH40" i="27"/>
  <c r="AQ40" i="27" s="1"/>
  <c r="AR40" i="93"/>
  <c r="Z43" i="91" l="1"/>
  <c r="W42" i="45"/>
  <c r="AG41" i="45"/>
  <c r="AP41" i="45" s="1"/>
  <c r="Z41" i="39"/>
  <c r="Z43" i="43"/>
  <c r="AG43" i="43" s="1"/>
  <c r="AP43" i="43" s="1"/>
  <c r="Z41" i="78"/>
  <c r="AG41" i="78" s="1"/>
  <c r="AP41" i="78" s="1"/>
  <c r="Z41" i="41"/>
  <c r="Z40" i="35"/>
  <c r="AE40" i="35" s="1"/>
  <c r="Z42" i="77"/>
  <c r="Z44" i="48"/>
  <c r="Z42" i="92"/>
  <c r="Z41" i="94"/>
  <c r="AG41" i="94" s="1"/>
  <c r="AP41" i="94" s="1"/>
  <c r="AE41" i="74"/>
  <c r="W42" i="74"/>
  <c r="AF41" i="74"/>
  <c r="AO41" i="74" s="1"/>
  <c r="AG41" i="74"/>
  <c r="AP41" i="74" s="1"/>
  <c r="W44" i="43"/>
  <c r="AF43" i="43"/>
  <c r="AO43" i="43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W42" i="78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AE41" i="78" l="1"/>
  <c r="AF41" i="78"/>
  <c r="AO41" i="78" s="1"/>
  <c r="W42" i="94"/>
  <c r="Z42" i="33"/>
  <c r="AE43" i="43"/>
  <c r="AE41" i="94"/>
  <c r="AI41" i="94" s="1"/>
  <c r="AF41" i="94"/>
  <c r="AO41" i="94" s="1"/>
  <c r="Z43" i="44"/>
  <c r="Z42" i="83"/>
  <c r="Z43" i="26"/>
  <c r="AE43" i="26" s="1"/>
  <c r="Z43" i="79"/>
  <c r="W44" i="79" s="1"/>
  <c r="Z42" i="45"/>
  <c r="AG42" i="45" s="1"/>
  <c r="AP42" i="45" s="1"/>
  <c r="Z41" i="27"/>
  <c r="AF41" i="27" s="1"/>
  <c r="AO41" i="27" s="1"/>
  <c r="AG43" i="44"/>
  <c r="AP43" i="44" s="1"/>
  <c r="AF43" i="44"/>
  <c r="AO43" i="44" s="1"/>
  <c r="W44" i="44"/>
  <c r="AE43" i="44"/>
  <c r="AG41" i="27"/>
  <c r="AP41" i="27" s="1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X42" i="78"/>
  <c r="Y42" i="78"/>
  <c r="Y44" i="42"/>
  <c r="X44" i="42"/>
  <c r="Z44" i="42" s="1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N41" i="94" l="1"/>
  <c r="Z41" i="47"/>
  <c r="Z44" i="28"/>
  <c r="AE43" i="79"/>
  <c r="Z42" i="75"/>
  <c r="W43" i="75" s="1"/>
  <c r="Z42" i="41"/>
  <c r="AG42" i="41" s="1"/>
  <c r="AP42" i="41" s="1"/>
  <c r="AF43" i="79"/>
  <c r="AO43" i="79" s="1"/>
  <c r="W42" i="27"/>
  <c r="AE42" i="45"/>
  <c r="W43" i="45"/>
  <c r="AF42" i="45"/>
  <c r="AO42" i="45" s="1"/>
  <c r="Z42" i="93"/>
  <c r="AF42" i="93" s="1"/>
  <c r="AO42" i="93" s="1"/>
  <c r="Z42" i="94"/>
  <c r="AG43" i="79"/>
  <c r="AP43" i="79" s="1"/>
  <c r="AE41" i="27"/>
  <c r="Z43" i="77"/>
  <c r="AF43" i="77" s="1"/>
  <c r="AO43" i="77" s="1"/>
  <c r="Z42" i="78"/>
  <c r="W43" i="78" s="1"/>
  <c r="Z40" i="89"/>
  <c r="AG40" i="89" s="1"/>
  <c r="AP40" i="89" s="1"/>
  <c r="Z42" i="39"/>
  <c r="AE42" i="39" s="1"/>
  <c r="AG41" i="47"/>
  <c r="AP41" i="47" s="1"/>
  <c r="AF41" i="47"/>
  <c r="AO41" i="47" s="1"/>
  <c r="W42" i="47"/>
  <c r="AE41" i="47"/>
  <c r="AG42" i="75"/>
  <c r="AP42" i="75" s="1"/>
  <c r="AF42" i="75"/>
  <c r="AO42" i="75" s="1"/>
  <c r="AE42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AG42" i="93"/>
  <c r="AP42" i="93" s="1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F42" i="41"/>
  <c r="AO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Z42" i="29" s="1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W43" i="41" l="1"/>
  <c r="W43" i="93"/>
  <c r="AE42" i="41"/>
  <c r="AE42" i="78"/>
  <c r="AE43" i="77"/>
  <c r="AF42" i="78"/>
  <c r="AO42" i="78" s="1"/>
  <c r="AE42" i="93"/>
  <c r="AG42" i="78"/>
  <c r="AP42" i="78" s="1"/>
  <c r="Z44" i="38"/>
  <c r="W43" i="39"/>
  <c r="AE40" i="89"/>
  <c r="Z44" i="44"/>
  <c r="W45" i="44" s="1"/>
  <c r="W44" i="77"/>
  <c r="AF40" i="89"/>
  <c r="AO40" i="89" s="1"/>
  <c r="Z43" i="36"/>
  <c r="AE43" i="36" s="1"/>
  <c r="Z44" i="30"/>
  <c r="AF44" i="30" s="1"/>
  <c r="AO44" i="30" s="1"/>
  <c r="AG43" i="77"/>
  <c r="AP43" i="77" s="1"/>
  <c r="AG42" i="39"/>
  <c r="AP42" i="39" s="1"/>
  <c r="Z43" i="95"/>
  <c r="AF42" i="39"/>
  <c r="AO42" i="39" s="1"/>
  <c r="Z44" i="79"/>
  <c r="AF44" i="79" s="1"/>
  <c r="AO44" i="79" s="1"/>
  <c r="Z44" i="25"/>
  <c r="W45" i="25" s="1"/>
  <c r="Z43" i="45"/>
  <c r="AF43" i="45" s="1"/>
  <c r="AO43" i="45" s="1"/>
  <c r="W41" i="89"/>
  <c r="Y41" i="89" s="1"/>
  <c r="AF43" i="36"/>
  <c r="AO43" i="36" s="1"/>
  <c r="AG44" i="25"/>
  <c r="AP44" i="25" s="1"/>
  <c r="AF44" i="25"/>
  <c r="AO44" i="25" s="1"/>
  <c r="AE44" i="25"/>
  <c r="W43" i="29"/>
  <c r="AG42" i="29"/>
  <c r="AP42" i="29" s="1"/>
  <c r="AE42" i="29"/>
  <c r="AF42" i="29"/>
  <c r="AO42" i="29" s="1"/>
  <c r="AG44" i="30"/>
  <c r="AP44" i="30" s="1"/>
  <c r="W45" i="30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AH43" i="33"/>
  <c r="AQ43" i="33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Z44" i="73" s="1"/>
  <c r="AN42" i="78"/>
  <c r="Y43" i="39"/>
  <c r="X43" i="39"/>
  <c r="Z43" i="32" l="1"/>
  <c r="X41" i="89"/>
  <c r="Z43" i="84"/>
  <c r="AE44" i="44"/>
  <c r="AI42" i="78"/>
  <c r="AG44" i="44"/>
  <c r="AP44" i="44" s="1"/>
  <c r="Z45" i="96"/>
  <c r="AF44" i="44"/>
  <c r="AO44" i="44" s="1"/>
  <c r="AE44" i="30"/>
  <c r="AG43" i="45"/>
  <c r="AP43" i="45" s="1"/>
  <c r="AI42" i="39"/>
  <c r="W44" i="45"/>
  <c r="Y44" i="45" s="1"/>
  <c r="AE44" i="79"/>
  <c r="Z43" i="39"/>
  <c r="AE43" i="39" s="1"/>
  <c r="AG43" i="36"/>
  <c r="AP43" i="36" s="1"/>
  <c r="Z44" i="85"/>
  <c r="Z44" i="87"/>
  <c r="AE44" i="87" s="1"/>
  <c r="Z45" i="28"/>
  <c r="AE45" i="28" s="1"/>
  <c r="Z43" i="34"/>
  <c r="W44" i="36"/>
  <c r="Z41" i="89"/>
  <c r="Z42" i="47"/>
  <c r="Z43" i="93"/>
  <c r="AE43" i="93" s="1"/>
  <c r="Z43" i="41"/>
  <c r="W44" i="41" s="1"/>
  <c r="Z44" i="77"/>
  <c r="Z45" i="40"/>
  <c r="W46" i="40" s="1"/>
  <c r="Z45" i="42"/>
  <c r="AG45" i="42" s="1"/>
  <c r="AP45" i="42" s="1"/>
  <c r="AE43" i="45"/>
  <c r="Z43" i="78"/>
  <c r="AE43" i="78" s="1"/>
  <c r="AG43" i="39"/>
  <c r="AP43" i="39" s="1"/>
  <c r="W44" i="39"/>
  <c r="AE45" i="42"/>
  <c r="W46" i="42"/>
  <c r="W46" i="96"/>
  <c r="AG45" i="96"/>
  <c r="AP45" i="96" s="1"/>
  <c r="AF45" i="96"/>
  <c r="AO45" i="96" s="1"/>
  <c r="AE45" i="96"/>
  <c r="AF45" i="40"/>
  <c r="AO45" i="40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W46" i="28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F44" i="87"/>
  <c r="AO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G43" i="93"/>
  <c r="AP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AG45" i="28" l="1"/>
  <c r="AP45" i="28" s="1"/>
  <c r="AE43" i="41"/>
  <c r="Z45" i="44"/>
  <c r="AF43" i="41"/>
  <c r="AO43" i="41" s="1"/>
  <c r="X44" i="45"/>
  <c r="AF45" i="28"/>
  <c r="AO45" i="28" s="1"/>
  <c r="AE45" i="40"/>
  <c r="AF45" i="42"/>
  <c r="AO45" i="42" s="1"/>
  <c r="AF43" i="39"/>
  <c r="AO43" i="39" s="1"/>
  <c r="Z45" i="25"/>
  <c r="W46" i="25" s="1"/>
  <c r="Z44" i="95"/>
  <c r="AF43" i="93"/>
  <c r="AO43" i="93" s="1"/>
  <c r="AG44" i="87"/>
  <c r="AP44" i="87" s="1"/>
  <c r="Z45" i="30"/>
  <c r="AG45" i="30" s="1"/>
  <c r="AP45" i="30" s="1"/>
  <c r="AF43" i="78"/>
  <c r="AO43" i="78" s="1"/>
  <c r="W44" i="93"/>
  <c r="W45" i="87"/>
  <c r="AG43" i="78"/>
  <c r="AP43" i="78" s="1"/>
  <c r="AG43" i="41"/>
  <c r="AP43" i="41" s="1"/>
  <c r="W44" i="78"/>
  <c r="X44" i="78" s="1"/>
  <c r="Z45" i="79"/>
  <c r="AG45" i="40"/>
  <c r="AP45" i="40" s="1"/>
  <c r="Z45" i="37"/>
  <c r="AE45" i="37" s="1"/>
  <c r="Z44" i="92"/>
  <c r="W45" i="92" s="1"/>
  <c r="Z43" i="29"/>
  <c r="Z42" i="46"/>
  <c r="AF42" i="46" s="1"/>
  <c r="AO42" i="46" s="1"/>
  <c r="Z43" i="74"/>
  <c r="W44" i="74" s="1"/>
  <c r="Z45" i="38"/>
  <c r="AF45" i="38" s="1"/>
  <c r="AO45" i="38" s="1"/>
  <c r="Z44" i="82"/>
  <c r="AE44" i="82" s="1"/>
  <c r="Z46" i="48"/>
  <c r="AF46" i="48" s="1"/>
  <c r="AO46" i="48" s="1"/>
  <c r="AG45" i="38"/>
  <c r="AP45" i="38" s="1"/>
  <c r="AE45" i="38"/>
  <c r="AG45" i="25"/>
  <c r="AP45" i="25" s="1"/>
  <c r="AF45" i="25"/>
  <c r="AO45" i="25" s="1"/>
  <c r="AE45" i="25"/>
  <c r="AG45" i="37"/>
  <c r="AP45" i="37" s="1"/>
  <c r="AF45" i="37"/>
  <c r="AO45" i="37" s="1"/>
  <c r="W46" i="37"/>
  <c r="AH44" i="45"/>
  <c r="AQ44" i="45" s="1"/>
  <c r="AR44" i="25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G42" i="46"/>
  <c r="AP42" i="46" s="1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Y42" i="89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I43" i="78" l="1"/>
  <c r="AE44" i="92"/>
  <c r="W47" i="48"/>
  <c r="AG44" i="82"/>
  <c r="AP44" i="82" s="1"/>
  <c r="AF44" i="92"/>
  <c r="AO44" i="92" s="1"/>
  <c r="AG46" i="48"/>
  <c r="AP46" i="48" s="1"/>
  <c r="AF44" i="82"/>
  <c r="AO44" i="82" s="1"/>
  <c r="AI45" i="28"/>
  <c r="AG44" i="92"/>
  <c r="AP44" i="92" s="1"/>
  <c r="W45" i="82"/>
  <c r="Z42" i="89"/>
  <c r="Z44" i="31"/>
  <c r="AG44" i="31" s="1"/>
  <c r="AP44" i="31" s="1"/>
  <c r="AI43" i="93"/>
  <c r="Z44" i="93"/>
  <c r="AE42" i="46"/>
  <c r="W46" i="30"/>
  <c r="Z46" i="42"/>
  <c r="W43" i="46"/>
  <c r="Y43" i="46" s="1"/>
  <c r="AE45" i="30"/>
  <c r="Y44" i="78"/>
  <c r="Z44" i="34"/>
  <c r="W45" i="34" s="1"/>
  <c r="AF45" i="30"/>
  <c r="AO45" i="30" s="1"/>
  <c r="AE43" i="74"/>
  <c r="AF43" i="74"/>
  <c r="AO43" i="74" s="1"/>
  <c r="Z45" i="76"/>
  <c r="Z45" i="77"/>
  <c r="Z44" i="39"/>
  <c r="AG44" i="39" s="1"/>
  <c r="AP44" i="39" s="1"/>
  <c r="W46" i="38"/>
  <c r="AG43" i="74"/>
  <c r="AP43" i="74" s="1"/>
  <c r="Z44" i="33"/>
  <c r="AG44" i="33" s="1"/>
  <c r="AP44" i="33" s="1"/>
  <c r="Z46" i="96"/>
  <c r="AG46" i="96" s="1"/>
  <c r="AP46" i="96" s="1"/>
  <c r="AE46" i="48"/>
  <c r="Z44" i="81"/>
  <c r="AF44" i="81" s="1"/>
  <c r="AO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AG44" i="34"/>
  <c r="AP44" i="34" s="1"/>
  <c r="AF44" i="34"/>
  <c r="AO44" i="34" s="1"/>
  <c r="AG44" i="81"/>
  <c r="AP44" i="81" s="1"/>
  <c r="AG44" i="93"/>
  <c r="AP44" i="93" s="1"/>
  <c r="AE44" i="93"/>
  <c r="AF44" i="93"/>
  <c r="AO44" i="93" s="1"/>
  <c r="W45" i="93"/>
  <c r="AN45" i="79"/>
  <c r="AI45" i="79"/>
  <c r="AR43" i="32"/>
  <c r="AH46" i="40"/>
  <c r="AQ46" i="40" s="1"/>
  <c r="AR43" i="84"/>
  <c r="AH45" i="77"/>
  <c r="AQ45" i="77" s="1"/>
  <c r="X45" i="36"/>
  <c r="Y45" i="36"/>
  <c r="W45" i="39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X44" i="74"/>
  <c r="Z44" i="74" s="1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AR45" i="28"/>
  <c r="Y44" i="29"/>
  <c r="X44" i="29"/>
  <c r="AI44" i="95"/>
  <c r="AN44" i="95"/>
  <c r="Y46" i="25"/>
  <c r="X46" i="25"/>
  <c r="Z46" i="25" s="1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W45" i="33" l="1"/>
  <c r="AI46" i="48"/>
  <c r="AE44" i="33"/>
  <c r="AI43" i="74"/>
  <c r="AE44" i="31"/>
  <c r="AF44" i="33"/>
  <c r="AO44" i="33" s="1"/>
  <c r="AF44" i="31"/>
  <c r="AO44" i="31" s="1"/>
  <c r="W45" i="31"/>
  <c r="W47" i="96"/>
  <c r="AE46" i="96"/>
  <c r="AF46" i="96"/>
  <c r="AO46" i="96" s="1"/>
  <c r="Z46" i="44"/>
  <c r="W47" i="44" s="1"/>
  <c r="Z44" i="29"/>
  <c r="AG44" i="29" s="1"/>
  <c r="AP44" i="29" s="1"/>
  <c r="Z45" i="95"/>
  <c r="AG45" i="95" s="1"/>
  <c r="AP45" i="95" s="1"/>
  <c r="Z44" i="94"/>
  <c r="Z45" i="83"/>
  <c r="AG45" i="83" s="1"/>
  <c r="AP45" i="83" s="1"/>
  <c r="Z46" i="79"/>
  <c r="AE44" i="81"/>
  <c r="AI44" i="81" s="1"/>
  <c r="W45" i="81"/>
  <c r="Z46" i="38"/>
  <c r="AF46" i="38" s="1"/>
  <c r="AO46" i="38" s="1"/>
  <c r="AE45" i="83"/>
  <c r="AF44" i="94"/>
  <c r="AO44" i="94" s="1"/>
  <c r="AE44" i="94"/>
  <c r="W45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5" i="29"/>
  <c r="W47" i="28"/>
  <c r="AG46" i="28"/>
  <c r="AP46" i="28" s="1"/>
  <c r="AF46" i="28"/>
  <c r="AO46" i="28" s="1"/>
  <c r="AE46" i="28"/>
  <c r="AI43" i="90"/>
  <c r="AN43" i="90"/>
  <c r="AR45" i="37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N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Z45" i="93" s="1"/>
  <c r="Y45" i="93"/>
  <c r="Y45" i="81"/>
  <c r="X45" i="81"/>
  <c r="Z45" i="81" s="1"/>
  <c r="X46" i="26"/>
  <c r="Y46" i="26"/>
  <c r="Z46" i="26" s="1"/>
  <c r="AG46" i="44" l="1"/>
  <c r="AP46" i="44" s="1"/>
  <c r="W46" i="83"/>
  <c r="AF46" i="44"/>
  <c r="AO46" i="44" s="1"/>
  <c r="AI44" i="33"/>
  <c r="AE46" i="44"/>
  <c r="Z46" i="76"/>
  <c r="AE46" i="76" s="1"/>
  <c r="W46" i="95"/>
  <c r="AE45" i="95"/>
  <c r="AF44" i="29"/>
  <c r="AO44" i="29" s="1"/>
  <c r="AF45" i="95"/>
  <c r="AO45" i="95" s="1"/>
  <c r="AF45" i="83"/>
  <c r="AO45" i="83" s="1"/>
  <c r="Z47" i="40"/>
  <c r="AF47" i="40" s="1"/>
  <c r="AO47" i="40" s="1"/>
  <c r="Z46" i="91"/>
  <c r="AE46" i="38"/>
  <c r="AG46" i="38"/>
  <c r="AP46" i="38" s="1"/>
  <c r="W47" i="38"/>
  <c r="X47" i="38" s="1"/>
  <c r="Z45" i="41"/>
  <c r="Z46" i="77"/>
  <c r="AE46" i="77" s="1"/>
  <c r="Z46" i="85"/>
  <c r="AG46" i="85" s="1"/>
  <c r="AP46" i="85" s="1"/>
  <c r="Z44" i="90"/>
  <c r="AF44" i="90" s="1"/>
  <c r="AO44" i="90" s="1"/>
  <c r="AG46" i="77"/>
  <c r="AP46" i="77" s="1"/>
  <c r="W46" i="81"/>
  <c r="AE45" i="81"/>
  <c r="AF45" i="81"/>
  <c r="AO45" i="81" s="1"/>
  <c r="AG45" i="81"/>
  <c r="AP45" i="81" s="1"/>
  <c r="W47" i="85"/>
  <c r="AF46" i="85"/>
  <c r="AO46" i="85" s="1"/>
  <c r="W45" i="90"/>
  <c r="AG44" i="90"/>
  <c r="AP44" i="90" s="1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R43" i="90"/>
  <c r="AH47" i="40"/>
  <c r="AQ47" i="40" s="1"/>
  <c r="Z43" i="89"/>
  <c r="Y45" i="94"/>
  <c r="X45" i="94"/>
  <c r="W47" i="76" l="1"/>
  <c r="AG47" i="40"/>
  <c r="AP47" i="40" s="1"/>
  <c r="AF46" i="76"/>
  <c r="AO46" i="76" s="1"/>
  <c r="AF46" i="77"/>
  <c r="AO46" i="77" s="1"/>
  <c r="Z46" i="95"/>
  <c r="W48" i="40"/>
  <c r="X48" i="40" s="1"/>
  <c r="AG46" i="76"/>
  <c r="AP46" i="76" s="1"/>
  <c r="W47" i="77"/>
  <c r="Z47" i="38"/>
  <c r="AE47" i="40"/>
  <c r="Z47" i="25"/>
  <c r="AE44" i="90"/>
  <c r="AI44" i="90" s="1"/>
  <c r="Z46" i="87"/>
  <c r="AI45" i="95"/>
  <c r="AE46" i="85"/>
  <c r="Z47" i="28"/>
  <c r="Z47" i="30"/>
  <c r="AG47" i="30" s="1"/>
  <c r="AP47" i="30" s="1"/>
  <c r="Z45" i="80"/>
  <c r="AF45" i="80" s="1"/>
  <c r="AO45" i="80" s="1"/>
  <c r="Z47" i="44"/>
  <c r="W48" i="44" s="1"/>
  <c r="Z46" i="73"/>
  <c r="W47" i="73" s="1"/>
  <c r="Z45" i="29"/>
  <c r="AE45" i="29" s="1"/>
  <c r="Z46" i="83"/>
  <c r="AE46" i="83" s="1"/>
  <c r="AG46" i="83"/>
  <c r="AP46" i="83" s="1"/>
  <c r="AF47" i="44"/>
  <c r="AO47" i="44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N44" i="90" l="1"/>
  <c r="AE45" i="80"/>
  <c r="AG45" i="80"/>
  <c r="AP45" i="80" s="1"/>
  <c r="W46" i="80"/>
  <c r="Y48" i="40"/>
  <c r="Z47" i="77"/>
  <c r="AG47" i="77" s="1"/>
  <c r="AP47" i="77" s="1"/>
  <c r="Z44" i="46"/>
  <c r="W46" i="29"/>
  <c r="W48" i="30"/>
  <c r="Z46" i="33"/>
  <c r="AE47" i="30"/>
  <c r="Z45" i="75"/>
  <c r="AG45" i="75" s="1"/>
  <c r="AP45" i="75" s="1"/>
  <c r="Z46" i="92"/>
  <c r="AF46" i="92" s="1"/>
  <c r="AO46" i="92" s="1"/>
  <c r="AF47" i="30"/>
  <c r="AO47" i="30" s="1"/>
  <c r="AE47" i="44"/>
  <c r="AF46" i="73"/>
  <c r="AO46" i="73" s="1"/>
  <c r="AE46" i="73"/>
  <c r="Z46" i="31"/>
  <c r="AG46" i="31" s="1"/>
  <c r="AP46" i="31" s="1"/>
  <c r="Z47" i="85"/>
  <c r="AG47" i="85" s="1"/>
  <c r="AP47" i="85" s="1"/>
  <c r="AG46" i="73"/>
  <c r="AP46" i="73" s="1"/>
  <c r="Z48" i="48"/>
  <c r="AE48" i="48" s="1"/>
  <c r="AF45" i="29"/>
  <c r="AO45" i="29" s="1"/>
  <c r="Z46" i="82"/>
  <c r="W47" i="83"/>
  <c r="X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W47" i="82"/>
  <c r="AE46" i="82"/>
  <c r="AG46" i="82"/>
  <c r="AP46" i="82" s="1"/>
  <c r="AF46" i="82"/>
  <c r="AO46" i="82" s="1"/>
  <c r="X47" i="43"/>
  <c r="Y47" i="43"/>
  <c r="AR45" i="82"/>
  <c r="AR43" i="35"/>
  <c r="AR45" i="92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 l="1"/>
  <c r="W46" i="75"/>
  <c r="W48" i="77"/>
  <c r="AE45" i="75"/>
  <c r="AE47" i="77"/>
  <c r="W47" i="31"/>
  <c r="X47" i="31" s="1"/>
  <c r="Z47" i="31" s="1"/>
  <c r="AF45" i="75"/>
  <c r="AO45" i="75" s="1"/>
  <c r="AF47" i="77"/>
  <c r="AO47" i="77" s="1"/>
  <c r="AF46" i="31"/>
  <c r="AO46" i="31" s="1"/>
  <c r="Z47" i="83"/>
  <c r="W48" i="85"/>
  <c r="AG46" i="92"/>
  <c r="AP46" i="92" s="1"/>
  <c r="AF47" i="85"/>
  <c r="AO47" i="85" s="1"/>
  <c r="W47" i="92"/>
  <c r="Z46" i="29"/>
  <c r="AF46" i="29" s="1"/>
  <c r="AO46" i="29" s="1"/>
  <c r="AE46" i="92"/>
  <c r="Z47" i="87"/>
  <c r="Z46" i="45"/>
  <c r="W47" i="45" s="1"/>
  <c r="Z48" i="28"/>
  <c r="AE46" i="31"/>
  <c r="Z46" i="80"/>
  <c r="AE46" i="80" s="1"/>
  <c r="Z46" i="32"/>
  <c r="W48" i="91"/>
  <c r="Z47" i="95"/>
  <c r="W48" i="95" s="1"/>
  <c r="AG47" i="91"/>
  <c r="AP47" i="91" s="1"/>
  <c r="Z48" i="96"/>
  <c r="Z48" i="42"/>
  <c r="W49" i="42" s="1"/>
  <c r="Z48" i="30"/>
  <c r="AG48" i="30" s="1"/>
  <c r="AP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AF46" i="34" s="1"/>
  <c r="AO46" i="34" s="1"/>
  <c r="W49" i="30"/>
  <c r="AF48" i="30"/>
  <c r="AO48" i="30" s="1"/>
  <c r="AE48" i="30"/>
  <c r="W45" i="89"/>
  <c r="AE46" i="29"/>
  <c r="W47" i="29"/>
  <c r="AG46" i="29"/>
  <c r="AP46" i="29" s="1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Y46" i="74"/>
  <c r="AR45" i="45"/>
  <c r="AH48" i="44"/>
  <c r="AQ48" i="44" s="1"/>
  <c r="AH48" i="25"/>
  <c r="AQ48" i="25" s="1"/>
  <c r="Y48" i="77"/>
  <c r="Z48" i="77" s="1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E46" i="45" l="1"/>
  <c r="AI47" i="91"/>
  <c r="AF46" i="45"/>
  <c r="AO46" i="45" s="1"/>
  <c r="AG46" i="45"/>
  <c r="AP46" i="45" s="1"/>
  <c r="Z45" i="27"/>
  <c r="AG45" i="27" s="1"/>
  <c r="AP45" i="27" s="1"/>
  <c r="AG47" i="95"/>
  <c r="AP47" i="95" s="1"/>
  <c r="AF47" i="95"/>
  <c r="AO47" i="95" s="1"/>
  <c r="Z45" i="47"/>
  <c r="AE48" i="42"/>
  <c r="AG46" i="39"/>
  <c r="AP46" i="39" s="1"/>
  <c r="Z46" i="74"/>
  <c r="AE46" i="34"/>
  <c r="AI46" i="34" s="1"/>
  <c r="AG46" i="34"/>
  <c r="AP46" i="34" s="1"/>
  <c r="AG48" i="42"/>
  <c r="AP48" i="42" s="1"/>
  <c r="W47" i="80"/>
  <c r="W47" i="34"/>
  <c r="Z48" i="91"/>
  <c r="AF48" i="42"/>
  <c r="AO48" i="42" s="1"/>
  <c r="Z46" i="84"/>
  <c r="AE44" i="89"/>
  <c r="AF48" i="38"/>
  <c r="AO48" i="38" s="1"/>
  <c r="AE48" i="38"/>
  <c r="Z46" i="75"/>
  <c r="Z47" i="82"/>
  <c r="AF47" i="82" s="1"/>
  <c r="AO47" i="82" s="1"/>
  <c r="AG48" i="38"/>
  <c r="AP48" i="38" s="1"/>
  <c r="Z45" i="46"/>
  <c r="Z48" i="37"/>
  <c r="AF46" i="39"/>
  <c r="AO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AE45" i="27"/>
  <c r="W46" i="27"/>
  <c r="AF45" i="27"/>
  <c r="AO45" i="27" s="1"/>
  <c r="AG48" i="91"/>
  <c r="AP48" i="91" s="1"/>
  <c r="AF48" i="91"/>
  <c r="AO48" i="91" s="1"/>
  <c r="AE48" i="91"/>
  <c r="W49" i="91"/>
  <c r="AG48" i="85"/>
  <c r="AP48" i="85" s="1"/>
  <c r="AF48" i="85"/>
  <c r="AO48" i="85" s="1"/>
  <c r="AE48" i="85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Z48" i="73" s="1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N48" i="38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Z49" i="38" s="1"/>
  <c r="X47" i="39"/>
  <c r="Y47" i="39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G47" i="82"/>
  <c r="AP47" i="82" s="1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N46" i="39"/>
  <c r="AI46" i="39"/>
  <c r="X49" i="30"/>
  <c r="Y49" i="30"/>
  <c r="Z48" i="76" l="1"/>
  <c r="AE47" i="33"/>
  <c r="AE47" i="82"/>
  <c r="AI47" i="95"/>
  <c r="AF47" i="33"/>
  <c r="AO47" i="33" s="1"/>
  <c r="AN46" i="34"/>
  <c r="W48" i="82"/>
  <c r="Z48" i="87"/>
  <c r="W48" i="33"/>
  <c r="W49" i="79"/>
  <c r="Z48" i="26"/>
  <c r="Z46" i="90"/>
  <c r="W47" i="90" s="1"/>
  <c r="Z49" i="42"/>
  <c r="Z47" i="81"/>
  <c r="AE47" i="81" s="1"/>
  <c r="Z49" i="28"/>
  <c r="W50" i="28" s="1"/>
  <c r="AE48" i="79"/>
  <c r="AF48" i="79"/>
  <c r="AO48" i="79" s="1"/>
  <c r="AG49" i="48"/>
  <c r="AP49" i="48" s="1"/>
  <c r="W50" i="48"/>
  <c r="Z47" i="80"/>
  <c r="AF47" i="80" s="1"/>
  <c r="AO47" i="80" s="1"/>
  <c r="Z47" i="34"/>
  <c r="AE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29"/>
  <c r="AF47" i="81"/>
  <c r="AO47" i="81" s="1"/>
  <c r="W48" i="81"/>
  <c r="AG48" i="73"/>
  <c r="AP48" i="73" s="1"/>
  <c r="AF48" i="73"/>
  <c r="AO48" i="73" s="1"/>
  <c r="AE48" i="73"/>
  <c r="W49" i="73"/>
  <c r="AF49" i="38"/>
  <c r="AO49" i="38" s="1"/>
  <c r="W50" i="38"/>
  <c r="AG49" i="38"/>
  <c r="AP49" i="38" s="1"/>
  <c r="AE49" i="38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Z49" i="25" s="1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AF45" i="35" l="1"/>
  <c r="AO45" i="35" s="1"/>
  <c r="AF46" i="90"/>
  <c r="AO46" i="90" s="1"/>
  <c r="AE45" i="35"/>
  <c r="AG46" i="90"/>
  <c r="AP46" i="90" s="1"/>
  <c r="AG45" i="35"/>
  <c r="AP45" i="35" s="1"/>
  <c r="AG47" i="36"/>
  <c r="AP47" i="36" s="1"/>
  <c r="AI49" i="48"/>
  <c r="AE49" i="28"/>
  <c r="AG47" i="81"/>
  <c r="AP47" i="81" s="1"/>
  <c r="AF47" i="34"/>
  <c r="AO47" i="34" s="1"/>
  <c r="AF49" i="28"/>
  <c r="AO49" i="28" s="1"/>
  <c r="W48" i="80"/>
  <c r="X48" i="80" s="1"/>
  <c r="AG47" i="34"/>
  <c r="AP47" i="34" s="1"/>
  <c r="AG49" i="28"/>
  <c r="AP49" i="28" s="1"/>
  <c r="AG47" i="80"/>
  <c r="AP47" i="80" s="1"/>
  <c r="Z49" i="77"/>
  <c r="AF49" i="77" s="1"/>
  <c r="AO49" i="77" s="1"/>
  <c r="W48" i="34"/>
  <c r="Z47" i="75"/>
  <c r="AE47" i="75" s="1"/>
  <c r="Z48" i="31"/>
  <c r="AG48" i="31" s="1"/>
  <c r="AP48" i="31" s="1"/>
  <c r="Z50" i="48"/>
  <c r="AE47" i="36"/>
  <c r="AE47" i="80"/>
  <c r="Z46" i="88"/>
  <c r="Z47" i="84"/>
  <c r="W48" i="84" s="1"/>
  <c r="AF47" i="36"/>
  <c r="AO47" i="36" s="1"/>
  <c r="Z46" i="47"/>
  <c r="W47" i="47" s="1"/>
  <c r="Z49" i="44"/>
  <c r="AE49" i="44" s="1"/>
  <c r="Z48" i="33"/>
  <c r="AG48" i="33" s="1"/>
  <c r="AP48" i="33" s="1"/>
  <c r="Z47" i="78"/>
  <c r="AF47" i="78" s="1"/>
  <c r="AO47" i="78" s="1"/>
  <c r="AE49" i="77"/>
  <c r="AF46" i="47"/>
  <c r="AO46" i="47" s="1"/>
  <c r="AE46" i="47"/>
  <c r="AG49" i="44"/>
  <c r="AP49" i="44" s="1"/>
  <c r="AF49" i="44"/>
  <c r="AO49" i="44" s="1"/>
  <c r="W50" i="44"/>
  <c r="W50" i="91"/>
  <c r="AF49" i="91"/>
  <c r="AO49" i="91" s="1"/>
  <c r="AE49" i="91"/>
  <c r="AG49" i="91"/>
  <c r="AP49" i="91" s="1"/>
  <c r="AE48" i="31"/>
  <c r="W49" i="31"/>
  <c r="W48" i="78"/>
  <c r="AG47" i="78"/>
  <c r="AP47" i="78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F47" i="75" l="1"/>
  <c r="AO47" i="75" s="1"/>
  <c r="AG47" i="84"/>
  <c r="AP47" i="84" s="1"/>
  <c r="AI47" i="36"/>
  <c r="W48" i="75"/>
  <c r="Y48" i="80"/>
  <c r="Z48" i="80" s="1"/>
  <c r="AE47" i="78"/>
  <c r="W50" i="77"/>
  <c r="Z48" i="92"/>
  <c r="AE47" i="84"/>
  <c r="AF48" i="31"/>
  <c r="AO48" i="31" s="1"/>
  <c r="AF47" i="84"/>
  <c r="AO47" i="84" s="1"/>
  <c r="AG49" i="77"/>
  <c r="AP49" i="77" s="1"/>
  <c r="W49" i="33"/>
  <c r="AG46" i="47"/>
  <c r="AP46" i="47" s="1"/>
  <c r="AF48" i="33"/>
  <c r="AO48" i="33" s="1"/>
  <c r="Z48" i="81"/>
  <c r="AG48" i="81" s="1"/>
  <c r="AP48" i="81" s="1"/>
  <c r="Z47" i="90"/>
  <c r="AF47" i="90" s="1"/>
  <c r="AO47" i="90" s="1"/>
  <c r="Z48" i="29"/>
  <c r="AE48" i="29" s="1"/>
  <c r="Z49" i="26"/>
  <c r="AE49" i="26" s="1"/>
  <c r="Z49" i="87"/>
  <c r="W50" i="87" s="1"/>
  <c r="AE48" i="33"/>
  <c r="W49" i="36"/>
  <c r="AG48" i="36"/>
  <c r="AP48" i="36" s="1"/>
  <c r="AE48" i="36"/>
  <c r="AF48" i="36"/>
  <c r="AO48" i="36" s="1"/>
  <c r="AF49" i="87"/>
  <c r="AO49" i="87" s="1"/>
  <c r="AE49" i="87"/>
  <c r="W49" i="81"/>
  <c r="AF48" i="81"/>
  <c r="AO48" i="81" s="1"/>
  <c r="AE48" i="81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AE48" i="80" l="1"/>
  <c r="AF48" i="80"/>
  <c r="AO48" i="80" s="1"/>
  <c r="W49" i="80"/>
  <c r="AG48" i="80"/>
  <c r="AP48" i="80" s="1"/>
  <c r="Z50" i="85"/>
  <c r="AF50" i="85" s="1"/>
  <c r="AO50" i="85" s="1"/>
  <c r="AI47" i="84"/>
  <c r="AR47" i="84" s="1"/>
  <c r="Z51" i="48"/>
  <c r="W48" i="90"/>
  <c r="Z49" i="95"/>
  <c r="W50" i="95" s="1"/>
  <c r="AG49" i="87"/>
  <c r="AP49" i="87" s="1"/>
  <c r="Z48" i="93"/>
  <c r="AE48" i="93" s="1"/>
  <c r="AF49" i="26"/>
  <c r="AO49" i="26" s="1"/>
  <c r="AG49" i="26"/>
  <c r="AP49" i="26" s="1"/>
  <c r="AG48" i="29"/>
  <c r="AP48" i="29" s="1"/>
  <c r="W49" i="29"/>
  <c r="Z48" i="84"/>
  <c r="AE47" i="90"/>
  <c r="AI47" i="90" s="1"/>
  <c r="Z48" i="41"/>
  <c r="AE48" i="41" s="1"/>
  <c r="Z50" i="79"/>
  <c r="AF48" i="29"/>
  <c r="AO48" i="29" s="1"/>
  <c r="AG47" i="90"/>
  <c r="AP47" i="90" s="1"/>
  <c r="Z48" i="78"/>
  <c r="AG48" i="78" s="1"/>
  <c r="AP48" i="78" s="1"/>
  <c r="Z48" i="45"/>
  <c r="AG48" i="45" s="1"/>
  <c r="AP48" i="45" s="1"/>
  <c r="Z49" i="31"/>
  <c r="AG49" i="31" s="1"/>
  <c r="AP49" i="31" s="1"/>
  <c r="Z47" i="88"/>
  <c r="AE47" i="88" s="1"/>
  <c r="Z48" i="75"/>
  <c r="AE48" i="75" s="1"/>
  <c r="W50" i="26"/>
  <c r="AG47" i="88"/>
  <c r="AP47" i="88" s="1"/>
  <c r="AF47" i="88"/>
  <c r="AO47" i="88" s="1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W51" i="85"/>
  <c r="AN48" i="92"/>
  <c r="AI48" i="92"/>
  <c r="Y48" i="74"/>
  <c r="X48" i="74"/>
  <c r="AI49" i="37"/>
  <c r="AN49" i="37"/>
  <c r="Y50" i="86"/>
  <c r="X50" i="86"/>
  <c r="Z50" i="86" s="1"/>
  <c r="AH47" i="88"/>
  <c r="AQ47" i="88" s="1"/>
  <c r="AG48" i="93"/>
  <c r="AP48" i="93" s="1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W49" i="45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50" i="26" l="1"/>
  <c r="Z49" i="43"/>
  <c r="AE48" i="45"/>
  <c r="AF48" i="93"/>
  <c r="AO48" i="93" s="1"/>
  <c r="AG50" i="85"/>
  <c r="AP50" i="85" s="1"/>
  <c r="AF48" i="45"/>
  <c r="AO48" i="45" s="1"/>
  <c r="W49" i="93"/>
  <c r="AE50" i="85"/>
  <c r="AE49" i="31"/>
  <c r="Z50" i="87"/>
  <c r="AF48" i="78"/>
  <c r="AO48" i="78" s="1"/>
  <c r="Z49" i="80"/>
  <c r="AG49" i="80" s="1"/>
  <c r="AP49" i="80" s="1"/>
  <c r="AF48" i="75"/>
  <c r="AO48" i="75" s="1"/>
  <c r="W50" i="31"/>
  <c r="Z48" i="90"/>
  <c r="AE48" i="90" s="1"/>
  <c r="Z47" i="27"/>
  <c r="AE47" i="27" s="1"/>
  <c r="W49" i="75"/>
  <c r="W48" i="88"/>
  <c r="Y48" i="88" s="1"/>
  <c r="AF49" i="31"/>
  <c r="AO49" i="31" s="1"/>
  <c r="W49" i="90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8" i="80"/>
  <c r="AR49" i="86"/>
  <c r="AN49" i="76"/>
  <c r="AI49" i="76"/>
  <c r="AI49" i="73"/>
  <c r="AN49" i="73"/>
  <c r="AR49" i="37"/>
  <c r="X47" i="35"/>
  <c r="Y47" i="35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Z49" i="45" s="1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W50" i="80" l="1"/>
  <c r="AE49" i="80"/>
  <c r="AI48" i="45"/>
  <c r="X48" i="88"/>
  <c r="W48" i="27"/>
  <c r="AG48" i="90"/>
  <c r="AP48" i="90" s="1"/>
  <c r="AF49" i="80"/>
  <c r="AO49" i="80" s="1"/>
  <c r="Z49" i="34"/>
  <c r="AG49" i="34" s="1"/>
  <c r="AP49" i="34" s="1"/>
  <c r="AF48" i="90"/>
  <c r="AO48" i="90" s="1"/>
  <c r="Z50" i="73"/>
  <c r="AF47" i="27"/>
  <c r="AO47" i="27" s="1"/>
  <c r="Z47" i="35"/>
  <c r="W48" i="35" s="1"/>
  <c r="AG47" i="27"/>
  <c r="AP47" i="27" s="1"/>
  <c r="Z51" i="28"/>
  <c r="Z49" i="93"/>
  <c r="AG49" i="93" s="1"/>
  <c r="AP49" i="93" s="1"/>
  <c r="Z50" i="83"/>
  <c r="Z49" i="84"/>
  <c r="Z50" i="31"/>
  <c r="W51" i="31" s="1"/>
  <c r="Z51" i="91"/>
  <c r="Z51" i="38"/>
  <c r="AG51" i="38" s="1"/>
  <c r="AP51" i="38" s="1"/>
  <c r="Z50" i="76"/>
  <c r="Z50" i="95"/>
  <c r="AG50" i="95" s="1"/>
  <c r="AP50" i="95" s="1"/>
  <c r="AF49" i="34"/>
  <c r="AO49" i="34" s="1"/>
  <c r="W50" i="34"/>
  <c r="AE49" i="34"/>
  <c r="W51" i="76"/>
  <c r="AG50" i="76"/>
  <c r="AP50" i="76" s="1"/>
  <c r="AF50" i="76"/>
  <c r="AO50" i="76" s="1"/>
  <c r="AE50" i="76"/>
  <c r="W51" i="95"/>
  <c r="AG48" i="74"/>
  <c r="AP48" i="74" s="1"/>
  <c r="AF48" i="74"/>
  <c r="AO48" i="74" s="1"/>
  <c r="AE48" i="74"/>
  <c r="W49" i="74"/>
  <c r="AR50" i="79"/>
  <c r="AN46" i="89"/>
  <c r="AI46" i="89"/>
  <c r="AE49" i="93"/>
  <c r="W50" i="93"/>
  <c r="AF49" i="93"/>
  <c r="AO49" i="93" s="1"/>
  <c r="AH50" i="76"/>
  <c r="AQ50" i="76" s="1"/>
  <c r="AH49" i="84"/>
  <c r="AQ49" i="84" s="1"/>
  <c r="X49" i="32"/>
  <c r="Y49" i="32"/>
  <c r="Z49" i="32" s="1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Z51" i="40" s="1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AE47" i="35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E50" i="31" l="1"/>
  <c r="AF50" i="31"/>
  <c r="AO50" i="31" s="1"/>
  <c r="AG47" i="35"/>
  <c r="AP47" i="35" s="1"/>
  <c r="AG50" i="31"/>
  <c r="AP50" i="31" s="1"/>
  <c r="AF50" i="95"/>
  <c r="AO50" i="95" s="1"/>
  <c r="AF47" i="35"/>
  <c r="AO47" i="35" s="1"/>
  <c r="Z48" i="47"/>
  <c r="Z47" i="89"/>
  <c r="AI48" i="90"/>
  <c r="Z51" i="26"/>
  <c r="AE50" i="95"/>
  <c r="AF51" i="38"/>
  <c r="AO51" i="38" s="1"/>
  <c r="W52" i="38"/>
  <c r="Z51" i="96"/>
  <c r="AE51" i="38"/>
  <c r="Z49" i="90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Z50" i="93" s="1"/>
  <c r="AN51" i="38"/>
  <c r="W49" i="27" l="1"/>
  <c r="AF48" i="27"/>
  <c r="AO48" i="27" s="1"/>
  <c r="AG48" i="27"/>
  <c r="AP48" i="27" s="1"/>
  <c r="AI51" i="38"/>
  <c r="AF51" i="30"/>
  <c r="AO51" i="30" s="1"/>
  <c r="AI47" i="35"/>
  <c r="AR47" i="35" s="1"/>
  <c r="Z51" i="37"/>
  <c r="Z50" i="84"/>
  <c r="Z52" i="91"/>
  <c r="AG51" i="30"/>
  <c r="AP51" i="30" s="1"/>
  <c r="Z50" i="45"/>
  <c r="W51" i="45" s="1"/>
  <c r="AF50" i="80"/>
  <c r="AO50" i="80" s="1"/>
  <c r="Z48" i="46"/>
  <c r="Z50" i="36"/>
  <c r="AG50" i="36" s="1"/>
  <c r="AP50" i="36" s="1"/>
  <c r="W52" i="30"/>
  <c r="Z52" i="38"/>
  <c r="AF52" i="38" s="1"/>
  <c r="AO52" i="38" s="1"/>
  <c r="Z49" i="74"/>
  <c r="Z48" i="35"/>
  <c r="AG48" i="35" s="1"/>
  <c r="AP48" i="35" s="1"/>
  <c r="AE50" i="36"/>
  <c r="W51" i="36"/>
  <c r="AG51" i="37"/>
  <c r="AP51" i="37" s="1"/>
  <c r="AF51" i="37"/>
  <c r="AO51" i="37" s="1"/>
  <c r="AE51" i="37"/>
  <c r="W52" i="37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AF50" i="93"/>
  <c r="AO50" i="93" s="1"/>
  <c r="W51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W53" i="38"/>
  <c r="AG52" i="38"/>
  <c r="AP52" i="38" s="1"/>
  <c r="AE52" i="38"/>
  <c r="AH50" i="84"/>
  <c r="AQ50" i="84" s="1"/>
  <c r="AH51" i="76"/>
  <c r="AQ51" i="76" s="1"/>
  <c r="X52" i="26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Z52" i="42" s="1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Z50" i="39" s="1"/>
  <c r="AI49" i="32"/>
  <c r="AN49" i="32"/>
  <c r="X49" i="47"/>
  <c r="Y49" i="47"/>
  <c r="AI50" i="80" l="1"/>
  <c r="AE50" i="45"/>
  <c r="AF50" i="45"/>
  <c r="AO50" i="45" s="1"/>
  <c r="AF50" i="36"/>
  <c r="AO50" i="36" s="1"/>
  <c r="Z52" i="26"/>
  <c r="Z49" i="88"/>
  <c r="AE49" i="88" s="1"/>
  <c r="AF48" i="35"/>
  <c r="AO48" i="35" s="1"/>
  <c r="W49" i="35"/>
  <c r="Z52" i="77"/>
  <c r="AE52" i="77" s="1"/>
  <c r="Z53" i="48"/>
  <c r="AE48" i="35"/>
  <c r="Z49" i="47"/>
  <c r="W50" i="47" s="1"/>
  <c r="Z52" i="85"/>
  <c r="AE52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I48" i="35"/>
  <c r="W51" i="39"/>
  <c r="AG50" i="39"/>
  <c r="AP50" i="39" s="1"/>
  <c r="AF50" i="39"/>
  <c r="AO50" i="39" s="1"/>
  <c r="AE50" i="39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AG49" i="88" l="1"/>
  <c r="AP49" i="88" s="1"/>
  <c r="Z51" i="36"/>
  <c r="AG49" i="47"/>
  <c r="AP49" i="47" s="1"/>
  <c r="AF49" i="88"/>
  <c r="AO49" i="88" s="1"/>
  <c r="AE49" i="47"/>
  <c r="W50" i="88"/>
  <c r="Y50" i="88" s="1"/>
  <c r="AF49" i="47"/>
  <c r="AO49" i="47" s="1"/>
  <c r="Z53" i="91"/>
  <c r="AG52" i="77"/>
  <c r="AP52" i="77" s="1"/>
  <c r="W53" i="85"/>
  <c r="AF52" i="77"/>
  <c r="AO52" i="77" s="1"/>
  <c r="W53" i="77"/>
  <c r="X53" i="77" s="1"/>
  <c r="AG52" i="85"/>
  <c r="AP52" i="85" s="1"/>
  <c r="Z51" i="33"/>
  <c r="AF51" i="33" s="1"/>
  <c r="AO51" i="33" s="1"/>
  <c r="Z53" i="38"/>
  <c r="Z50" i="74"/>
  <c r="Z51" i="84"/>
  <c r="AF51" i="84" s="1"/>
  <c r="AO51" i="84" s="1"/>
  <c r="Z51" i="34"/>
  <c r="W52" i="34" s="1"/>
  <c r="AF52" i="85"/>
  <c r="AO52" i="85" s="1"/>
  <c r="Z49" i="46"/>
  <c r="AF49" i="46" s="1"/>
  <c r="AO49" i="46" s="1"/>
  <c r="Z51" i="43"/>
  <c r="AE51" i="43" s="1"/>
  <c r="Z49" i="35"/>
  <c r="AF49" i="35" s="1"/>
  <c r="AO49" i="35" s="1"/>
  <c r="Z51" i="45"/>
  <c r="AG51" i="45" s="1"/>
  <c r="AP51" i="45" s="1"/>
  <c r="Z52" i="86"/>
  <c r="AF52" i="86" s="1"/>
  <c r="AO52" i="86" s="1"/>
  <c r="AE51" i="33"/>
  <c r="AG51" i="33"/>
  <c r="AP51" i="33" s="1"/>
  <c r="W50" i="35"/>
  <c r="AG49" i="35"/>
  <c r="AP49" i="35" s="1"/>
  <c r="AE51" i="84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W52" i="43"/>
  <c r="AG51" i="43"/>
  <c r="AP51" i="43" s="1"/>
  <c r="AF51" i="43"/>
  <c r="AO51" i="43" s="1"/>
  <c r="AE49" i="46"/>
  <c r="W50" i="46"/>
  <c r="AG49" i="46"/>
  <c r="AP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Z52" i="44"/>
  <c r="AI50" i="82"/>
  <c r="AN50" i="82"/>
  <c r="AN51" i="83"/>
  <c r="AI51" i="83"/>
  <c r="AR50" i="45"/>
  <c r="AG51" i="34"/>
  <c r="AP51" i="34" s="1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Z53" i="26" s="1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F51" i="34" l="1"/>
  <c r="AO51" i="34" s="1"/>
  <c r="X50" i="88"/>
  <c r="W52" i="45"/>
  <c r="AE51" i="34"/>
  <c r="Z51" i="39"/>
  <c r="AE51" i="45"/>
  <c r="AN51" i="45" s="1"/>
  <c r="W52" i="84"/>
  <c r="W52" i="33"/>
  <c r="Z53" i="25"/>
  <c r="AG51" i="84"/>
  <c r="AP51" i="84" s="1"/>
  <c r="Z52" i="73"/>
  <c r="W53" i="73" s="1"/>
  <c r="Z52" i="31"/>
  <c r="AE52" i="31" s="1"/>
  <c r="AF51" i="45"/>
  <c r="AO51" i="45" s="1"/>
  <c r="AE49" i="35"/>
  <c r="Z52" i="95"/>
  <c r="W53" i="95" s="1"/>
  <c r="AG52" i="86"/>
  <c r="AP52" i="86" s="1"/>
  <c r="Z51" i="82"/>
  <c r="AF51" i="82" s="1"/>
  <c r="AO51" i="82" s="1"/>
  <c r="W53" i="86"/>
  <c r="Y53" i="86" s="1"/>
  <c r="Z53" i="28"/>
  <c r="AF53" i="28" s="1"/>
  <c r="AO53" i="28" s="1"/>
  <c r="AE52" i="86"/>
  <c r="AF52" i="73"/>
  <c r="AO52" i="73" s="1"/>
  <c r="AG51" i="82"/>
  <c r="AP51" i="82" s="1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F52" i="31"/>
  <c r="AO52" i="31" s="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Z52" i="45" l="1"/>
  <c r="AE52" i="73"/>
  <c r="AG52" i="73"/>
  <c r="AP52" i="73" s="1"/>
  <c r="AG52" i="31"/>
  <c r="AP52" i="31" s="1"/>
  <c r="W53" i="31"/>
  <c r="AI51" i="45"/>
  <c r="AR51" i="45" s="1"/>
  <c r="Z54" i="91"/>
  <c r="Z51" i="32"/>
  <c r="AF52" i="95"/>
  <c r="AO52" i="95" s="1"/>
  <c r="AE51" i="82"/>
  <c r="Z53" i="86"/>
  <c r="W54" i="86" s="1"/>
  <c r="W52" i="82"/>
  <c r="X52" i="82" s="1"/>
  <c r="Z52" i="43"/>
  <c r="AE53" i="28"/>
  <c r="Z51" i="90"/>
  <c r="AE51" i="90" s="1"/>
  <c r="Z51" i="41"/>
  <c r="AF51" i="41" s="1"/>
  <c r="AO51" i="41" s="1"/>
  <c r="Z49" i="89"/>
  <c r="Z53" i="40"/>
  <c r="AF53" i="40" s="1"/>
  <c r="AO53" i="40" s="1"/>
  <c r="Z51" i="78"/>
  <c r="AG52" i="95"/>
  <c r="AP52" i="95" s="1"/>
  <c r="Z52" i="34"/>
  <c r="AF52" i="34" s="1"/>
  <c r="AO52" i="34" s="1"/>
  <c r="Z52" i="84"/>
  <c r="Z52" i="80"/>
  <c r="AE52" i="80" s="1"/>
  <c r="Z53" i="30"/>
  <c r="AG53" i="30" s="1"/>
  <c r="AP53" i="30" s="1"/>
  <c r="AG53" i="28"/>
  <c r="AP53" i="28" s="1"/>
  <c r="W54" i="28"/>
  <c r="AE51" i="41"/>
  <c r="W52" i="41"/>
  <c r="AE53" i="86"/>
  <c r="AG53" i="86"/>
  <c r="AP53" i="86" s="1"/>
  <c r="AF52" i="80"/>
  <c r="AO52" i="80" s="1"/>
  <c r="AG52" i="80"/>
  <c r="AP52" i="80" s="1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E52" i="43"/>
  <c r="AG52" i="43"/>
  <c r="AP52" i="43" s="1"/>
  <c r="W53" i="43"/>
  <c r="AF52" i="43"/>
  <c r="AO52" i="43" s="1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Z52" i="29" s="1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Z52" i="93" s="1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AN53" i="28"/>
  <c r="AI53" i="28"/>
  <c r="W54" i="40" l="1"/>
  <c r="Z53" i="44"/>
  <c r="W53" i="80"/>
  <c r="AG53" i="40"/>
  <c r="AP53" i="40" s="1"/>
  <c r="AE53" i="40"/>
  <c r="Z52" i="82"/>
  <c r="AG52" i="82" s="1"/>
  <c r="AP52" i="82" s="1"/>
  <c r="W54" i="30"/>
  <c r="AF53" i="86"/>
  <c r="AO53" i="86" s="1"/>
  <c r="AE53" i="30"/>
  <c r="Z53" i="87"/>
  <c r="AG51" i="90"/>
  <c r="AP51" i="90" s="1"/>
  <c r="AE52" i="34"/>
  <c r="AI52" i="34" s="1"/>
  <c r="AG52" i="34"/>
  <c r="AP52" i="34" s="1"/>
  <c r="W53" i="34"/>
  <c r="W52" i="90"/>
  <c r="AG51" i="41"/>
  <c r="AP51" i="41" s="1"/>
  <c r="Z53" i="95"/>
  <c r="AE53" i="95" s="1"/>
  <c r="Z54" i="28"/>
  <c r="W55" i="28" s="1"/>
  <c r="Z52" i="81"/>
  <c r="AF53" i="30"/>
  <c r="AO53" i="30" s="1"/>
  <c r="Z53" i="37"/>
  <c r="AE53" i="37" s="1"/>
  <c r="W55" i="26"/>
  <c r="AG54" i="26"/>
  <c r="AP54" i="26" s="1"/>
  <c r="AF54" i="26"/>
  <c r="AO54" i="26" s="1"/>
  <c r="AE54" i="26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Z52" i="90" s="1"/>
  <c r="Y52" i="78"/>
  <c r="X52" i="78"/>
  <c r="AN50" i="46"/>
  <c r="AI50" i="46"/>
  <c r="X54" i="86"/>
  <c r="Y54" i="86"/>
  <c r="Z54" i="86" s="1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N52" i="34"/>
  <c r="Y53" i="43"/>
  <c r="X53" i="43"/>
  <c r="AI51" i="90"/>
  <c r="AN51" i="90"/>
  <c r="Y55" i="91"/>
  <c r="X55" i="91"/>
  <c r="X54" i="30"/>
  <c r="Y54" i="30"/>
  <c r="AI51" i="41"/>
  <c r="AN51" i="41"/>
  <c r="AG54" i="28" l="1"/>
  <c r="AP54" i="28" s="1"/>
  <c r="AE52" i="82"/>
  <c r="W53" i="82"/>
  <c r="AF54" i="28"/>
  <c r="AO54" i="28" s="1"/>
  <c r="AE54" i="28"/>
  <c r="AF52" i="82"/>
  <c r="AO52" i="82" s="1"/>
  <c r="Z54" i="30"/>
  <c r="Z53" i="45"/>
  <c r="AE53" i="45" s="1"/>
  <c r="Z54" i="79"/>
  <c r="W54" i="37"/>
  <c r="AG53" i="37"/>
  <c r="AP53" i="37" s="1"/>
  <c r="Z54" i="85"/>
  <c r="AE54" i="85" s="1"/>
  <c r="AF53" i="37"/>
  <c r="AO53" i="37" s="1"/>
  <c r="Z52" i="32"/>
  <c r="AF52" i="32" s="1"/>
  <c r="AO52" i="32" s="1"/>
  <c r="W55" i="30"/>
  <c r="AG54" i="30"/>
  <c r="AP54" i="30" s="1"/>
  <c r="AF54" i="30"/>
  <c r="AO54" i="30" s="1"/>
  <c r="AE54" i="30"/>
  <c r="AG53" i="80"/>
  <c r="AP53" i="80" s="1"/>
  <c r="AF53" i="80"/>
  <c r="AO53" i="80" s="1"/>
  <c r="AE53" i="80"/>
  <c r="W54" i="80"/>
  <c r="AF53" i="45"/>
  <c r="AO53" i="45" s="1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F54" i="85"/>
  <c r="AO54" i="85" s="1"/>
  <c r="X52" i="74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AI52" i="82" l="1"/>
  <c r="AG54" i="85"/>
  <c r="AP54" i="85" s="1"/>
  <c r="Z55" i="26"/>
  <c r="Z52" i="74"/>
  <c r="W55" i="85"/>
  <c r="AG52" i="32"/>
  <c r="AP52" i="32" s="1"/>
  <c r="Z54" i="73"/>
  <c r="Z53" i="93"/>
  <c r="AG53" i="93" s="1"/>
  <c r="AP53" i="93" s="1"/>
  <c r="Z53" i="82"/>
  <c r="AE52" i="32"/>
  <c r="W53" i="32"/>
  <c r="Z54" i="95"/>
  <c r="AG54" i="95" s="1"/>
  <c r="AP54" i="95" s="1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W55" i="95" l="1"/>
  <c r="AI52" i="32"/>
  <c r="AE54" i="95"/>
  <c r="AF54" i="95"/>
  <c r="AO54" i="95" s="1"/>
  <c r="AE53" i="93"/>
  <c r="Z55" i="85"/>
  <c r="AE55" i="85" s="1"/>
  <c r="Z55" i="25"/>
  <c r="Z53" i="39"/>
  <c r="AG53" i="39" s="1"/>
  <c r="AP53" i="39" s="1"/>
  <c r="Z53" i="32"/>
  <c r="Z54" i="80"/>
  <c r="AF54" i="80" s="1"/>
  <c r="AO54" i="80" s="1"/>
  <c r="Z54" i="83"/>
  <c r="AG54" i="83" s="1"/>
  <c r="AP54" i="83" s="1"/>
  <c r="W54" i="39"/>
  <c r="AE53" i="39"/>
  <c r="AG54" i="80"/>
  <c r="AP54" i="80" s="1"/>
  <c r="AE54" i="80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AG55" i="85"/>
  <c r="AP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W56" i="85" l="1"/>
  <c r="W55" i="80"/>
  <c r="AF55" i="85"/>
  <c r="AO55" i="85" s="1"/>
  <c r="AF53" i="39"/>
  <c r="AO53" i="39" s="1"/>
  <c r="Z56" i="48"/>
  <c r="W57" i="48" s="1"/>
  <c r="AE54" i="83"/>
  <c r="AN54" i="83" s="1"/>
  <c r="W55" i="83"/>
  <c r="Z54" i="34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5" i="93"/>
  <c r="AG54" i="93"/>
  <c r="AP54" i="93" s="1"/>
  <c r="AF54" i="93"/>
  <c r="AO54" i="93" s="1"/>
  <c r="AE54" i="93"/>
  <c r="AF54" i="84"/>
  <c r="AO54" i="84" s="1"/>
  <c r="AG56" i="48"/>
  <c r="AP56" i="48" s="1"/>
  <c r="AF56" i="48"/>
  <c r="AO56" i="48" s="1"/>
  <c r="AE56" i="48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Z55" i="96" s="1"/>
  <c r="X55" i="96"/>
  <c r="X54" i="81"/>
  <c r="Y54" i="81"/>
  <c r="Z54" i="81" s="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F51" i="89" l="1"/>
  <c r="AO51" i="89" s="1"/>
  <c r="AF53" i="41"/>
  <c r="AO53" i="41" s="1"/>
  <c r="AG51" i="89"/>
  <c r="AP51" i="89" s="1"/>
  <c r="AG53" i="41"/>
  <c r="AP53" i="41" s="1"/>
  <c r="AE51" i="89"/>
  <c r="W54" i="41"/>
  <c r="X54" i="41" s="1"/>
  <c r="AI54" i="83"/>
  <c r="AF55" i="73"/>
  <c r="AO55" i="73" s="1"/>
  <c r="W56" i="73"/>
  <c r="Z54" i="39"/>
  <c r="AG54" i="84"/>
  <c r="AP54" i="84" s="1"/>
  <c r="Z55" i="83"/>
  <c r="AE55" i="83" s="1"/>
  <c r="W55" i="84"/>
  <c r="AE55" i="73"/>
  <c r="Z55" i="44"/>
  <c r="Z56" i="79"/>
  <c r="W53" i="47"/>
  <c r="X53" i="47" s="1"/>
  <c r="AF52" i="47"/>
  <c r="AO52" i="47" s="1"/>
  <c r="AE52" i="47"/>
  <c r="Z56" i="85"/>
  <c r="AE56" i="85" s="1"/>
  <c r="Z52" i="94"/>
  <c r="AG52" i="94" s="1"/>
  <c r="AP52" i="94" s="1"/>
  <c r="Z52" i="27"/>
  <c r="AF52" i="27" s="1"/>
  <c r="AO52" i="27" s="1"/>
  <c r="Z54" i="32"/>
  <c r="W55" i="32" s="1"/>
  <c r="AG55" i="96"/>
  <c r="AP55" i="96" s="1"/>
  <c r="AF55" i="96"/>
  <c r="AO55" i="96" s="1"/>
  <c r="AE55" i="96"/>
  <c r="W56" i="96"/>
  <c r="W55" i="81"/>
  <c r="AG54" i="81"/>
  <c r="AP54" i="81" s="1"/>
  <c r="AF54" i="81"/>
  <c r="AO54" i="81" s="1"/>
  <c r="AE54" i="81"/>
  <c r="AF56" i="85"/>
  <c r="AO56" i="85" s="1"/>
  <c r="AE52" i="94"/>
  <c r="AF52" i="94"/>
  <c r="AO52" i="94" s="1"/>
  <c r="W53" i="94"/>
  <c r="AE52" i="27"/>
  <c r="AG56" i="25"/>
  <c r="AP56" i="25" s="1"/>
  <c r="AF56" i="25"/>
  <c r="AO56" i="25" s="1"/>
  <c r="AE56" i="25"/>
  <c r="W57" i="25"/>
  <c r="AE54" i="32"/>
  <c r="AE56" i="28"/>
  <c r="AF56" i="28"/>
  <c r="AO56" i="28" s="1"/>
  <c r="W57" i="28"/>
  <c r="AG56" i="28"/>
  <c r="AP56" i="28" s="1"/>
  <c r="AG55" i="44"/>
  <c r="AP55" i="44" s="1"/>
  <c r="AF55" i="44"/>
  <c r="AO55" i="44" s="1"/>
  <c r="AE55" i="44"/>
  <c r="W56" i="44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Y54" i="41" l="1"/>
  <c r="AF55" i="83"/>
  <c r="AO55" i="83" s="1"/>
  <c r="AG55" i="83"/>
  <c r="AP55" i="83" s="1"/>
  <c r="Z55" i="34"/>
  <c r="Z55" i="76"/>
  <c r="Z56" i="73"/>
  <c r="AF56" i="73" s="1"/>
  <c r="AO56" i="73" s="1"/>
  <c r="Z56" i="86"/>
  <c r="Z56" i="42"/>
  <c r="W56" i="83"/>
  <c r="Z55" i="31"/>
  <c r="W56" i="31" s="1"/>
  <c r="Z53" i="88"/>
  <c r="AI52" i="47"/>
  <c r="AR52" i="47" s="1"/>
  <c r="Z53" i="47"/>
  <c r="AF54" i="32"/>
  <c r="AO54" i="32" s="1"/>
  <c r="W53" i="27"/>
  <c r="AG52" i="27"/>
  <c r="AP52" i="2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W54" i="47"/>
  <c r="AF53" i="47"/>
  <c r="AO53" i="47" s="1"/>
  <c r="W57" i="30"/>
  <c r="AE55" i="31"/>
  <c r="AF55" i="34"/>
  <c r="AO55" i="34" s="1"/>
  <c r="W56" i="34"/>
  <c r="AG55" i="34"/>
  <c r="AP55" i="34" s="1"/>
  <c r="AE55" i="34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Z56" i="96" s="1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AG56" i="73" l="1"/>
  <c r="AP56" i="73" s="1"/>
  <c r="W57" i="73"/>
  <c r="AE56" i="73"/>
  <c r="Z56" i="40"/>
  <c r="AE56" i="40" s="1"/>
  <c r="AF55" i="31"/>
  <c r="AO55" i="31" s="1"/>
  <c r="Z57" i="91"/>
  <c r="AG57" i="91" s="1"/>
  <c r="AP57" i="91" s="1"/>
  <c r="AG55" i="31"/>
  <c r="AP55" i="31" s="1"/>
  <c r="Z57" i="25"/>
  <c r="Z57" i="79"/>
  <c r="AE56" i="30"/>
  <c r="AN56" i="30" s="1"/>
  <c r="Z54" i="78"/>
  <c r="AF56" i="30"/>
  <c r="AO56" i="30" s="1"/>
  <c r="Z55" i="81"/>
  <c r="Z55" i="82"/>
  <c r="Z57" i="85"/>
  <c r="AF57" i="85" s="1"/>
  <c r="AO57" i="85" s="1"/>
  <c r="Z55" i="29"/>
  <c r="AG55" i="29" s="1"/>
  <c r="AP55" i="29" s="1"/>
  <c r="Z56" i="83"/>
  <c r="W57" i="83" s="1"/>
  <c r="AF56" i="40"/>
  <c r="AO56" i="40" s="1"/>
  <c r="AG56" i="40"/>
  <c r="AP56" i="40" s="1"/>
  <c r="AG54" i="74"/>
  <c r="AP54" i="74" s="1"/>
  <c r="AF54" i="74"/>
  <c r="AO54" i="74" s="1"/>
  <c r="AE54" i="74"/>
  <c r="W55" i="74"/>
  <c r="AR53" i="74"/>
  <c r="AH53" i="27"/>
  <c r="AQ53" i="27" s="1"/>
  <c r="AG57" i="85"/>
  <c r="AP57" i="85" s="1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Z57" i="30" s="1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Z56" i="80" s="1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I56" i="73"/>
  <c r="AN56" i="73"/>
  <c r="W58" i="91" l="1"/>
  <c r="AE57" i="91"/>
  <c r="AF57" i="91"/>
  <c r="AO57" i="91" s="1"/>
  <c r="AE56" i="83"/>
  <c r="W57" i="40"/>
  <c r="Z57" i="38"/>
  <c r="AE57" i="38" s="1"/>
  <c r="Z56" i="37"/>
  <c r="AE55" i="29"/>
  <c r="Z55" i="33"/>
  <c r="Z57" i="86"/>
  <c r="AG57" i="86" s="1"/>
  <c r="AP57" i="86" s="1"/>
  <c r="AF55" i="29"/>
  <c r="AO55" i="29" s="1"/>
  <c r="AI56" i="30"/>
  <c r="Z53" i="89"/>
  <c r="AG56" i="83"/>
  <c r="AP56" i="83" s="1"/>
  <c r="W56" i="29"/>
  <c r="Z54" i="47"/>
  <c r="AE57" i="85"/>
  <c r="AF56" i="83"/>
  <c r="AO56" i="83" s="1"/>
  <c r="Z56" i="31"/>
  <c r="AF56" i="31" s="1"/>
  <c r="AO56" i="31" s="1"/>
  <c r="W57" i="31"/>
  <c r="AG56" i="31"/>
  <c r="AP56" i="31" s="1"/>
  <c r="AE56" i="34"/>
  <c r="W57" i="34"/>
  <c r="AG56" i="34"/>
  <c r="AP56" i="34" s="1"/>
  <c r="AF56" i="34"/>
  <c r="AO56" i="34" s="1"/>
  <c r="W58" i="30"/>
  <c r="AG57" i="30"/>
  <c r="AP57" i="30" s="1"/>
  <c r="AF57" i="30"/>
  <c r="AO57" i="30" s="1"/>
  <c r="AE57" i="30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G57" i="38" l="1"/>
  <c r="AP57" i="38" s="1"/>
  <c r="W58" i="38"/>
  <c r="AF57" i="38"/>
  <c r="AO57" i="38" s="1"/>
  <c r="AI56" i="83"/>
  <c r="Z55" i="78"/>
  <c r="AG55" i="78" s="1"/>
  <c r="AP55" i="78" s="1"/>
  <c r="Z57" i="83"/>
  <c r="AG57" i="83" s="1"/>
  <c r="AP57" i="83" s="1"/>
  <c r="Z58" i="91"/>
  <c r="AE58" i="91" s="1"/>
  <c r="Z58" i="85"/>
  <c r="AE56" i="31"/>
  <c r="AI56" i="31" s="1"/>
  <c r="Z54" i="46"/>
  <c r="W55" i="46" s="1"/>
  <c r="Z55" i="74"/>
  <c r="AF55" i="74" s="1"/>
  <c r="AO55" i="74" s="1"/>
  <c r="Z58" i="48"/>
  <c r="AG58" i="48" s="1"/>
  <c r="AP58" i="48" s="1"/>
  <c r="Z56" i="93"/>
  <c r="AE56" i="93" s="1"/>
  <c r="W59" i="91"/>
  <c r="AF58" i="91"/>
  <c r="AO58" i="91" s="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G56" i="93"/>
  <c r="AP56" i="93" s="1"/>
  <c r="AF56" i="93"/>
  <c r="AO56" i="93" s="1"/>
  <c r="W57" i="93"/>
  <c r="W56" i="78"/>
  <c r="AE55" i="78"/>
  <c r="AF55" i="78"/>
  <c r="AO55" i="78" s="1"/>
  <c r="W56" i="74"/>
  <c r="AG55" i="74"/>
  <c r="AP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N56" i="31"/>
  <c r="AR55" i="29"/>
  <c r="AR57" i="91"/>
  <c r="AN57" i="28"/>
  <c r="AI57" i="28"/>
  <c r="X56" i="33"/>
  <c r="Y56" i="33"/>
  <c r="X57" i="95"/>
  <c r="Z57" i="95" s="1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Z56" i="90" s="1"/>
  <c r="X58" i="38"/>
  <c r="Y58" i="38"/>
  <c r="X57" i="34"/>
  <c r="Y57" i="34"/>
  <c r="Y57" i="31"/>
  <c r="X57" i="31"/>
  <c r="W59" i="48" l="1"/>
  <c r="W58" i="83"/>
  <c r="AE58" i="48"/>
  <c r="AE57" i="83"/>
  <c r="AF58" i="48"/>
  <c r="AO58" i="48" s="1"/>
  <c r="Z56" i="43"/>
  <c r="AG56" i="43" s="1"/>
  <c r="AP56" i="43" s="1"/>
  <c r="AF57" i="83"/>
  <c r="AO57" i="83" s="1"/>
  <c r="AE54" i="46"/>
  <c r="Z56" i="32"/>
  <c r="AF54" i="46"/>
  <c r="AO54" i="46" s="1"/>
  <c r="Z54" i="89"/>
  <c r="Z54" i="35"/>
  <c r="AF54" i="35" s="1"/>
  <c r="AO54" i="35" s="1"/>
  <c r="AG54" i="46"/>
  <c r="AP54" i="46" s="1"/>
  <c r="Z57" i="34"/>
  <c r="Z57" i="44"/>
  <c r="AG57" i="44" s="1"/>
  <c r="AP57" i="44" s="1"/>
  <c r="Z58" i="26"/>
  <c r="Z58" i="38"/>
  <c r="AE58" i="38" s="1"/>
  <c r="AF58" i="38"/>
  <c r="AO58" i="38" s="1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F55" i="92"/>
  <c r="AO55" i="92" s="1"/>
  <c r="W56" i="92"/>
  <c r="AG55" i="92"/>
  <c r="AP55" i="92" s="1"/>
  <c r="AE55" i="92"/>
  <c r="AE57" i="44"/>
  <c r="AF57" i="44"/>
  <c r="AO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X56" i="74"/>
  <c r="Y56" i="74"/>
  <c r="Z56" i="74" s="1"/>
  <c r="X58" i="83"/>
  <c r="Y58" i="83"/>
  <c r="X59" i="48"/>
  <c r="Z59" i="48" s="1"/>
  <c r="Y59" i="48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W55" i="35" l="1"/>
  <c r="W57" i="43"/>
  <c r="AE54" i="35"/>
  <c r="AE56" i="43"/>
  <c r="AF56" i="43"/>
  <c r="AO56" i="43" s="1"/>
  <c r="Z57" i="93"/>
  <c r="W58" i="93" s="1"/>
  <c r="W59" i="38"/>
  <c r="AG54" i="35"/>
  <c r="AP54" i="35" s="1"/>
  <c r="Z57" i="87"/>
  <c r="Z58" i="96"/>
  <c r="AG58" i="38"/>
  <c r="AP58" i="38" s="1"/>
  <c r="Z55" i="88"/>
  <c r="AE55" i="88" s="1"/>
  <c r="Z55" i="46"/>
  <c r="AG55" i="46" s="1"/>
  <c r="AP55" i="46" s="1"/>
  <c r="AE58" i="77"/>
  <c r="W59" i="77"/>
  <c r="AF58" i="77"/>
  <c r="AO58" i="77" s="1"/>
  <c r="AG58" i="77"/>
  <c r="AP58" i="77" s="1"/>
  <c r="AE55" i="46"/>
  <c r="W56" i="46"/>
  <c r="AH58" i="42"/>
  <c r="AQ58" i="42" s="1"/>
  <c r="AF58" i="30"/>
  <c r="AO58" i="30" s="1"/>
  <c r="AE58" i="30"/>
  <c r="W59" i="30"/>
  <c r="AG58" i="30"/>
  <c r="AP58" i="30" s="1"/>
  <c r="X58" i="44"/>
  <c r="Y58" i="44"/>
  <c r="Z58" i="44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Z55" i="89" s="1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AF57" i="93" l="1"/>
  <c r="AO57" i="93" s="1"/>
  <c r="AE57" i="93"/>
  <c r="AG57" i="93"/>
  <c r="AP57" i="93" s="1"/>
  <c r="AF55" i="88"/>
  <c r="AO55" i="88" s="1"/>
  <c r="AG55" i="88"/>
  <c r="AP55" i="88" s="1"/>
  <c r="W56" i="88"/>
  <c r="Y56" i="88" s="1"/>
  <c r="Z55" i="35"/>
  <c r="AF55" i="46"/>
  <c r="AO55" i="46" s="1"/>
  <c r="Z56" i="41"/>
  <c r="Z58" i="95"/>
  <c r="W59" i="95" s="1"/>
  <c r="AG58" i="44"/>
  <c r="AP58" i="44" s="1"/>
  <c r="AF58" i="44"/>
  <c r="AO58" i="44" s="1"/>
  <c r="AE58" i="44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X56" i="88" l="1"/>
  <c r="Z56" i="88" s="1"/>
  <c r="Z58" i="37"/>
  <c r="Z59" i="77"/>
  <c r="AF58" i="95"/>
  <c r="AO58" i="95" s="1"/>
  <c r="Z56" i="47"/>
  <c r="Z59" i="96"/>
  <c r="W60" i="96" s="1"/>
  <c r="AG58" i="95"/>
  <c r="AP58" i="95" s="1"/>
  <c r="Z56" i="75"/>
  <c r="Z58" i="93"/>
  <c r="AE58" i="93" s="1"/>
  <c r="Z59" i="86"/>
  <c r="Z57" i="33"/>
  <c r="Z55" i="94"/>
  <c r="W56" i="94" s="1"/>
  <c r="Z57" i="39"/>
  <c r="AE57" i="39" s="1"/>
  <c r="Z58" i="31"/>
  <c r="AG58" i="31" s="1"/>
  <c r="AP58" i="31" s="1"/>
  <c r="Z59" i="30"/>
  <c r="AE59" i="30" s="1"/>
  <c r="Z56" i="46"/>
  <c r="AF56" i="46" s="1"/>
  <c r="AO56" i="46" s="1"/>
  <c r="W58" i="39"/>
  <c r="AF57" i="39"/>
  <c r="AO57" i="39" s="1"/>
  <c r="W59" i="31"/>
  <c r="AF59" i="30"/>
  <c r="AO59" i="30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9" i="95" l="1"/>
  <c r="Z60" i="91"/>
  <c r="AE59" i="96"/>
  <c r="AE55" i="94"/>
  <c r="W57" i="46"/>
  <c r="AF59" i="96"/>
  <c r="AO59" i="96" s="1"/>
  <c r="AF55" i="94"/>
  <c r="AO55" i="94" s="1"/>
  <c r="AE56" i="46"/>
  <c r="AG59" i="96"/>
  <c r="AP59" i="96" s="1"/>
  <c r="Z56" i="35"/>
  <c r="AG56" i="46"/>
  <c r="AP56" i="46" s="1"/>
  <c r="AG59" i="30"/>
  <c r="AP59" i="30" s="1"/>
  <c r="AG58" i="93"/>
  <c r="AP58" i="93" s="1"/>
  <c r="Z57" i="41"/>
  <c r="AF58" i="93"/>
  <c r="AO58" i="93" s="1"/>
  <c r="AE58" i="31"/>
  <c r="AI58" i="31" s="1"/>
  <c r="W59" i="93"/>
  <c r="W60" i="30"/>
  <c r="X60" i="30" s="1"/>
  <c r="AF58" i="31"/>
  <c r="AO58" i="31" s="1"/>
  <c r="AG57" i="39"/>
  <c r="AP57" i="39" s="1"/>
  <c r="Z57" i="36"/>
  <c r="Z60" i="85"/>
  <c r="AG60" i="85" s="1"/>
  <c r="AP60" i="85" s="1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9" i="28"/>
  <c r="AF59" i="28"/>
  <c r="AO59" i="28" s="1"/>
  <c r="W60" i="28"/>
  <c r="AG59" i="28"/>
  <c r="AP59" i="28" s="1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I59" i="96" l="1"/>
  <c r="AI59" i="30"/>
  <c r="Y60" i="30"/>
  <c r="Z58" i="39"/>
  <c r="Z59" i="34"/>
  <c r="AN58" i="31"/>
  <c r="W61" i="85"/>
  <c r="AE60" i="85"/>
  <c r="AF60" i="85"/>
  <c r="AO60" i="85" s="1"/>
  <c r="AE58" i="90"/>
  <c r="Z60" i="38"/>
  <c r="Z60" i="79"/>
  <c r="W61" i="79" s="1"/>
  <c r="Z57" i="88"/>
  <c r="Z59" i="40"/>
  <c r="AF59" i="40" s="1"/>
  <c r="AO59" i="40" s="1"/>
  <c r="Z60" i="25"/>
  <c r="W61" i="25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F58" i="32"/>
  <c r="AO58" i="32" s="1"/>
  <c r="W60" i="40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Z59" i="76" s="1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AF60" i="79" l="1"/>
  <c r="AO60" i="79" s="1"/>
  <c r="AG60" i="79"/>
  <c r="AP60" i="79" s="1"/>
  <c r="AG58" i="32"/>
  <c r="AP58" i="32" s="1"/>
  <c r="AE60" i="79"/>
  <c r="Z61" i="91"/>
  <c r="AG59" i="40"/>
  <c r="AP59" i="40" s="1"/>
  <c r="W59" i="82"/>
  <c r="AE59" i="40"/>
  <c r="AE58" i="82"/>
  <c r="Z60" i="95"/>
  <c r="W61" i="95" s="1"/>
  <c r="AF58" i="82"/>
  <c r="AO58" i="82" s="1"/>
  <c r="AE58" i="32"/>
  <c r="AI58" i="32" s="1"/>
  <c r="Z57" i="35"/>
  <c r="AG57" i="35" s="1"/>
  <c r="AP57" i="35" s="1"/>
  <c r="Z59" i="87"/>
  <c r="AE59" i="87" s="1"/>
  <c r="AF60" i="95"/>
  <c r="AO60" i="95" s="1"/>
  <c r="AG60" i="95"/>
  <c r="AP60" i="95" s="1"/>
  <c r="W58" i="35"/>
  <c r="AF57" i="35"/>
  <c r="AO57" i="35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AI58" i="39"/>
  <c r="X59" i="82"/>
  <c r="Y59" i="8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X58" i="47"/>
  <c r="Y58" i="47"/>
  <c r="AN58" i="32" l="1"/>
  <c r="Z61" i="25"/>
  <c r="AG61" i="25" s="1"/>
  <c r="AP61" i="25" s="1"/>
  <c r="AE60" i="95"/>
  <c r="Z60" i="40"/>
  <c r="AE60" i="40" s="1"/>
  <c r="Z61" i="79"/>
  <c r="AI59" i="40"/>
  <c r="AR59" i="40" s="1"/>
  <c r="AE57" i="35"/>
  <c r="AG59" i="87"/>
  <c r="AP59" i="87" s="1"/>
  <c r="AF59" i="87"/>
  <c r="AO59" i="87" s="1"/>
  <c r="Z60" i="73"/>
  <c r="Z58" i="47"/>
  <c r="AG58" i="47" s="1"/>
  <c r="AP58" i="47" s="1"/>
  <c r="Z60" i="83"/>
  <c r="AG60" i="83" s="1"/>
  <c r="AP60" i="83" s="1"/>
  <c r="W60" i="87"/>
  <c r="Z59" i="81"/>
  <c r="AG59" i="81" s="1"/>
  <c r="AP59" i="81" s="1"/>
  <c r="Z60" i="42"/>
  <c r="Z59" i="32"/>
  <c r="AF59" i="32" s="1"/>
  <c r="AO59" i="32" s="1"/>
  <c r="AG60" i="40"/>
  <c r="AP60" i="40" s="1"/>
  <c r="AF60" i="40"/>
  <c r="AO60" i="40" s="1"/>
  <c r="W61" i="40"/>
  <c r="W60" i="32"/>
  <c r="AE61" i="25"/>
  <c r="W62" i="25"/>
  <c r="AF61" i="25"/>
  <c r="AO61" i="25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AE58" i="47" l="1"/>
  <c r="AE60" i="83"/>
  <c r="AF59" i="81"/>
  <c r="AO59" i="81" s="1"/>
  <c r="W61" i="83"/>
  <c r="Z59" i="29"/>
  <c r="AG59" i="29" s="1"/>
  <c r="AP59" i="29" s="1"/>
  <c r="Z61" i="77"/>
  <c r="AF58" i="47"/>
  <c r="AO58" i="47" s="1"/>
  <c r="AF60" i="83"/>
  <c r="AO60" i="83" s="1"/>
  <c r="W59" i="47"/>
  <c r="Z58" i="35"/>
  <c r="AE58" i="35" s="1"/>
  <c r="Z58" i="46"/>
  <c r="AE58" i="46" s="1"/>
  <c r="AG59" i="32"/>
  <c r="AP59" i="32" s="1"/>
  <c r="Z61" i="86"/>
  <c r="Z62" i="91"/>
  <c r="AE59" i="32"/>
  <c r="Z61" i="96"/>
  <c r="AG61" i="96" s="1"/>
  <c r="AP61" i="96" s="1"/>
  <c r="Z60" i="93"/>
  <c r="AG60" i="93" s="1"/>
  <c r="AP60" i="93" s="1"/>
  <c r="Z60" i="37"/>
  <c r="AG60" i="37" s="1"/>
  <c r="AP60" i="37" s="1"/>
  <c r="AF60" i="37"/>
  <c r="AO60" i="37" s="1"/>
  <c r="AE60" i="37"/>
  <c r="W59" i="35"/>
  <c r="AG58" i="35"/>
  <c r="AP58" i="35" s="1"/>
  <c r="AF58" i="35"/>
  <c r="AO58" i="35" s="1"/>
  <c r="AR59" i="90"/>
  <c r="AI60" i="42"/>
  <c r="AN60" i="42"/>
  <c r="AH60" i="87"/>
  <c r="AQ60" i="87" s="1"/>
  <c r="AR60" i="26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Z61" i="40" s="1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Z60" i="32" l="1"/>
  <c r="W61" i="32" s="1"/>
  <c r="Z59" i="47"/>
  <c r="AF58" i="46"/>
  <c r="AO58" i="46" s="1"/>
  <c r="W60" i="29"/>
  <c r="AG58" i="46"/>
  <c r="AP58" i="46" s="1"/>
  <c r="W61" i="93"/>
  <c r="X61" i="93" s="1"/>
  <c r="AE59" i="29"/>
  <c r="W59" i="46"/>
  <c r="AE61" i="96"/>
  <c r="AF59" i="29"/>
  <c r="AO59" i="29" s="1"/>
  <c r="W62" i="96"/>
  <c r="Z61" i="73"/>
  <c r="AE61" i="73" s="1"/>
  <c r="Z61" i="28"/>
  <c r="AE60" i="93"/>
  <c r="AF61" i="96"/>
  <c r="AO61" i="96" s="1"/>
  <c r="AF60" i="93"/>
  <c r="AO60" i="93" s="1"/>
  <c r="W61" i="37"/>
  <c r="Z60" i="80"/>
  <c r="W61" i="80" s="1"/>
  <c r="Z59" i="36"/>
  <c r="AG59" i="36" s="1"/>
  <c r="AP59" i="36" s="1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F60" i="32"/>
  <c r="AO60" i="32" s="1"/>
  <c r="AE60" i="32"/>
  <c r="W60" i="36"/>
  <c r="W62" i="40"/>
  <c r="AG61" i="40"/>
  <c r="AP61" i="40" s="1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Z59" i="75" s="1"/>
  <c r="AI58" i="46"/>
  <c r="AN58" i="46"/>
  <c r="AI58" i="35"/>
  <c r="AN58" i="35"/>
  <c r="X62" i="96"/>
  <c r="Y62" i="96"/>
  <c r="AG61" i="73" l="1"/>
  <c r="AP61" i="73" s="1"/>
  <c r="AE59" i="36"/>
  <c r="AG60" i="32"/>
  <c r="AP60" i="32" s="1"/>
  <c r="W62" i="73"/>
  <c r="Z63" i="91"/>
  <c r="AF59" i="36"/>
  <c r="AO59" i="36" s="1"/>
  <c r="AF60" i="80"/>
  <c r="AO60" i="80" s="1"/>
  <c r="AE60" i="80"/>
  <c r="Y61" i="93"/>
  <c r="AF61" i="73"/>
  <c r="AO61" i="73" s="1"/>
  <c r="AG60" i="80"/>
  <c r="AP60" i="80" s="1"/>
  <c r="Z59" i="78"/>
  <c r="AF59" i="78" s="1"/>
  <c r="AO59" i="78" s="1"/>
  <c r="Z62" i="77"/>
  <c r="Z61" i="37"/>
  <c r="Z62" i="86"/>
  <c r="AE62" i="86" s="1"/>
  <c r="Z61" i="34"/>
  <c r="AE61" i="34" s="1"/>
  <c r="Z60" i="84"/>
  <c r="Z59" i="35"/>
  <c r="W60" i="35" s="1"/>
  <c r="Z59" i="46"/>
  <c r="AE59" i="46" s="1"/>
  <c r="Z61" i="93"/>
  <c r="Z61" i="44"/>
  <c r="AE61" i="44" s="1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E59" i="75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X60" i="33"/>
  <c r="Y60" i="33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G62" i="86"/>
  <c r="AP62" i="86" s="1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G59" i="78" l="1"/>
  <c r="AP59" i="78" s="1"/>
  <c r="AG59" i="35"/>
  <c r="AP59" i="35" s="1"/>
  <c r="W60" i="78"/>
  <c r="AE59" i="35"/>
  <c r="AI59" i="36"/>
  <c r="AE59" i="78"/>
  <c r="AI59" i="78" s="1"/>
  <c r="AE60" i="82"/>
  <c r="Z62" i="26"/>
  <c r="W61" i="82"/>
  <c r="Z62" i="30"/>
  <c r="W62" i="44"/>
  <c r="AG61" i="34"/>
  <c r="AP61" i="34" s="1"/>
  <c r="W59" i="89"/>
  <c r="Y59" i="89" s="1"/>
  <c r="W62" i="34"/>
  <c r="X62" i="34" s="1"/>
  <c r="AG58" i="89"/>
  <c r="AP58" i="89" s="1"/>
  <c r="AF61" i="34"/>
  <c r="AO61" i="34" s="1"/>
  <c r="W63" i="86"/>
  <c r="Z62" i="28"/>
  <c r="AG62" i="28" s="1"/>
  <c r="AP62" i="28" s="1"/>
  <c r="Z61" i="87"/>
  <c r="W62" i="87" s="1"/>
  <c r="AE58" i="89"/>
  <c r="AN58" i="89" s="1"/>
  <c r="AF60" i="82"/>
  <c r="AO60" i="82" s="1"/>
  <c r="Z62" i="95"/>
  <c r="Z63" i="79"/>
  <c r="AF63" i="79" s="1"/>
  <c r="AO63" i="79" s="1"/>
  <c r="Z60" i="33"/>
  <c r="AG60" i="33" s="1"/>
  <c r="AP60" i="33" s="1"/>
  <c r="AF59" i="46"/>
  <c r="AO59" i="46" s="1"/>
  <c r="Z60" i="43"/>
  <c r="W61" i="43" s="1"/>
  <c r="AF59" i="35"/>
  <c r="AO59" i="35" s="1"/>
  <c r="W60" i="46"/>
  <c r="Z61" i="31"/>
  <c r="AG61" i="31" s="1"/>
  <c r="AP61" i="31" s="1"/>
  <c r="Z61" i="90"/>
  <c r="AG61" i="90" s="1"/>
  <c r="AP61" i="90" s="1"/>
  <c r="Z59" i="92"/>
  <c r="W60" i="92" s="1"/>
  <c r="AE59" i="88"/>
  <c r="AN59" i="88" s="1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W62" i="76" s="1"/>
  <c r="AG62" i="26"/>
  <c r="AP62" i="26" s="1"/>
  <c r="AF62" i="26"/>
  <c r="AO62" i="26" s="1"/>
  <c r="AE62" i="26"/>
  <c r="W63" i="26"/>
  <c r="AG63" i="79"/>
  <c r="AP63" i="79" s="1"/>
  <c r="AE63" i="79"/>
  <c r="W64" i="79"/>
  <c r="W62" i="80"/>
  <c r="AE62" i="95"/>
  <c r="W63" i="95"/>
  <c r="AF62" i="95"/>
  <c r="AO62" i="95" s="1"/>
  <c r="AG62" i="95"/>
  <c r="AP62" i="95" s="1"/>
  <c r="W63" i="28"/>
  <c r="AE61" i="87"/>
  <c r="AG61" i="76"/>
  <c r="AP61" i="76" s="1"/>
  <c r="W61" i="36"/>
  <c r="AG60" i="36"/>
  <c r="AP60" i="36" s="1"/>
  <c r="AE60" i="36"/>
  <c r="AF60" i="36"/>
  <c r="AO60" i="36" s="1"/>
  <c r="AR59" i="43"/>
  <c r="AN62" i="48"/>
  <c r="AI62" i="48"/>
  <c r="X60" i="74"/>
  <c r="Y60" i="74"/>
  <c r="AR61" i="95"/>
  <c r="AR61" i="40"/>
  <c r="AH62" i="73"/>
  <c r="AQ62" i="73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X59" i="89"/>
  <c r="Y62" i="44"/>
  <c r="X62" i="44"/>
  <c r="X62" i="93"/>
  <c r="Y62" i="93"/>
  <c r="AI59" i="75"/>
  <c r="AN59" i="75"/>
  <c r="AE60" i="43"/>
  <c r="AR61" i="26"/>
  <c r="AI61" i="93"/>
  <c r="AN61" i="93"/>
  <c r="AN61" i="34"/>
  <c r="Y63" i="77"/>
  <c r="X63" i="77"/>
  <c r="Y60" i="35"/>
  <c r="X60" i="35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Z60" i="46" s="1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W62" i="90" l="1"/>
  <c r="AF62" i="28"/>
  <c r="AO62" i="28" s="1"/>
  <c r="AE61" i="90"/>
  <c r="AE62" i="28"/>
  <c r="AE61" i="80"/>
  <c r="AF60" i="33"/>
  <c r="AO60" i="33" s="1"/>
  <c r="AF61" i="90"/>
  <c r="AO61" i="90" s="1"/>
  <c r="AE60" i="33"/>
  <c r="AI61" i="34"/>
  <c r="AN59" i="78"/>
  <c r="W61" i="33"/>
  <c r="Z60" i="35"/>
  <c r="AG60" i="35" s="1"/>
  <c r="AP60" i="35" s="1"/>
  <c r="W62" i="31"/>
  <c r="Z59" i="89"/>
  <c r="AF61" i="76"/>
  <c r="AO61" i="76" s="1"/>
  <c r="AI59" i="88"/>
  <c r="AG60" i="43"/>
  <c r="AP60" i="43" s="1"/>
  <c r="AF59" i="92"/>
  <c r="AO59" i="92" s="1"/>
  <c r="AF61" i="87"/>
  <c r="AO61" i="87" s="1"/>
  <c r="Z60" i="88"/>
  <c r="AF60" i="43"/>
  <c r="AO60" i="43" s="1"/>
  <c r="AG59" i="92"/>
  <c r="AP59" i="92" s="1"/>
  <c r="AE61" i="76"/>
  <c r="AG61" i="87"/>
  <c r="AP61" i="87" s="1"/>
  <c r="AG60" i="41"/>
  <c r="AP60" i="41" s="1"/>
  <c r="Y62" i="34"/>
  <c r="AE60" i="41"/>
  <c r="Z62" i="37"/>
  <c r="Z63" i="86"/>
  <c r="W64" i="86" s="1"/>
  <c r="AF61" i="80"/>
  <c r="AO61" i="80" s="1"/>
  <c r="AE61" i="31"/>
  <c r="AG62" i="40"/>
  <c r="AP62" i="40" s="1"/>
  <c r="AF61" i="31"/>
  <c r="AO61" i="31" s="1"/>
  <c r="AF62" i="40"/>
  <c r="AO62" i="40" s="1"/>
  <c r="Z63" i="85"/>
  <c r="AG63" i="85" s="1"/>
  <c r="AP63" i="85" s="1"/>
  <c r="Z62" i="93"/>
  <c r="AF62" i="93" s="1"/>
  <c r="AO62" i="93" s="1"/>
  <c r="Z60" i="78"/>
  <c r="AF60" i="78" s="1"/>
  <c r="AO60" i="78" s="1"/>
  <c r="Z63" i="48"/>
  <c r="AF60" i="41"/>
  <c r="AO60" i="41" s="1"/>
  <c r="W63" i="40"/>
  <c r="Z61" i="82"/>
  <c r="AF61" i="82" s="1"/>
  <c r="AO61" i="82" s="1"/>
  <c r="Z62" i="34"/>
  <c r="AE62" i="34" s="1"/>
  <c r="Z61" i="81"/>
  <c r="AE61" i="81" s="1"/>
  <c r="W63" i="42"/>
  <c r="AG62" i="42"/>
  <c r="AP62" i="42" s="1"/>
  <c r="AF62" i="42"/>
  <c r="AO62" i="42" s="1"/>
  <c r="AE62" i="42"/>
  <c r="W62" i="82"/>
  <c r="AG59" i="89"/>
  <c r="AP59" i="89" s="1"/>
  <c r="AF59" i="89"/>
  <c r="AO59" i="89" s="1"/>
  <c r="W60" i="89"/>
  <c r="AE59" i="89"/>
  <c r="AG61" i="81"/>
  <c r="AP61" i="81" s="1"/>
  <c r="AF63" i="85"/>
  <c r="AO63" i="85" s="1"/>
  <c r="AE63" i="85"/>
  <c r="W64" i="85"/>
  <c r="AG63" i="86"/>
  <c r="AP63" i="86" s="1"/>
  <c r="AF63" i="86"/>
  <c r="AO63" i="86" s="1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Z63" i="26" s="1"/>
  <c r="X63" i="26"/>
  <c r="AR60" i="82"/>
  <c r="AR59" i="88"/>
  <c r="X61" i="43"/>
  <c r="Y61" i="43"/>
  <c r="AH62" i="44"/>
  <c r="AQ62" i="44" s="1"/>
  <c r="AR62" i="48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N61" i="87"/>
  <c r="Y63" i="28"/>
  <c r="X63" i="28"/>
  <c r="Z63" i="28" s="1"/>
  <c r="Y63" i="95"/>
  <c r="X63" i="95"/>
  <c r="AN60" i="33"/>
  <c r="Y64" i="79"/>
  <c r="X64" i="79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Z61" i="29" s="1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F60" i="35" l="1"/>
  <c r="AO60" i="35" s="1"/>
  <c r="W61" i="35"/>
  <c r="AE60" i="35"/>
  <c r="AI60" i="33"/>
  <c r="AG61" i="82"/>
  <c r="AP61" i="82" s="1"/>
  <c r="AG62" i="93"/>
  <c r="AP62" i="93" s="1"/>
  <c r="AI59" i="92"/>
  <c r="W62" i="81"/>
  <c r="AF62" i="34"/>
  <c r="AO62" i="34" s="1"/>
  <c r="Z61" i="39"/>
  <c r="W61" i="78"/>
  <c r="W63" i="93"/>
  <c r="X63" i="93" s="1"/>
  <c r="AF61" i="81"/>
  <c r="AO61" i="81" s="1"/>
  <c r="AG62" i="34"/>
  <c r="AP62" i="34" s="1"/>
  <c r="AI61" i="87"/>
  <c r="AI61" i="80"/>
  <c r="AE60" i="78"/>
  <c r="AE62" i="93"/>
  <c r="AI62" i="93" s="1"/>
  <c r="AE61" i="82"/>
  <c r="Z63" i="95"/>
  <c r="Z64" i="79"/>
  <c r="Z62" i="31"/>
  <c r="Z59" i="94"/>
  <c r="AG59" i="94" s="1"/>
  <c r="AP59" i="94" s="1"/>
  <c r="Z63" i="96"/>
  <c r="W64" i="96" s="1"/>
  <c r="Z60" i="92"/>
  <c r="W63" i="34"/>
  <c r="Z63" i="30"/>
  <c r="AE63" i="30" s="1"/>
  <c r="Z61" i="41"/>
  <c r="AF61" i="41" s="1"/>
  <c r="AO61" i="41" s="1"/>
  <c r="Z59" i="27"/>
  <c r="W60" i="27" s="1"/>
  <c r="Z61" i="33"/>
  <c r="AF61" i="33" s="1"/>
  <c r="AO61" i="33" s="1"/>
  <c r="Z62" i="87"/>
  <c r="AE62" i="87" s="1"/>
  <c r="W64" i="30"/>
  <c r="AG63" i="30"/>
  <c r="AP63" i="30" s="1"/>
  <c r="AF63" i="30"/>
  <c r="AO63" i="30" s="1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G63" i="96"/>
  <c r="AP63" i="96" s="1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X61" i="46"/>
  <c r="Y61" i="46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Y64" i="85"/>
  <c r="AN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Y63" i="73"/>
  <c r="X63" i="73"/>
  <c r="X63" i="42"/>
  <c r="Y63" i="42"/>
  <c r="AE63" i="96" l="1"/>
  <c r="Z64" i="85"/>
  <c r="Y63" i="93"/>
  <c r="Z63" i="93" s="1"/>
  <c r="Z62" i="82"/>
  <c r="AF63" i="96"/>
  <c r="AO63" i="96" s="1"/>
  <c r="AF59" i="94"/>
  <c r="AO59" i="94" s="1"/>
  <c r="W62" i="41"/>
  <c r="AE61" i="33"/>
  <c r="Z60" i="89"/>
  <c r="AE59" i="27"/>
  <c r="AE61" i="41"/>
  <c r="AF59" i="27"/>
  <c r="AO59" i="27" s="1"/>
  <c r="AE59" i="94"/>
  <c r="AG61" i="41"/>
  <c r="AP61" i="41" s="1"/>
  <c r="Z63" i="37"/>
  <c r="AG59" i="27"/>
  <c r="AP59" i="27" s="1"/>
  <c r="W60" i="94"/>
  <c r="Z62" i="81"/>
  <c r="AE62" i="81" s="1"/>
  <c r="AG62" i="87"/>
  <c r="AP62" i="87" s="1"/>
  <c r="Z63" i="42"/>
  <c r="AF63" i="42" s="1"/>
  <c r="AO63" i="42" s="1"/>
  <c r="AG61" i="33"/>
  <c r="AP61" i="33" s="1"/>
  <c r="AF62" i="87"/>
  <c r="AO62" i="87" s="1"/>
  <c r="Z61" i="78"/>
  <c r="AG61" i="78" s="1"/>
  <c r="AP61" i="78" s="1"/>
  <c r="W62" i="33"/>
  <c r="X62" i="33" s="1"/>
  <c r="Z62" i="32"/>
  <c r="AE62" i="32" s="1"/>
  <c r="W63" i="87"/>
  <c r="X63" i="87" s="1"/>
  <c r="Z61" i="88"/>
  <c r="W62" i="88" s="1"/>
  <c r="W65" i="85"/>
  <c r="AG64" i="85"/>
  <c r="AP64" i="85" s="1"/>
  <c r="AE64" i="85"/>
  <c r="AF64" i="85"/>
  <c r="AO64" i="85" s="1"/>
  <c r="AF62" i="32"/>
  <c r="AO62" i="32" s="1"/>
  <c r="AE61" i="88"/>
  <c r="W64" i="93"/>
  <c r="AG63" i="93"/>
  <c r="AP63" i="93" s="1"/>
  <c r="AF63" i="93"/>
  <c r="AO63" i="93" s="1"/>
  <c r="AE63" i="93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AN61" i="33"/>
  <c r="AI61" i="33"/>
  <c r="Y64" i="30"/>
  <c r="X64" i="30"/>
  <c r="X62" i="41"/>
  <c r="Y62" i="41"/>
  <c r="Y60" i="27"/>
  <c r="X60" i="27"/>
  <c r="AN59" i="94"/>
  <c r="AN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N59" i="27"/>
  <c r="Z62" i="41" l="1"/>
  <c r="W63" i="81"/>
  <c r="Z63" i="44"/>
  <c r="Z62" i="84"/>
  <c r="Z64" i="77"/>
  <c r="AE64" i="77" s="1"/>
  <c r="AF62" i="81"/>
  <c r="AO62" i="81" s="1"/>
  <c r="AI59" i="94"/>
  <c r="AG62" i="81"/>
  <c r="AP62" i="81" s="1"/>
  <c r="Y62" i="33"/>
  <c r="Z65" i="79"/>
  <c r="W66" i="79" s="1"/>
  <c r="AG61" i="88"/>
  <c r="AP61" i="88" s="1"/>
  <c r="Z64" i="95"/>
  <c r="AF64" i="95" s="1"/>
  <c r="AO64" i="95" s="1"/>
  <c r="W64" i="42"/>
  <c r="AG62" i="32"/>
  <c r="AP62" i="32" s="1"/>
  <c r="Z63" i="76"/>
  <c r="AG63" i="76" s="1"/>
  <c r="AP63" i="76" s="1"/>
  <c r="AI59" i="27"/>
  <c r="AR59" i="27" s="1"/>
  <c r="AI61" i="41"/>
  <c r="AE63" i="42"/>
  <c r="AI63" i="42" s="1"/>
  <c r="W62" i="78"/>
  <c r="W63" i="32"/>
  <c r="Z60" i="94"/>
  <c r="W61" i="94" s="1"/>
  <c r="Z62" i="39"/>
  <c r="W63" i="39" s="1"/>
  <c r="AE61" i="78"/>
  <c r="AF61" i="88"/>
  <c r="AO61" i="88" s="1"/>
  <c r="Z61" i="92"/>
  <c r="W62" i="92" s="1"/>
  <c r="W65" i="77"/>
  <c r="AF64" i="77"/>
  <c r="AO64" i="77" s="1"/>
  <c r="AG64" i="77"/>
  <c r="AP64" i="77" s="1"/>
  <c r="AE65" i="79"/>
  <c r="AF65" i="79"/>
  <c r="AO65" i="79" s="1"/>
  <c r="AF61" i="92"/>
  <c r="AO61" i="92" s="1"/>
  <c r="AG61" i="92"/>
  <c r="AP61" i="92" s="1"/>
  <c r="AF63" i="76"/>
  <c r="AO63" i="76" s="1"/>
  <c r="AR63" i="28"/>
  <c r="AN62" i="80"/>
  <c r="AI62" i="80"/>
  <c r="AH64" i="26"/>
  <c r="AQ64" i="26" s="1"/>
  <c r="AN63" i="37"/>
  <c r="AI63" i="37"/>
  <c r="AR59" i="94"/>
  <c r="Y62" i="43"/>
  <c r="X62" i="43"/>
  <c r="AH63" i="44"/>
  <c r="AQ63" i="44" s="1"/>
  <c r="AF60" i="94"/>
  <c r="AO60" i="94" s="1"/>
  <c r="AH64" i="95"/>
  <c r="AQ64" i="95" s="1"/>
  <c r="AR62" i="76"/>
  <c r="AH62" i="84"/>
  <c r="AQ62" i="84" s="1"/>
  <c r="Y63" i="80"/>
  <c r="X63" i="80"/>
  <c r="Z63" i="80" s="1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X61" i="89"/>
  <c r="Y61" i="89"/>
  <c r="AH64" i="28"/>
  <c r="AQ64" i="28" s="1"/>
  <c r="AN62" i="90"/>
  <c r="AI62" i="90"/>
  <c r="AN61" i="88"/>
  <c r="AI64" i="85"/>
  <c r="AN64" i="85"/>
  <c r="AN63" i="38"/>
  <c r="AI63" i="38"/>
  <c r="Z64" i="28"/>
  <c r="X64" i="93"/>
  <c r="Y64" i="93"/>
  <c r="AN62" i="81"/>
  <c r="AF65" i="91"/>
  <c r="AO65" i="91" s="1"/>
  <c r="AE65" i="91"/>
  <c r="AG65" i="91"/>
  <c r="AP65" i="91" s="1"/>
  <c r="W66" i="91"/>
  <c r="AH61" i="92"/>
  <c r="AQ61" i="92" s="1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Z63" i="32" s="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W65" i="95" l="1"/>
  <c r="Z64" i="93"/>
  <c r="AI61" i="88"/>
  <c r="Z61" i="89"/>
  <c r="AE64" i="95"/>
  <c r="AN63" i="42"/>
  <c r="AG64" i="95"/>
  <c r="AP64" i="95" s="1"/>
  <c r="AG65" i="79"/>
  <c r="AP65" i="79" s="1"/>
  <c r="AI62" i="81"/>
  <c r="AE60" i="94"/>
  <c r="AE63" i="76"/>
  <c r="Z62" i="88"/>
  <c r="AF62" i="88" s="1"/>
  <c r="AO62" i="88" s="1"/>
  <c r="Z63" i="90"/>
  <c r="Z62" i="43"/>
  <c r="AE62" i="39"/>
  <c r="AG60" i="94"/>
  <c r="AP60" i="94" s="1"/>
  <c r="AF62" i="39"/>
  <c r="AO62" i="39" s="1"/>
  <c r="W64" i="76"/>
  <c r="Y64" i="76" s="1"/>
  <c r="AG62" i="39"/>
  <c r="AP62" i="39" s="1"/>
  <c r="Z62" i="45"/>
  <c r="Z62" i="36"/>
  <c r="AF62" i="36" s="1"/>
  <c r="AO62" i="36" s="1"/>
  <c r="Z64" i="42"/>
  <c r="AG64" i="42" s="1"/>
  <c r="AP64" i="42" s="1"/>
  <c r="AE61" i="92"/>
  <c r="Z64" i="40"/>
  <c r="AE64" i="40" s="1"/>
  <c r="Z64" i="38"/>
  <c r="Z63" i="82"/>
  <c r="AG63" i="82" s="1"/>
  <c r="AP63" i="82" s="1"/>
  <c r="W64" i="80"/>
  <c r="AG63" i="80"/>
  <c r="AP63" i="80" s="1"/>
  <c r="AE63" i="80"/>
  <c r="AF63" i="80"/>
  <c r="AO63" i="80" s="1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4" i="38"/>
  <c r="AO64" i="38" s="1"/>
  <c r="W65" i="38"/>
  <c r="AG64" i="38"/>
  <c r="AP64" i="38" s="1"/>
  <c r="AE64" i="3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Z65" i="48" s="1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Z63" i="41" s="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N63" i="44"/>
  <c r="AI63" i="44"/>
  <c r="AH64" i="38"/>
  <c r="AQ64" i="38" s="1"/>
  <c r="AR63" i="40"/>
  <c r="X61" i="94"/>
  <c r="Y61" i="94"/>
  <c r="AH62" i="43"/>
  <c r="AQ62" i="43" s="1"/>
  <c r="AI61" i="92"/>
  <c r="AN61" i="92"/>
  <c r="AI64" i="77"/>
  <c r="AN64" i="77"/>
  <c r="AG64" i="40" l="1"/>
  <c r="AP64" i="40" s="1"/>
  <c r="W65" i="40"/>
  <c r="AE62" i="88"/>
  <c r="Z61" i="94"/>
  <c r="W63" i="88"/>
  <c r="X64" i="76"/>
  <c r="Z64" i="76" s="1"/>
  <c r="AG62" i="88"/>
  <c r="AP62" i="88" s="1"/>
  <c r="AF64" i="40"/>
  <c r="AO64" i="40" s="1"/>
  <c r="AE63" i="82"/>
  <c r="Z66" i="91"/>
  <c r="W65" i="42"/>
  <c r="AI60" i="94"/>
  <c r="W63" i="36"/>
  <c r="Y63" i="36" s="1"/>
  <c r="AE62" i="36"/>
  <c r="AN62" i="36" s="1"/>
  <c r="W64" i="82"/>
  <c r="AE64" i="42"/>
  <c r="AI64" i="42" s="1"/>
  <c r="AF64" i="42"/>
  <c r="AO64" i="42" s="1"/>
  <c r="Z65" i="86"/>
  <c r="AG65" i="86" s="1"/>
  <c r="AP65" i="86" s="1"/>
  <c r="Z62" i="74"/>
  <c r="AE62" i="74" s="1"/>
  <c r="AF63" i="82"/>
  <c r="AO63" i="82" s="1"/>
  <c r="Z65" i="95"/>
  <c r="Z64" i="44"/>
  <c r="Z66" i="79"/>
  <c r="AE66" i="79" s="1"/>
  <c r="AE63" i="41"/>
  <c r="W64" i="41"/>
  <c r="AF63" i="41"/>
  <c r="AO63" i="41" s="1"/>
  <c r="AG63" i="41"/>
  <c r="AP63" i="41" s="1"/>
  <c r="AG65" i="77"/>
  <c r="AP65" i="77" s="1"/>
  <c r="AF65" i="77"/>
  <c r="AO65" i="77" s="1"/>
  <c r="AE65" i="77"/>
  <c r="W66" i="77"/>
  <c r="W66" i="48"/>
  <c r="AG65" i="48"/>
  <c r="AP65" i="48" s="1"/>
  <c r="AF65" i="48"/>
  <c r="AO65" i="48" s="1"/>
  <c r="AE65" i="48"/>
  <c r="AN64" i="42"/>
  <c r="AF62" i="78"/>
  <c r="AO62" i="78" s="1"/>
  <c r="AE62" i="78"/>
  <c r="W63" i="78"/>
  <c r="AG62" i="78"/>
  <c r="AP62" i="78" s="1"/>
  <c r="AE65" i="86"/>
  <c r="AR61" i="75"/>
  <c r="Y64" i="31"/>
  <c r="X64" i="31"/>
  <c r="Z64" i="31" s="1"/>
  <c r="AN62" i="43"/>
  <c r="AI62" i="43"/>
  <c r="AG66" i="79"/>
  <c r="AP66" i="79" s="1"/>
  <c r="AF66" i="79"/>
  <c r="AO66" i="79" s="1"/>
  <c r="AH64" i="73"/>
  <c r="AQ64" i="73" s="1"/>
  <c r="AH62" i="46"/>
  <c r="AQ62" i="46" s="1"/>
  <c r="AI64" i="26"/>
  <c r="AN64" i="26"/>
  <c r="X64" i="87"/>
  <c r="Y64" i="87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G62" i="74"/>
  <c r="AP62" i="74" s="1"/>
  <c r="Y65" i="26"/>
  <c r="X65" i="2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F65" i="86" l="1"/>
  <c r="AO65" i="86" s="1"/>
  <c r="W66" i="86"/>
  <c r="AI62" i="36"/>
  <c r="Z63" i="29"/>
  <c r="AF63" i="29" s="1"/>
  <c r="AO63" i="29" s="1"/>
  <c r="Z65" i="93"/>
  <c r="AI63" i="82"/>
  <c r="AR63" i="82" s="1"/>
  <c r="AF62" i="74"/>
  <c r="AO62" i="74" s="1"/>
  <c r="X63" i="36"/>
  <c r="Z63" i="36" s="1"/>
  <c r="AF63" i="36" s="1"/>
  <c r="AO63" i="36" s="1"/>
  <c r="W63" i="74"/>
  <c r="Z64" i="87"/>
  <c r="AE64" i="87" s="1"/>
  <c r="Z65" i="26"/>
  <c r="W66" i="26" s="1"/>
  <c r="Z63" i="45"/>
  <c r="AE63" i="45" s="1"/>
  <c r="W67" i="79"/>
  <c r="Z65" i="96"/>
  <c r="W66" i="96" s="1"/>
  <c r="W64" i="29"/>
  <c r="AG63" i="29"/>
  <c r="AP63" i="29" s="1"/>
  <c r="AE63" i="29"/>
  <c r="AG64" i="87"/>
  <c r="AP64" i="87" s="1"/>
  <c r="AF64" i="87"/>
  <c r="AO64" i="87" s="1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W65" i="87" l="1"/>
  <c r="AF63" i="45"/>
  <c r="AO63" i="45" s="1"/>
  <c r="AG65" i="96"/>
  <c r="AP65" i="96" s="1"/>
  <c r="Z67" i="91"/>
  <c r="W64" i="45"/>
  <c r="W64" i="36"/>
  <c r="X64" i="36" s="1"/>
  <c r="Z65" i="44"/>
  <c r="AF65" i="44" s="1"/>
  <c r="AO65" i="44" s="1"/>
  <c r="AG63" i="45"/>
  <c r="AP63" i="45" s="1"/>
  <c r="AE63" i="36"/>
  <c r="AI62" i="74"/>
  <c r="Z66" i="86"/>
  <c r="AE66" i="86" s="1"/>
  <c r="AG63" i="36"/>
  <c r="AP63" i="36" s="1"/>
  <c r="Z66" i="85"/>
  <c r="AF66" i="85" s="1"/>
  <c r="AO66" i="85" s="1"/>
  <c r="Z63" i="47"/>
  <c r="W64" i="47" s="1"/>
  <c r="AF65" i="96"/>
  <c r="AO65" i="96" s="1"/>
  <c r="AE65" i="96"/>
  <c r="Z64" i="41"/>
  <c r="AG64" i="41" s="1"/>
  <c r="AP64" i="41" s="1"/>
  <c r="Z64" i="81"/>
  <c r="AE64" i="81" s="1"/>
  <c r="AG63" i="78"/>
  <c r="AP63" i="78" s="1"/>
  <c r="AF63" i="78"/>
  <c r="AO63" i="78" s="1"/>
  <c r="AE63" i="78"/>
  <c r="W64" i="78"/>
  <c r="AG66" i="86"/>
  <c r="AP66" i="86" s="1"/>
  <c r="AF66" i="86"/>
  <c r="AO66" i="86" s="1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W66" i="42"/>
  <c r="AG65" i="42"/>
  <c r="AP65" i="42" s="1"/>
  <c r="AF65" i="42"/>
  <c r="AO65" i="42" s="1"/>
  <c r="AE65" i="42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Y65" i="7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AF63" i="47"/>
  <c r="AO63" i="47" s="1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AI63" i="36" l="1"/>
  <c r="AF64" i="81"/>
  <c r="AO64" i="81" s="1"/>
  <c r="AG64" i="81"/>
  <c r="AP64" i="81" s="1"/>
  <c r="Z65" i="73"/>
  <c r="Y64" i="36"/>
  <c r="W67" i="86"/>
  <c r="Y67" i="86" s="1"/>
  <c r="Z65" i="31"/>
  <c r="Z65" i="34"/>
  <c r="AE64" i="41"/>
  <c r="AG63" i="47"/>
  <c r="AP63" i="47" s="1"/>
  <c r="AE63" i="47"/>
  <c r="Z66" i="93"/>
  <c r="AE66" i="93" s="1"/>
  <c r="AI63" i="45"/>
  <c r="AR63" i="45" s="1"/>
  <c r="AG66" i="85"/>
  <c r="AP66" i="85" s="1"/>
  <c r="W66" i="44"/>
  <c r="Z64" i="84"/>
  <c r="Z65" i="76"/>
  <c r="W67" i="85"/>
  <c r="X67" i="85" s="1"/>
  <c r="AG65" i="44"/>
  <c r="AP65" i="44" s="1"/>
  <c r="AE66" i="85"/>
  <c r="AN66" i="85" s="1"/>
  <c r="AE65" i="44"/>
  <c r="Z66" i="26"/>
  <c r="W67" i="26" s="1"/>
  <c r="Z63" i="46"/>
  <c r="AF64" i="41"/>
  <c r="AO64" i="41" s="1"/>
  <c r="Z64" i="39"/>
  <c r="AG64" i="39" s="1"/>
  <c r="AP64" i="39" s="1"/>
  <c r="AE64" i="39"/>
  <c r="W66" i="31"/>
  <c r="AG65" i="31"/>
  <c r="AP65" i="31" s="1"/>
  <c r="AF65" i="31"/>
  <c r="AO65" i="31" s="1"/>
  <c r="AE65" i="31"/>
  <c r="AH65" i="87"/>
  <c r="AQ65" i="87" s="1"/>
  <c r="AE65" i="37"/>
  <c r="W66" i="37"/>
  <c r="AF65" i="37"/>
  <c r="AO65" i="37" s="1"/>
  <c r="AG65" i="37"/>
  <c r="AP65" i="37" s="1"/>
  <c r="AE66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AR65" i="26"/>
  <c r="AN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X67" i="86"/>
  <c r="Y64" i="78"/>
  <c r="X64" i="78"/>
  <c r="W64" i="46"/>
  <c r="AG63" i="46"/>
  <c r="AP63" i="46" s="1"/>
  <c r="AE63" i="46"/>
  <c r="AF63" i="46"/>
  <c r="AO63" i="46" s="1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Y67" i="85" l="1"/>
  <c r="AF66" i="26"/>
  <c r="AO66" i="26" s="1"/>
  <c r="AG66" i="26"/>
  <c r="AP66" i="26" s="1"/>
  <c r="Z66" i="44"/>
  <c r="W67" i="93"/>
  <c r="AG66" i="93"/>
  <c r="AP66" i="93" s="1"/>
  <c r="W65" i="39"/>
  <c r="AI66" i="85"/>
  <c r="AF66" i="93"/>
  <c r="AO66" i="93" s="1"/>
  <c r="Z65" i="32"/>
  <c r="AF65" i="32" s="1"/>
  <c r="AO65" i="32" s="1"/>
  <c r="Z64" i="43"/>
  <c r="AE64" i="43" s="1"/>
  <c r="AI64" i="41"/>
  <c r="AR64" i="41" s="1"/>
  <c r="Z65" i="83"/>
  <c r="Z63" i="89"/>
  <c r="Z66" i="40"/>
  <c r="AG66" i="40" s="1"/>
  <c r="AP66" i="40" s="1"/>
  <c r="Z65" i="82"/>
  <c r="AG65" i="82" s="1"/>
  <c r="AP65" i="82" s="1"/>
  <c r="Z65" i="90"/>
  <c r="AF65" i="90" s="1"/>
  <c r="AO65" i="90" s="1"/>
  <c r="AF64" i="39"/>
  <c r="AO64" i="39" s="1"/>
  <c r="Z66" i="38"/>
  <c r="AF66" i="38" s="1"/>
  <c r="AO66" i="38" s="1"/>
  <c r="AG65" i="80"/>
  <c r="AP65" i="80" s="1"/>
  <c r="AF65" i="80"/>
  <c r="AO65" i="80" s="1"/>
  <c r="AE65" i="80"/>
  <c r="W66" i="80"/>
  <c r="AG66" i="38"/>
  <c r="AP66" i="38" s="1"/>
  <c r="AE66" i="38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G65" i="90"/>
  <c r="AP65" i="90" s="1"/>
  <c r="AE65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Z67" i="85"/>
  <c r="Z62" i="27"/>
  <c r="AI66" i="93" l="1"/>
  <c r="W67" i="40"/>
  <c r="AI64" i="39"/>
  <c r="Z66" i="34"/>
  <c r="Z68" i="79"/>
  <c r="AE65" i="82"/>
  <c r="AN65" i="82" s="1"/>
  <c r="W66" i="32"/>
  <c r="AG64" i="43"/>
  <c r="AP64" i="43" s="1"/>
  <c r="AF66" i="40"/>
  <c r="AO66" i="40" s="1"/>
  <c r="AG65" i="32"/>
  <c r="AP65" i="32" s="1"/>
  <c r="AE66" i="40"/>
  <c r="AE65" i="32"/>
  <c r="AI65" i="32" s="1"/>
  <c r="Z65" i="39"/>
  <c r="W66" i="39" s="1"/>
  <c r="Z64" i="74"/>
  <c r="AG64" i="74" s="1"/>
  <c r="AP64" i="74" s="1"/>
  <c r="W66" i="90"/>
  <c r="Z66" i="37"/>
  <c r="W66" i="82"/>
  <c r="Z66" i="76"/>
  <c r="W67" i="76" s="1"/>
  <c r="Z66" i="73"/>
  <c r="W67" i="73" s="1"/>
  <c r="AF65" i="82"/>
  <c r="AO65" i="82" s="1"/>
  <c r="Z67" i="26"/>
  <c r="W68" i="26" s="1"/>
  <c r="Z64" i="35"/>
  <c r="AE65" i="39"/>
  <c r="AE67" i="26"/>
  <c r="W68" i="85"/>
  <c r="AG67" i="85"/>
  <c r="AP67" i="85" s="1"/>
  <c r="AE67" i="85"/>
  <c r="AF67" i="85"/>
  <c r="AO67" i="85" s="1"/>
  <c r="AR65" i="73"/>
  <c r="AR63" i="46"/>
  <c r="Y65" i="36"/>
  <c r="X65" i="36"/>
  <c r="Z65" i="36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G66" i="76"/>
  <c r="AP66" i="76" s="1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Z67" i="44" s="1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7" i="93"/>
  <c r="X67" i="30"/>
  <c r="Y67" i="30"/>
  <c r="Z66" i="31"/>
  <c r="X66" i="90"/>
  <c r="Y66" i="90"/>
  <c r="AR62" i="94"/>
  <c r="X67" i="38"/>
  <c r="Y67" i="38"/>
  <c r="AN65" i="80"/>
  <c r="AI65" i="80"/>
  <c r="AE66" i="76" l="1"/>
  <c r="AF66" i="76"/>
  <c r="AO66" i="76" s="1"/>
  <c r="AN65" i="32"/>
  <c r="Z66" i="87"/>
  <c r="AE66" i="73"/>
  <c r="AI65" i="82"/>
  <c r="AR65" i="82" s="1"/>
  <c r="AE64" i="74"/>
  <c r="W65" i="74"/>
  <c r="AG65" i="39"/>
  <c r="AP65" i="39" s="1"/>
  <c r="Z67" i="30"/>
  <c r="AF65" i="39"/>
  <c r="AO65" i="39" s="1"/>
  <c r="AI64" i="43"/>
  <c r="AR64" i="43" s="1"/>
  <c r="Z66" i="83"/>
  <c r="Z67" i="42"/>
  <c r="AG67" i="42" s="1"/>
  <c r="AP67" i="42" s="1"/>
  <c r="AF67" i="26"/>
  <c r="AO67" i="26" s="1"/>
  <c r="Z66" i="80"/>
  <c r="W67" i="80" s="1"/>
  <c r="AG67" i="26"/>
  <c r="AP67" i="26" s="1"/>
  <c r="Z65" i="43"/>
  <c r="AF65" i="43" s="1"/>
  <c r="AO65" i="43" s="1"/>
  <c r="Z66" i="82"/>
  <c r="Z65" i="33"/>
  <c r="AF65" i="33" s="1"/>
  <c r="AO65" i="33" s="1"/>
  <c r="AG67" i="44"/>
  <c r="AP67" i="44" s="1"/>
  <c r="AE67" i="44"/>
  <c r="W68" i="44"/>
  <c r="AF67" i="44"/>
  <c r="AO67" i="44" s="1"/>
  <c r="W66" i="33"/>
  <c r="AE67" i="42"/>
  <c r="W68" i="42"/>
  <c r="AR65" i="80"/>
  <c r="AH67" i="30"/>
  <c r="AQ67" i="30" s="1"/>
  <c r="AN68" i="91"/>
  <c r="AI68" i="91"/>
  <c r="AI64" i="78"/>
  <c r="AN64" i="78"/>
  <c r="AH65" i="29"/>
  <c r="AQ65" i="29" s="1"/>
  <c r="AG66" i="80"/>
  <c r="AP66" i="80" s="1"/>
  <c r="AE66" i="80"/>
  <c r="AF66" i="80"/>
  <c r="AO66" i="80" s="1"/>
  <c r="X67" i="37"/>
  <c r="Y67" i="37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Z67" i="73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AG65" i="33" l="1"/>
  <c r="AP65" i="33" s="1"/>
  <c r="Z63" i="27"/>
  <c r="AG65" i="43"/>
  <c r="AP65" i="43" s="1"/>
  <c r="AF67" i="42"/>
  <c r="AO67" i="42" s="1"/>
  <c r="Z65" i="35"/>
  <c r="AE65" i="33"/>
  <c r="AI65" i="33" s="1"/>
  <c r="Z66" i="41"/>
  <c r="Z65" i="78"/>
  <c r="Z67" i="37"/>
  <c r="W68" i="37" s="1"/>
  <c r="Z67" i="76"/>
  <c r="Z69" i="79"/>
  <c r="W66" i="43"/>
  <c r="Y66" i="43" s="1"/>
  <c r="Z66" i="39"/>
  <c r="Z68" i="26"/>
  <c r="AE65" i="43"/>
  <c r="AG69" i="91"/>
  <c r="AP69" i="91" s="1"/>
  <c r="AF69" i="91"/>
  <c r="AO69" i="91" s="1"/>
  <c r="W70" i="91"/>
  <c r="AE69" i="9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84" l="1"/>
  <c r="AN65" i="33"/>
  <c r="X66" i="43"/>
  <c r="Z66" i="33"/>
  <c r="AE67" i="37"/>
  <c r="AF67" i="37"/>
  <c r="AO67" i="37" s="1"/>
  <c r="AG67" i="37"/>
  <c r="AP67" i="37" s="1"/>
  <c r="Z68" i="44"/>
  <c r="AF68" i="44" s="1"/>
  <c r="AO68" i="44" s="1"/>
  <c r="Z67" i="80"/>
  <c r="AE67" i="80" s="1"/>
  <c r="Z67" i="82"/>
  <c r="AE67" i="82" s="1"/>
  <c r="Z68" i="95"/>
  <c r="Z67" i="87"/>
  <c r="W68" i="87" s="1"/>
  <c r="AG67" i="80"/>
  <c r="AP67" i="80" s="1"/>
  <c r="AG67" i="82"/>
  <c r="AP67" i="82" s="1"/>
  <c r="AF67" i="82"/>
  <c r="AO67" i="82" s="1"/>
  <c r="AG67" i="31"/>
  <c r="AP67" i="31" s="1"/>
  <c r="AF67" i="31"/>
  <c r="AO67" i="31" s="1"/>
  <c r="AE67" i="31"/>
  <c r="W68" i="31"/>
  <c r="Y66" i="35"/>
  <c r="X66" i="35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8" i="37" s="1"/>
  <c r="Z68" i="96" l="1"/>
  <c r="W68" i="82"/>
  <c r="W68" i="80"/>
  <c r="AG68" i="44"/>
  <c r="AP68" i="44" s="1"/>
  <c r="Z69" i="26"/>
  <c r="AE69" i="26" s="1"/>
  <c r="AE67" i="87"/>
  <c r="AN67" i="87" s="1"/>
  <c r="AF67" i="80"/>
  <c r="AO67" i="80" s="1"/>
  <c r="W69" i="44"/>
  <c r="X69" i="44" s="1"/>
  <c r="AE68" i="44"/>
  <c r="Z68" i="40"/>
  <c r="AF67" i="87"/>
  <c r="AO67" i="87" s="1"/>
  <c r="Z67" i="81"/>
  <c r="AE67" i="81" s="1"/>
  <c r="Z68" i="38"/>
  <c r="AG67" i="87"/>
  <c r="AP67" i="87" s="1"/>
  <c r="Z70" i="91"/>
  <c r="Z64" i="27"/>
  <c r="Z67" i="90"/>
  <c r="W68" i="90" s="1"/>
  <c r="Z66" i="78"/>
  <c r="AF66" i="78" s="1"/>
  <c r="AO66" i="78" s="1"/>
  <c r="Z67" i="41"/>
  <c r="AE67" i="41" s="1"/>
  <c r="Z68" i="73"/>
  <c r="AF68" i="73" s="1"/>
  <c r="AO68" i="73" s="1"/>
  <c r="Z67" i="32"/>
  <c r="AG67" i="32" s="1"/>
  <c r="AP67" i="32" s="1"/>
  <c r="AE68" i="37"/>
  <c r="W69" i="37"/>
  <c r="AF68" i="37"/>
  <c r="AO68" i="37" s="1"/>
  <c r="AG68" i="37"/>
  <c r="AP68" i="37" s="1"/>
  <c r="AG67" i="41"/>
  <c r="AP67" i="41" s="1"/>
  <c r="AF67" i="41"/>
  <c r="AO67" i="41" s="1"/>
  <c r="W70" i="26"/>
  <c r="AG69" i="26"/>
  <c r="AP69" i="26" s="1"/>
  <c r="AF69" i="26"/>
  <c r="AO69" i="26" s="1"/>
  <c r="AE67" i="90"/>
  <c r="W68" i="32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AN67" i="31"/>
  <c r="AI67" i="31"/>
  <c r="Y68" i="82"/>
  <c r="X68" i="82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Y68" i="80"/>
  <c r="X68" i="80"/>
  <c r="AH68" i="37"/>
  <c r="AQ68" i="37" s="1"/>
  <c r="AR66" i="41"/>
  <c r="AG66" i="78"/>
  <c r="AP66" i="78" s="1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W68" i="81" l="1"/>
  <c r="AF67" i="90"/>
  <c r="AO67" i="90" s="1"/>
  <c r="W67" i="78"/>
  <c r="AF67" i="81"/>
  <c r="AO67" i="81" s="1"/>
  <c r="AG67" i="90"/>
  <c r="AP67" i="90" s="1"/>
  <c r="AE66" i="78"/>
  <c r="AN66" i="78" s="1"/>
  <c r="AG67" i="81"/>
  <c r="AP67" i="81" s="1"/>
  <c r="Z69" i="85"/>
  <c r="AI67" i="87"/>
  <c r="AG68" i="73"/>
  <c r="AP68" i="73" s="1"/>
  <c r="AE67" i="32"/>
  <c r="W69" i="73"/>
  <c r="Y69" i="73" s="1"/>
  <c r="AF67" i="32"/>
  <c r="AO67" i="32" s="1"/>
  <c r="AE68" i="73"/>
  <c r="Z67" i="84"/>
  <c r="Z68" i="80"/>
  <c r="Z66" i="47"/>
  <c r="W67" i="47" s="1"/>
  <c r="W68" i="41"/>
  <c r="X68" i="41" s="1"/>
  <c r="Z68" i="87"/>
  <c r="AF68" i="87" s="1"/>
  <c r="AO68" i="87" s="1"/>
  <c r="Z67" i="33"/>
  <c r="AF67" i="33" s="1"/>
  <c r="AO67" i="33" s="1"/>
  <c r="Z69" i="86"/>
  <c r="Z69" i="95"/>
  <c r="AG69" i="95" s="1"/>
  <c r="AP69" i="95" s="1"/>
  <c r="Z69" i="44"/>
  <c r="AE69" i="44" s="1"/>
  <c r="AE68" i="28"/>
  <c r="W69" i="28"/>
  <c r="AF68" i="28"/>
  <c r="AO68" i="28" s="1"/>
  <c r="AG68" i="28"/>
  <c r="AP68" i="28" s="1"/>
  <c r="AE66" i="47"/>
  <c r="AF66" i="47"/>
  <c r="AO66" i="47" s="1"/>
  <c r="AG66" i="47"/>
  <c r="AP66" i="47" s="1"/>
  <c r="AG69" i="85"/>
  <c r="AP69" i="85" s="1"/>
  <c r="AF69" i="85"/>
  <c r="AO69" i="85" s="1"/>
  <c r="AE69" i="85"/>
  <c r="W70" i="85"/>
  <c r="AE68" i="87"/>
  <c r="W69" i="87"/>
  <c r="W70" i="95"/>
  <c r="AF69" i="95"/>
  <c r="AO69" i="95" s="1"/>
  <c r="AE69" i="95"/>
  <c r="AE67" i="33"/>
  <c r="W68" i="33"/>
  <c r="AG69" i="86"/>
  <c r="AP69" i="86" s="1"/>
  <c r="AF69" i="86"/>
  <c r="AO69" i="86" s="1"/>
  <c r="W70" i="86"/>
  <c r="AE69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4" i="44"/>
  <c r="S14" i="44" s="1"/>
  <c r="AC14" i="44" s="1"/>
  <c r="AB15" i="44" s="1"/>
  <c r="AX17" i="44"/>
  <c r="S17" i="44" s="1"/>
  <c r="AC17" i="44" s="1"/>
  <c r="AB18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Y70" i="26"/>
  <c r="AR65" i="88"/>
  <c r="AI66" i="43"/>
  <c r="AN66" i="43"/>
  <c r="X69" i="96"/>
  <c r="Y69" i="96"/>
  <c r="AH66" i="74"/>
  <c r="AQ66" i="74" s="1"/>
  <c r="Y69" i="42"/>
  <c r="X69" i="42"/>
  <c r="Z69" i="42" s="1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Z69" i="38" s="1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Z67" i="43" s="1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AI68" i="37"/>
  <c r="AN68" i="37"/>
  <c r="AX11" i="44" l="1"/>
  <c r="S11" i="44" s="1"/>
  <c r="AC11" i="44" s="1"/>
  <c r="AB12" i="44" s="1"/>
  <c r="Y68" i="41"/>
  <c r="AX10" i="44"/>
  <c r="S10" i="44" s="1"/>
  <c r="AC10" i="44" s="1"/>
  <c r="AB11" i="44" s="1"/>
  <c r="AI66" i="78"/>
  <c r="AX16" i="44"/>
  <c r="S16" i="44" s="1"/>
  <c r="AC16" i="44" s="1"/>
  <c r="AB17" i="44" s="1"/>
  <c r="AX15" i="44"/>
  <c r="S15" i="44" s="1"/>
  <c r="AC15" i="44" s="1"/>
  <c r="AB16" i="44" s="1"/>
  <c r="AK16" i="44" s="1"/>
  <c r="AT16" i="44" s="1"/>
  <c r="AF69" i="44"/>
  <c r="AO69" i="44" s="1"/>
  <c r="AO71" i="44" s="1"/>
  <c r="Z71" i="91"/>
  <c r="AX9" i="44"/>
  <c r="S9" i="44" s="1"/>
  <c r="AC9" i="44" s="1"/>
  <c r="AB10" i="44" s="1"/>
  <c r="X69" i="73"/>
  <c r="Z69" i="77"/>
  <c r="Z66" i="92"/>
  <c r="AF66" i="92" s="1"/>
  <c r="AO66" i="92" s="1"/>
  <c r="AX13" i="44"/>
  <c r="S13" i="44" s="1"/>
  <c r="AC13" i="44" s="1"/>
  <c r="AB14" i="44" s="1"/>
  <c r="AX18" i="44"/>
  <c r="S18" i="44" s="1"/>
  <c r="AC18" i="44" s="1"/>
  <c r="AB19" i="44" s="1"/>
  <c r="AX12" i="44"/>
  <c r="S12" i="44" s="1"/>
  <c r="AC12" i="44" s="1"/>
  <c r="AB13" i="44" s="1"/>
  <c r="Z68" i="90"/>
  <c r="Z70" i="26"/>
  <c r="Z69" i="48"/>
  <c r="AF69" i="48" s="1"/>
  <c r="AO69" i="48" s="1"/>
  <c r="AO71" i="48" s="1"/>
  <c r="Z69" i="96"/>
  <c r="AX8" i="44"/>
  <c r="S8" i="44" s="1"/>
  <c r="AC8" i="44" s="1"/>
  <c r="AB9" i="44" s="1"/>
  <c r="AG67" i="33"/>
  <c r="AP67" i="33" s="1"/>
  <c r="AG68" i="87"/>
  <c r="AP68" i="87" s="1"/>
  <c r="Z68" i="32"/>
  <c r="AX3" i="44"/>
  <c r="S3" i="44" s="1"/>
  <c r="AC3" i="44" s="1"/>
  <c r="AB4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J6" i="44" s="1"/>
  <c r="AX69" i="44"/>
  <c r="S69" i="44" s="1"/>
  <c r="AC69" i="44" s="1"/>
  <c r="AF67" i="36"/>
  <c r="AO67" i="36" s="1"/>
  <c r="AE67" i="36"/>
  <c r="W68" i="36"/>
  <c r="AG67" i="36"/>
  <c r="AP67" i="36" s="1"/>
  <c r="AG68" i="81"/>
  <c r="AP68" i="81" s="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25" i="48"/>
  <c r="S25" i="48" s="1"/>
  <c r="AC25" i="48" s="1"/>
  <c r="AB26" i="48" s="1"/>
  <c r="AX32" i="48"/>
  <c r="S32" i="48" s="1"/>
  <c r="AC32" i="48" s="1"/>
  <c r="AB33" i="48" s="1"/>
  <c r="AX33" i="48"/>
  <c r="S33" i="48" s="1"/>
  <c r="AC33" i="48" s="1"/>
  <c r="AB34" i="48" s="1"/>
  <c r="AX40" i="48"/>
  <c r="S40" i="48" s="1"/>
  <c r="AC40" i="48" s="1"/>
  <c r="AB41" i="48" s="1"/>
  <c r="AX41" i="48"/>
  <c r="S41" i="48" s="1"/>
  <c r="AC41" i="48" s="1"/>
  <c r="AB42" i="48" s="1"/>
  <c r="AX44" i="48"/>
  <c r="S44" i="48" s="1"/>
  <c r="AC44" i="48" s="1"/>
  <c r="AB45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4" i="48"/>
  <c r="S64" i="48" s="1"/>
  <c r="AC64" i="48" s="1"/>
  <c r="AB65" i="48" s="1"/>
  <c r="AX68" i="48"/>
  <c r="S68" i="48" s="1"/>
  <c r="AC68" i="48" s="1"/>
  <c r="AB69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4" i="96"/>
  <c r="S14" i="96" s="1"/>
  <c r="AC14" i="96" s="1"/>
  <c r="AB15" i="96" s="1"/>
  <c r="AX26" i="96"/>
  <c r="S26" i="96" s="1"/>
  <c r="AC26" i="96" s="1"/>
  <c r="AB27" i="96" s="1"/>
  <c r="AX29" i="96"/>
  <c r="S29" i="96" s="1"/>
  <c r="AC29" i="96" s="1"/>
  <c r="AB30" i="96" s="1"/>
  <c r="AX36" i="96"/>
  <c r="S36" i="96" s="1"/>
  <c r="AC36" i="96" s="1"/>
  <c r="AB37" i="96" s="1"/>
  <c r="AX37" i="96"/>
  <c r="S37" i="96" s="1"/>
  <c r="AC37" i="96" s="1"/>
  <c r="AB38" i="96" s="1"/>
  <c r="AX43" i="96"/>
  <c r="S43" i="96" s="1"/>
  <c r="AC43" i="96" s="1"/>
  <c r="AB44" i="96" s="1"/>
  <c r="AX44" i="96"/>
  <c r="S44" i="96" s="1"/>
  <c r="AC44" i="96" s="1"/>
  <c r="AB45" i="96" s="1"/>
  <c r="AX49" i="96"/>
  <c r="S49" i="96" s="1"/>
  <c r="AC49" i="96" s="1"/>
  <c r="AB50" i="96" s="1"/>
  <c r="AX50" i="96"/>
  <c r="S50" i="96" s="1"/>
  <c r="AC50" i="96" s="1"/>
  <c r="AB51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4" i="40"/>
  <c r="S24" i="40" s="1"/>
  <c r="AC24" i="40" s="1"/>
  <c r="AB25" i="40" s="1"/>
  <c r="AX27" i="40"/>
  <c r="S27" i="40" s="1"/>
  <c r="AC27" i="40" s="1"/>
  <c r="AB28" i="40" s="1"/>
  <c r="AX30" i="40"/>
  <c r="S30" i="40" s="1"/>
  <c r="AC30" i="40" s="1"/>
  <c r="AB31" i="40" s="1"/>
  <c r="AX32" i="40"/>
  <c r="S32" i="40" s="1"/>
  <c r="AC32" i="40" s="1"/>
  <c r="AB33" i="40" s="1"/>
  <c r="AX36" i="40"/>
  <c r="S36" i="40" s="1"/>
  <c r="AC36" i="40" s="1"/>
  <c r="AB37" i="40" s="1"/>
  <c r="AX37" i="40"/>
  <c r="S37" i="40" s="1"/>
  <c r="AC37" i="40" s="1"/>
  <c r="AB38" i="40" s="1"/>
  <c r="AX38" i="40"/>
  <c r="S38" i="40" s="1"/>
  <c r="AC38" i="40" s="1"/>
  <c r="AB39" i="40" s="1"/>
  <c r="AX42" i="40"/>
  <c r="S42" i="40" s="1"/>
  <c r="AC42" i="40" s="1"/>
  <c r="AB43" i="40" s="1"/>
  <c r="AX44" i="40"/>
  <c r="S44" i="40" s="1"/>
  <c r="AC44" i="40" s="1"/>
  <c r="AB45" i="40" s="1"/>
  <c r="AX45" i="40"/>
  <c r="S45" i="40" s="1"/>
  <c r="AC45" i="40" s="1"/>
  <c r="AB46" i="40" s="1"/>
  <c r="AX48" i="40"/>
  <c r="S48" i="40" s="1"/>
  <c r="AC48" i="40" s="1"/>
  <c r="AB49" i="40" s="1"/>
  <c r="AX49" i="40"/>
  <c r="S49" i="40" s="1"/>
  <c r="AC49" i="40" s="1"/>
  <c r="AB50" i="40" s="1"/>
  <c r="AX50" i="40"/>
  <c r="S50" i="40" s="1"/>
  <c r="AC50" i="40" s="1"/>
  <c r="AB51" i="40" s="1"/>
  <c r="AX51" i="40"/>
  <c r="S51" i="40" s="1"/>
  <c r="AC51" i="40" s="1"/>
  <c r="AB52" i="40" s="1"/>
  <c r="AX54" i="40"/>
  <c r="S54" i="40" s="1"/>
  <c r="AC54" i="40" s="1"/>
  <c r="AB55" i="40" s="1"/>
  <c r="AX55" i="40"/>
  <c r="S55" i="40" s="1"/>
  <c r="AC55" i="40" s="1"/>
  <c r="AB56" i="40" s="1"/>
  <c r="AX56" i="40"/>
  <c r="S56" i="40" s="1"/>
  <c r="AC56" i="40" s="1"/>
  <c r="AB57" i="40" s="1"/>
  <c r="AX57" i="40"/>
  <c r="S57" i="40" s="1"/>
  <c r="AC57" i="40" s="1"/>
  <c r="AB58" i="40" s="1"/>
  <c r="AX60" i="40"/>
  <c r="S60" i="40" s="1"/>
  <c r="AC60" i="40" s="1"/>
  <c r="AB61" i="40" s="1"/>
  <c r="AX61" i="40"/>
  <c r="S61" i="40" s="1"/>
  <c r="AC61" i="40" s="1"/>
  <c r="AB62" i="40" s="1"/>
  <c r="AX62" i="40"/>
  <c r="S62" i="40" s="1"/>
  <c r="AC62" i="40" s="1"/>
  <c r="AB63" i="40" s="1"/>
  <c r="AX63" i="40"/>
  <c r="S63" i="40" s="1"/>
  <c r="AC63" i="40" s="1"/>
  <c r="AB64" i="40" s="1"/>
  <c r="AX67" i="40"/>
  <c r="S67" i="40" s="1"/>
  <c r="AC67" i="40" s="1"/>
  <c r="AB68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J10" i="44"/>
  <c r="AK10" i="44"/>
  <c r="AT10" i="44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E69" i="48" l="1"/>
  <c r="AE66" i="92"/>
  <c r="Z69" i="28"/>
  <c r="AG69" i="48"/>
  <c r="AP69" i="48" s="1"/>
  <c r="AP71" i="48" s="1"/>
  <c r="AJ5" i="44"/>
  <c r="AJ16" i="44"/>
  <c r="AS16" i="44" s="1"/>
  <c r="AX43" i="40"/>
  <c r="S43" i="40" s="1"/>
  <c r="AC43" i="40" s="1"/>
  <c r="AB44" i="40" s="1"/>
  <c r="AX33" i="40"/>
  <c r="S33" i="40" s="1"/>
  <c r="AC33" i="40" s="1"/>
  <c r="AB34" i="40" s="1"/>
  <c r="AX19" i="40"/>
  <c r="S19" i="40" s="1"/>
  <c r="AC19" i="40" s="1"/>
  <c r="AB20" i="40" s="1"/>
  <c r="AX65" i="96"/>
  <c r="S65" i="96" s="1"/>
  <c r="AC65" i="96" s="1"/>
  <c r="AB66" i="96" s="1"/>
  <c r="AX60" i="96"/>
  <c r="S60" i="96" s="1"/>
  <c r="AC60" i="96" s="1"/>
  <c r="AB61" i="96" s="1"/>
  <c r="AX54" i="96"/>
  <c r="S54" i="96" s="1"/>
  <c r="AC54" i="96" s="1"/>
  <c r="AB55" i="96" s="1"/>
  <c r="AJ55" i="96" s="1"/>
  <c r="AX48" i="96"/>
  <c r="S48" i="96" s="1"/>
  <c r="AC48" i="96" s="1"/>
  <c r="AB49" i="96" s="1"/>
  <c r="AX42" i="96"/>
  <c r="S42" i="96" s="1"/>
  <c r="AC42" i="96" s="1"/>
  <c r="AB43" i="96" s="1"/>
  <c r="AX35" i="96"/>
  <c r="S35" i="96" s="1"/>
  <c r="AC35" i="96" s="1"/>
  <c r="AB36" i="96" s="1"/>
  <c r="AX25" i="96"/>
  <c r="S25" i="96" s="1"/>
  <c r="AC25" i="96" s="1"/>
  <c r="AB26" i="96" s="1"/>
  <c r="AX45" i="48"/>
  <c r="S45" i="48" s="1"/>
  <c r="AC45" i="48" s="1"/>
  <c r="AB46" i="48" s="1"/>
  <c r="AX39" i="48"/>
  <c r="S39" i="48" s="1"/>
  <c r="AC39" i="48" s="1"/>
  <c r="AB40" i="48" s="1"/>
  <c r="AJ40" i="48" s="1"/>
  <c r="AX31" i="48"/>
  <c r="S31" i="48" s="1"/>
  <c r="AC31" i="48" s="1"/>
  <c r="AB32" i="48" s="1"/>
  <c r="AX69" i="48"/>
  <c r="S69" i="48" s="1"/>
  <c r="AC69" i="48" s="1"/>
  <c r="AK6" i="44"/>
  <c r="AT6" i="44" s="1"/>
  <c r="AX66" i="96"/>
  <c r="S66" i="96" s="1"/>
  <c r="AC66" i="96" s="1"/>
  <c r="AB67" i="96" s="1"/>
  <c r="AX59" i="96"/>
  <c r="S59" i="96" s="1"/>
  <c r="AC59" i="96" s="1"/>
  <c r="AB60" i="96" s="1"/>
  <c r="AX53" i="96"/>
  <c r="S53" i="96" s="1"/>
  <c r="AC53" i="96" s="1"/>
  <c r="AB54" i="96" s="1"/>
  <c r="AJ54" i="96" s="1"/>
  <c r="AX47" i="96"/>
  <c r="S47" i="96" s="1"/>
  <c r="AC47" i="96" s="1"/>
  <c r="AB48" i="96" s="1"/>
  <c r="AX41" i="96"/>
  <c r="S41" i="96" s="1"/>
  <c r="AC41" i="96" s="1"/>
  <c r="AB42" i="96" s="1"/>
  <c r="AX32" i="96"/>
  <c r="S32" i="96" s="1"/>
  <c r="AC32" i="96" s="1"/>
  <c r="AB33" i="96" s="1"/>
  <c r="AX24" i="96"/>
  <c r="S24" i="96" s="1"/>
  <c r="AC24" i="96" s="1"/>
  <c r="AB25" i="96" s="1"/>
  <c r="AX38" i="48"/>
  <c r="S38" i="48" s="1"/>
  <c r="AC38" i="48" s="1"/>
  <c r="AB39" i="48" s="1"/>
  <c r="AX28" i="48"/>
  <c r="S28" i="48" s="1"/>
  <c r="AC28" i="48" s="1"/>
  <c r="AB29" i="48" s="1"/>
  <c r="AK29" i="48" s="1"/>
  <c r="AT29" i="48" s="1"/>
  <c r="AG66" i="92"/>
  <c r="AP66" i="92" s="1"/>
  <c r="AJ3" i="44"/>
  <c r="AX39" i="40"/>
  <c r="S39" i="40" s="1"/>
  <c r="AC39" i="40" s="1"/>
  <c r="AB40" i="40" s="1"/>
  <c r="AX31" i="40"/>
  <c r="S31" i="40" s="1"/>
  <c r="AC31" i="40" s="1"/>
  <c r="AB32" i="40" s="1"/>
  <c r="AX64" i="96"/>
  <c r="S64" i="96" s="1"/>
  <c r="AC64" i="96" s="1"/>
  <c r="AB65" i="96" s="1"/>
  <c r="AX58" i="96"/>
  <c r="S58" i="96" s="1"/>
  <c r="AC58" i="96" s="1"/>
  <c r="AB59" i="96" s="1"/>
  <c r="AK59" i="96" s="1"/>
  <c r="AT59" i="96" s="1"/>
  <c r="AX52" i="96"/>
  <c r="S52" i="96" s="1"/>
  <c r="AC52" i="96" s="1"/>
  <c r="AB53" i="96" s="1"/>
  <c r="AX46" i="96"/>
  <c r="S46" i="96" s="1"/>
  <c r="AC46" i="96" s="1"/>
  <c r="AB47" i="96" s="1"/>
  <c r="AX39" i="96"/>
  <c r="S39" i="96" s="1"/>
  <c r="AC39" i="96" s="1"/>
  <c r="AB40" i="96" s="1"/>
  <c r="AX31" i="96"/>
  <c r="S31" i="96" s="1"/>
  <c r="AC31" i="96" s="1"/>
  <c r="AB32" i="96" s="1"/>
  <c r="AX23" i="96"/>
  <c r="S23" i="96" s="1"/>
  <c r="AC23" i="96" s="1"/>
  <c r="AB24" i="96" s="1"/>
  <c r="AX43" i="48"/>
  <c r="S43" i="48" s="1"/>
  <c r="AC43" i="48" s="1"/>
  <c r="AB44" i="48" s="1"/>
  <c r="AK44" i="48" s="1"/>
  <c r="AT44" i="48" s="1"/>
  <c r="AX37" i="48"/>
  <c r="S37" i="48" s="1"/>
  <c r="AC37" i="48" s="1"/>
  <c r="AB38" i="48" s="1"/>
  <c r="AX27" i="48"/>
  <c r="S27" i="48" s="1"/>
  <c r="AC27" i="48" s="1"/>
  <c r="AB28" i="48" s="1"/>
  <c r="AJ15" i="44"/>
  <c r="AX51" i="96"/>
  <c r="S51" i="96" s="1"/>
  <c r="AC51" i="96" s="1"/>
  <c r="AB52" i="96" s="1"/>
  <c r="AX45" i="96"/>
  <c r="S45" i="96" s="1"/>
  <c r="AC45" i="96" s="1"/>
  <c r="AB46" i="96" s="1"/>
  <c r="AX38" i="96"/>
  <c r="S38" i="96" s="1"/>
  <c r="AC38" i="96" s="1"/>
  <c r="AB39" i="96" s="1"/>
  <c r="AJ39" i="96" s="1"/>
  <c r="AX30" i="96"/>
  <c r="S30" i="96" s="1"/>
  <c r="AC30" i="96" s="1"/>
  <c r="AB31" i="96" s="1"/>
  <c r="AX20" i="96"/>
  <c r="S20" i="96" s="1"/>
  <c r="AC20" i="96" s="1"/>
  <c r="AB21" i="96" s="1"/>
  <c r="AX42" i="48"/>
  <c r="S42" i="48" s="1"/>
  <c r="AC42" i="48" s="1"/>
  <c r="AB43" i="48" s="1"/>
  <c r="AX34" i="48"/>
  <c r="S34" i="48" s="1"/>
  <c r="AC34" i="48" s="1"/>
  <c r="AB35" i="48" s="1"/>
  <c r="AX26" i="48"/>
  <c r="S26" i="48" s="1"/>
  <c r="AC26" i="48" s="1"/>
  <c r="AB27" i="48" s="1"/>
  <c r="AX25" i="40"/>
  <c r="S25" i="40" s="1"/>
  <c r="AC25" i="40" s="1"/>
  <c r="AB26" i="40" s="1"/>
  <c r="AJ26" i="40" s="1"/>
  <c r="AX10" i="40"/>
  <c r="S10" i="40" s="1"/>
  <c r="AC10" i="40" s="1"/>
  <c r="AB11" i="40" s="1"/>
  <c r="AX18" i="96"/>
  <c r="S18" i="96" s="1"/>
  <c r="AC18" i="96" s="1"/>
  <c r="AB19" i="96" s="1"/>
  <c r="AX12" i="96"/>
  <c r="S12" i="96" s="1"/>
  <c r="AC12" i="96" s="1"/>
  <c r="AB13" i="96" s="1"/>
  <c r="AX17" i="96"/>
  <c r="S17" i="96" s="1"/>
  <c r="AC17" i="96" s="1"/>
  <c r="AB18" i="96" s="1"/>
  <c r="AJ18" i="96" s="1"/>
  <c r="AX11" i="96"/>
  <c r="S11" i="96" s="1"/>
  <c r="AC11" i="96" s="1"/>
  <c r="AB12" i="96" s="1"/>
  <c r="AX64" i="40"/>
  <c r="S64" i="40" s="1"/>
  <c r="AC64" i="40" s="1"/>
  <c r="AB65" i="40" s="1"/>
  <c r="AJ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J42" i="40" s="1"/>
  <c r="AX35" i="40"/>
  <c r="S35" i="40" s="1"/>
  <c r="AC35" i="40" s="1"/>
  <c r="AB36" i="40" s="1"/>
  <c r="AX29" i="40"/>
  <c r="S29" i="40" s="1"/>
  <c r="AC29" i="40" s="1"/>
  <c r="AB30" i="40" s="1"/>
  <c r="AJ30" i="40" s="1"/>
  <c r="AX23" i="40"/>
  <c r="S23" i="40" s="1"/>
  <c r="AC23" i="40" s="1"/>
  <c r="AB24" i="40" s="1"/>
  <c r="AX40" i="96"/>
  <c r="S40" i="96" s="1"/>
  <c r="AC40" i="96" s="1"/>
  <c r="AB41" i="96" s="1"/>
  <c r="AX34" i="96"/>
  <c r="S34" i="96" s="1"/>
  <c r="AC34" i="96" s="1"/>
  <c r="AB35" i="96" s="1"/>
  <c r="AX28" i="96"/>
  <c r="S28" i="96" s="1"/>
  <c r="AC28" i="96" s="1"/>
  <c r="AB29" i="96" s="1"/>
  <c r="AK29" i="96" s="1"/>
  <c r="AT29" i="96" s="1"/>
  <c r="AX22" i="96"/>
  <c r="S22" i="96" s="1"/>
  <c r="AC22" i="96" s="1"/>
  <c r="AB23" i="96" s="1"/>
  <c r="AX16" i="96"/>
  <c r="S16" i="96" s="1"/>
  <c r="AC16" i="96" s="1"/>
  <c r="AB17" i="96" s="1"/>
  <c r="AK17" i="96" s="1"/>
  <c r="AT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K24" i="48" s="1"/>
  <c r="AT24" i="48" s="1"/>
  <c r="AX58" i="40"/>
  <c r="S58" i="40" s="1"/>
  <c r="AC58" i="40" s="1"/>
  <c r="AB59" i="40" s="1"/>
  <c r="AX52" i="40"/>
  <c r="S52" i="40" s="1"/>
  <c r="AC52" i="40" s="1"/>
  <c r="AB53" i="40" s="1"/>
  <c r="AK53" i="40" s="1"/>
  <c r="AT53" i="40" s="1"/>
  <c r="AX46" i="40"/>
  <c r="S46" i="40" s="1"/>
  <c r="AC46" i="40" s="1"/>
  <c r="AB47" i="40" s="1"/>
  <c r="AX40" i="40"/>
  <c r="S40" i="40" s="1"/>
  <c r="AC40" i="40" s="1"/>
  <c r="AB41" i="40" s="1"/>
  <c r="AX34" i="40"/>
  <c r="S34" i="40" s="1"/>
  <c r="AC34" i="40" s="1"/>
  <c r="AB35" i="40" s="1"/>
  <c r="AX28" i="40"/>
  <c r="S28" i="40" s="1"/>
  <c r="AC28" i="40" s="1"/>
  <c r="AB29" i="40" s="1"/>
  <c r="AK29" i="40" s="1"/>
  <c r="AT29" i="40" s="1"/>
  <c r="AX20" i="40"/>
  <c r="S20" i="40" s="1"/>
  <c r="AC20" i="40" s="1"/>
  <c r="AB21" i="40" s="1"/>
  <c r="AX33" i="96"/>
  <c r="S33" i="96" s="1"/>
  <c r="AC33" i="96" s="1"/>
  <c r="AB34" i="96" s="1"/>
  <c r="AJ34" i="96" s="1"/>
  <c r="AX27" i="96"/>
  <c r="S27" i="96" s="1"/>
  <c r="AC27" i="96" s="1"/>
  <c r="AB28" i="96" s="1"/>
  <c r="AX21" i="96"/>
  <c r="S21" i="96" s="1"/>
  <c r="AC21" i="96" s="1"/>
  <c r="AB22" i="96" s="1"/>
  <c r="AX15" i="96"/>
  <c r="S15" i="96" s="1"/>
  <c r="AC15" i="96" s="1"/>
  <c r="AB16" i="96" s="1"/>
  <c r="AX9" i="96"/>
  <c r="S9" i="96" s="1"/>
  <c r="AC9" i="96" s="1"/>
  <c r="AB10" i="96" s="1"/>
  <c r="AJ10" i="96" s="1"/>
  <c r="AX35" i="48"/>
  <c r="S35" i="48" s="1"/>
  <c r="AC35" i="48" s="1"/>
  <c r="AB36" i="48" s="1"/>
  <c r="AX29" i="48"/>
  <c r="S29" i="48" s="1"/>
  <c r="AC29" i="48" s="1"/>
  <c r="AB30" i="48" s="1"/>
  <c r="AK30" i="48" s="1"/>
  <c r="AT30" i="48" s="1"/>
  <c r="AX19" i="48"/>
  <c r="S19" i="48" s="1"/>
  <c r="AC19" i="48" s="1"/>
  <c r="AB20" i="48" s="1"/>
  <c r="W69" i="81"/>
  <c r="AE66" i="46"/>
  <c r="AG66" i="46"/>
  <c r="AP66" i="46" s="1"/>
  <c r="Z68" i="84"/>
  <c r="AX26" i="40"/>
  <c r="S26" i="40" s="1"/>
  <c r="AC26" i="40" s="1"/>
  <c r="AB27" i="40" s="1"/>
  <c r="AJ27" i="40" s="1"/>
  <c r="AX17" i="40"/>
  <c r="S17" i="40" s="1"/>
  <c r="AC17" i="40" s="1"/>
  <c r="AB18" i="40" s="1"/>
  <c r="AX19" i="96"/>
  <c r="S19" i="96" s="1"/>
  <c r="AC19" i="96" s="1"/>
  <c r="AB20" i="96" s="1"/>
  <c r="AX13" i="96"/>
  <c r="S13" i="96" s="1"/>
  <c r="AC13" i="96" s="1"/>
  <c r="AB14" i="96" s="1"/>
  <c r="W67" i="46"/>
  <c r="Y67" i="46" s="1"/>
  <c r="Z69" i="80"/>
  <c r="AX18" i="40"/>
  <c r="S18" i="40" s="1"/>
  <c r="AC18" i="40" s="1"/>
  <c r="AB19" i="40" s="1"/>
  <c r="AJ19" i="40" s="1"/>
  <c r="AX4" i="40"/>
  <c r="S4" i="40" s="1"/>
  <c r="AC4" i="40" s="1"/>
  <c r="AB5" i="40" s="1"/>
  <c r="Z67" i="29"/>
  <c r="AX22" i="40"/>
  <c r="S22" i="40" s="1"/>
  <c r="AC22" i="40" s="1"/>
  <c r="AB23" i="40" s="1"/>
  <c r="AX15" i="40"/>
  <c r="S15" i="40" s="1"/>
  <c r="AC15" i="40" s="1"/>
  <c r="AB16" i="40" s="1"/>
  <c r="Z70" i="95"/>
  <c r="AX21" i="40"/>
  <c r="S21" i="40" s="1"/>
  <c r="AC21" i="40" s="1"/>
  <c r="AB22" i="40" s="1"/>
  <c r="AJ22" i="40" s="1"/>
  <c r="AX14" i="40"/>
  <c r="S14" i="40" s="1"/>
  <c r="AC14" i="40" s="1"/>
  <c r="AB15" i="40" s="1"/>
  <c r="AX12" i="40"/>
  <c r="S12" i="40" s="1"/>
  <c r="AC12" i="40" s="1"/>
  <c r="AB13" i="40" s="1"/>
  <c r="AX13" i="48"/>
  <c r="S13" i="48" s="1"/>
  <c r="AC13" i="48" s="1"/>
  <c r="AB14" i="48" s="1"/>
  <c r="AE68" i="81"/>
  <c r="AI68" i="81" s="1"/>
  <c r="AX5" i="40"/>
  <c r="S5" i="40" s="1"/>
  <c r="AC5" i="40" s="1"/>
  <c r="AB6" i="40" s="1"/>
  <c r="AX4" i="96"/>
  <c r="S4" i="96" s="1"/>
  <c r="AC4" i="96" s="1"/>
  <c r="AB5" i="96" s="1"/>
  <c r="AJ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J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J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J25" i="48" s="1"/>
  <c r="AX18" i="48"/>
  <c r="S18" i="48" s="1"/>
  <c r="AC18" i="48" s="1"/>
  <c r="AB19" i="48" s="1"/>
  <c r="AX12" i="48"/>
  <c r="S12" i="48" s="1"/>
  <c r="AC12" i="48" s="1"/>
  <c r="AB13" i="48" s="1"/>
  <c r="AJ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J69" i="40" s="1"/>
  <c r="AS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K25" i="40"/>
  <c r="AT25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J38" i="48"/>
  <c r="AK38" i="48"/>
  <c r="AT38" i="48" s="1"/>
  <c r="AJ32" i="48"/>
  <c r="AK32" i="48"/>
  <c r="AT32" i="48" s="1"/>
  <c r="AJ26" i="48"/>
  <c r="AK26" i="48"/>
  <c r="AT26" i="48" s="1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0" i="40"/>
  <c r="AK60" i="40"/>
  <c r="AT60" i="40" s="1"/>
  <c r="AJ54" i="40"/>
  <c r="AK54" i="40"/>
  <c r="AT54" i="40" s="1"/>
  <c r="AJ48" i="40"/>
  <c r="AK48" i="40"/>
  <c r="AT48" i="40" s="1"/>
  <c r="AK42" i="40"/>
  <c r="AT42" i="40" s="1"/>
  <c r="AJ36" i="40"/>
  <c r="AK36" i="40"/>
  <c r="AT36" i="40" s="1"/>
  <c r="AK30" i="40"/>
  <c r="AT30" i="40" s="1"/>
  <c r="AJ24" i="40"/>
  <c r="AK24" i="40"/>
  <c r="AT24" i="40" s="1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2" i="96"/>
  <c r="AT12" i="96" s="1"/>
  <c r="AJ12" i="96"/>
  <c r="AK6" i="96"/>
  <c r="AT6" i="96" s="1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K43" i="48"/>
  <c r="AT43" i="48" s="1"/>
  <c r="AJ37" i="48"/>
  <c r="AK37" i="48"/>
  <c r="AT37" i="48" s="1"/>
  <c r="AJ31" i="48"/>
  <c r="AK31" i="48"/>
  <c r="AT31" i="48" s="1"/>
  <c r="AJ19" i="48"/>
  <c r="AK19" i="48"/>
  <c r="AT19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12" i="76"/>
  <c r="S12" i="76" s="1"/>
  <c r="AC12" i="76" s="1"/>
  <c r="AB13" i="76" s="1"/>
  <c r="AX14" i="76"/>
  <c r="S14" i="76" s="1"/>
  <c r="AC14" i="76" s="1"/>
  <c r="AB15" i="76" s="1"/>
  <c r="AX26" i="76"/>
  <c r="S26" i="76" s="1"/>
  <c r="AC26" i="76" s="1"/>
  <c r="AB27" i="76" s="1"/>
  <c r="AX28" i="76"/>
  <c r="S28" i="76" s="1"/>
  <c r="AC28" i="76" s="1"/>
  <c r="AB29" i="76" s="1"/>
  <c r="AX29" i="76"/>
  <c r="S29" i="76" s="1"/>
  <c r="AC29" i="76" s="1"/>
  <c r="AB30" i="76" s="1"/>
  <c r="AX33" i="76"/>
  <c r="S33" i="76" s="1"/>
  <c r="AC33" i="76" s="1"/>
  <c r="AB34" i="76" s="1"/>
  <c r="AX39" i="76"/>
  <c r="S39" i="76" s="1"/>
  <c r="AC39" i="76" s="1"/>
  <c r="AB40" i="76" s="1"/>
  <c r="AX40" i="76"/>
  <c r="S40" i="76" s="1"/>
  <c r="AC40" i="76" s="1"/>
  <c r="AB41" i="76" s="1"/>
  <c r="AX41" i="76"/>
  <c r="S41" i="76" s="1"/>
  <c r="AC41" i="76" s="1"/>
  <c r="AB42" i="76" s="1"/>
  <c r="AX45" i="76"/>
  <c r="S45" i="76" s="1"/>
  <c r="AC45" i="76" s="1"/>
  <c r="AB46" i="76" s="1"/>
  <c r="AX51" i="76"/>
  <c r="S51" i="76" s="1"/>
  <c r="AC51" i="76" s="1"/>
  <c r="AB52" i="76" s="1"/>
  <c r="AX52" i="76"/>
  <c r="S52" i="76" s="1"/>
  <c r="AC52" i="76" s="1"/>
  <c r="AB53" i="76" s="1"/>
  <c r="AX53" i="76"/>
  <c r="S53" i="76" s="1"/>
  <c r="AC53" i="76" s="1"/>
  <c r="AB54" i="76" s="1"/>
  <c r="AX55" i="76"/>
  <c r="S55" i="76" s="1"/>
  <c r="AC55" i="76" s="1"/>
  <c r="AB56" i="76" s="1"/>
  <c r="AX59" i="76"/>
  <c r="S59" i="76" s="1"/>
  <c r="AC59" i="76" s="1"/>
  <c r="AB60" i="76" s="1"/>
  <c r="AX61" i="76"/>
  <c r="S61" i="76" s="1"/>
  <c r="AC61" i="76" s="1"/>
  <c r="AB62" i="76" s="1"/>
  <c r="AX63" i="76"/>
  <c r="S63" i="76" s="1"/>
  <c r="AC63" i="76" s="1"/>
  <c r="AB64" i="76" s="1"/>
  <c r="AX67" i="76"/>
  <c r="S67" i="76" s="1"/>
  <c r="AC67" i="76" s="1"/>
  <c r="AB68" i="76" s="1"/>
  <c r="AX66" i="76"/>
  <c r="S66" i="76" s="1"/>
  <c r="AC66" i="76" s="1"/>
  <c r="AB67" i="76" s="1"/>
  <c r="AX68" i="76"/>
  <c r="S68" i="76" s="1"/>
  <c r="AC68" i="76" s="1"/>
  <c r="AB69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47" i="40"/>
  <c r="AT47" i="40" s="1"/>
  <c r="AJ47" i="40"/>
  <c r="AK41" i="40"/>
  <c r="AT41" i="40" s="1"/>
  <c r="AK35" i="40"/>
  <c r="AT35" i="40" s="1"/>
  <c r="AJ35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3" i="96"/>
  <c r="AT23" i="96" s="1"/>
  <c r="AJ23" i="96"/>
  <c r="AJ11" i="96"/>
  <c r="AK11" i="96"/>
  <c r="AT11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J18" i="48"/>
  <c r="AK18" i="48"/>
  <c r="AT18" i="48" s="1"/>
  <c r="AK12" i="48"/>
  <c r="AT12" i="48" s="1"/>
  <c r="AJ12" i="48"/>
  <c r="Y68" i="43"/>
  <c r="X68" i="43"/>
  <c r="Z68" i="43" s="1"/>
  <c r="X70" i="42"/>
  <c r="Y70" i="42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K28" i="40"/>
  <c r="AT28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J22" i="96"/>
  <c r="AK22" i="96"/>
  <c r="AT22" i="96" s="1"/>
  <c r="AK16" i="96"/>
  <c r="AT16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3" i="48"/>
  <c r="AT23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X18" i="28"/>
  <c r="S18" i="28" s="1"/>
  <c r="AC18" i="28" s="1"/>
  <c r="AB19" i="28" s="1"/>
  <c r="AX34" i="28"/>
  <c r="S34" i="28" s="1"/>
  <c r="AC34" i="28" s="1"/>
  <c r="AB35" i="28" s="1"/>
  <c r="AX36" i="28"/>
  <c r="S36" i="28" s="1"/>
  <c r="AC36" i="28" s="1"/>
  <c r="AB37" i="28" s="1"/>
  <c r="AX42" i="28"/>
  <c r="S42" i="28" s="1"/>
  <c r="AC42" i="28" s="1"/>
  <c r="AB43" i="28" s="1"/>
  <c r="AX46" i="28"/>
  <c r="S46" i="28" s="1"/>
  <c r="AC46" i="28" s="1"/>
  <c r="AB47" i="28" s="1"/>
  <c r="AX55" i="28"/>
  <c r="S55" i="28" s="1"/>
  <c r="AC55" i="28" s="1"/>
  <c r="AB56" i="28" s="1"/>
  <c r="AX57" i="28"/>
  <c r="S57" i="28" s="1"/>
  <c r="AC57" i="28" s="1"/>
  <c r="AB58" i="28" s="1"/>
  <c r="AX62" i="28"/>
  <c r="S62" i="28" s="1"/>
  <c r="AC62" i="28" s="1"/>
  <c r="AB63" i="28" s="1"/>
  <c r="AX63" i="28"/>
  <c r="S63" i="28" s="1"/>
  <c r="AC63" i="28" s="1"/>
  <c r="AB64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1" i="40"/>
  <c r="AK21" i="40"/>
  <c r="AT21" i="40" s="1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K40" i="48"/>
  <c r="AT40" i="48" s="1"/>
  <c r="AJ34" i="48"/>
  <c r="AK34" i="48"/>
  <c r="AT34" i="48" s="1"/>
  <c r="AK28" i="48"/>
  <c r="AT28" i="48" s="1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31" i="80"/>
  <c r="S31" i="80" s="1"/>
  <c r="AC31" i="80" s="1"/>
  <c r="AB32" i="80" s="1"/>
  <c r="AX32" i="80"/>
  <c r="S32" i="80" s="1"/>
  <c r="AC32" i="80" s="1"/>
  <c r="AB33" i="80" s="1"/>
  <c r="AX49" i="80"/>
  <c r="S49" i="80" s="1"/>
  <c r="AC49" i="80" s="1"/>
  <c r="AB50" i="80" s="1"/>
  <c r="AX50" i="80"/>
  <c r="S50" i="80" s="1"/>
  <c r="AC50" i="80" s="1"/>
  <c r="AB51" i="80" s="1"/>
  <c r="AX67" i="80"/>
  <c r="S67" i="80" s="1"/>
  <c r="AC67" i="80" s="1"/>
  <c r="AB68" i="80" s="1"/>
  <c r="AX65" i="80"/>
  <c r="S65" i="80" s="1"/>
  <c r="AC65" i="80" s="1"/>
  <c r="AB66" i="8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AX61" i="80" l="1"/>
  <c r="S61" i="80" s="1"/>
  <c r="AC61" i="80" s="1"/>
  <c r="AB62" i="80" s="1"/>
  <c r="AK27" i="40"/>
  <c r="AT27" i="40" s="1"/>
  <c r="AL16" i="44"/>
  <c r="AU16" i="44" s="1"/>
  <c r="AK5" i="96"/>
  <c r="AT5" i="96" s="1"/>
  <c r="AK13" i="48"/>
  <c r="AT13" i="48" s="1"/>
  <c r="AJ25" i="40"/>
  <c r="AL25" i="40" s="1"/>
  <c r="AU25" i="40" s="1"/>
  <c r="AX25" i="80"/>
  <c r="S25" i="80" s="1"/>
  <c r="AC25" i="80" s="1"/>
  <c r="AB26" i="80" s="1"/>
  <c r="AX60" i="80"/>
  <c r="S60" i="80" s="1"/>
  <c r="AC60" i="80" s="1"/>
  <c r="AB61" i="80" s="1"/>
  <c r="AJ16" i="96"/>
  <c r="AJ52" i="40"/>
  <c r="AJ29" i="40"/>
  <c r="AJ53" i="40"/>
  <c r="AL53" i="40" s="1"/>
  <c r="AU53" i="40" s="1"/>
  <c r="AK54" i="96"/>
  <c r="AT54" i="96" s="1"/>
  <c r="AJ17" i="48"/>
  <c r="AJ16" i="40"/>
  <c r="Z69" i="90"/>
  <c r="AX43" i="80"/>
  <c r="S43" i="80" s="1"/>
  <c r="AC43" i="80" s="1"/>
  <c r="AB44" i="80" s="1"/>
  <c r="AX21" i="80"/>
  <c r="S21" i="80" s="1"/>
  <c r="AC21" i="80" s="1"/>
  <c r="AB22" i="80" s="1"/>
  <c r="AJ22" i="80" s="1"/>
  <c r="AJ38" i="96"/>
  <c r="AK26" i="40"/>
  <c r="AT26" i="40" s="1"/>
  <c r="AX57" i="80"/>
  <c r="S57" i="80" s="1"/>
  <c r="AC57" i="80" s="1"/>
  <c r="AB58" i="80" s="1"/>
  <c r="AX39" i="80"/>
  <c r="S39" i="80" s="1"/>
  <c r="AC39" i="80" s="1"/>
  <c r="AB40" i="80" s="1"/>
  <c r="AX14" i="80"/>
  <c r="S14" i="80" s="1"/>
  <c r="AC14" i="80" s="1"/>
  <c r="AB15" i="80" s="1"/>
  <c r="AJ28" i="48"/>
  <c r="AS28" i="48" s="1"/>
  <c r="AK39" i="96"/>
  <c r="AT39" i="96" s="1"/>
  <c r="AX54" i="28"/>
  <c r="S54" i="28" s="1"/>
  <c r="AC54" i="28" s="1"/>
  <c r="AB55" i="28" s="1"/>
  <c r="AX33" i="28"/>
  <c r="S33" i="28" s="1"/>
  <c r="AC33" i="28" s="1"/>
  <c r="AB34" i="28" s="1"/>
  <c r="AJ58" i="96"/>
  <c r="AX65" i="76"/>
  <c r="S65" i="76" s="1"/>
  <c r="AC65" i="76" s="1"/>
  <c r="AB66" i="76" s="1"/>
  <c r="AX58" i="76"/>
  <c r="S58" i="76" s="1"/>
  <c r="AC58" i="76" s="1"/>
  <c r="AB59" i="76" s="1"/>
  <c r="AJ59" i="76" s="1"/>
  <c r="AX47" i="76"/>
  <c r="S47" i="76" s="1"/>
  <c r="AC47" i="76" s="1"/>
  <c r="AB48" i="76" s="1"/>
  <c r="AK48" i="76" s="1"/>
  <c r="AT48" i="76" s="1"/>
  <c r="AX35" i="76"/>
  <c r="S35" i="76" s="1"/>
  <c r="AC35" i="76" s="1"/>
  <c r="AB36" i="76" s="1"/>
  <c r="AX22" i="76"/>
  <c r="S22" i="76" s="1"/>
  <c r="AC22" i="76" s="1"/>
  <c r="AB23" i="76" s="1"/>
  <c r="AJ18" i="40"/>
  <c r="AX42" i="80"/>
  <c r="S42" i="80" s="1"/>
  <c r="AC42" i="80" s="1"/>
  <c r="AB43" i="80" s="1"/>
  <c r="AJ33" i="96"/>
  <c r="AL33" i="96" s="1"/>
  <c r="AU33" i="96" s="1"/>
  <c r="AX51" i="80"/>
  <c r="S51" i="80" s="1"/>
  <c r="AC51" i="80" s="1"/>
  <c r="AB52" i="80" s="1"/>
  <c r="AJ52" i="80" s="1"/>
  <c r="AX33" i="80"/>
  <c r="S33" i="80" s="1"/>
  <c r="AC33" i="80" s="1"/>
  <c r="AB34" i="80" s="1"/>
  <c r="AX12" i="80"/>
  <c r="S12" i="80" s="1"/>
  <c r="AC12" i="80" s="1"/>
  <c r="AB13" i="80" s="1"/>
  <c r="AX64" i="28"/>
  <c r="S64" i="28" s="1"/>
  <c r="AC64" i="28" s="1"/>
  <c r="AB65" i="28" s="1"/>
  <c r="AX47" i="28"/>
  <c r="S47" i="28" s="1"/>
  <c r="AC47" i="28" s="1"/>
  <c r="AB48" i="28" s="1"/>
  <c r="AX22" i="28"/>
  <c r="S22" i="28" s="1"/>
  <c r="AC22" i="28" s="1"/>
  <c r="AB23" i="28" s="1"/>
  <c r="AJ23" i="28" s="1"/>
  <c r="AK22" i="40"/>
  <c r="AT22" i="40" s="1"/>
  <c r="AK6" i="48"/>
  <c r="AT6" i="48" s="1"/>
  <c r="AJ30" i="48"/>
  <c r="AJ53" i="96"/>
  <c r="AX64" i="76"/>
  <c r="S64" i="76" s="1"/>
  <c r="AC64" i="76" s="1"/>
  <c r="AB65" i="76" s="1"/>
  <c r="AX57" i="76"/>
  <c r="S57" i="76" s="1"/>
  <c r="AC57" i="76" s="1"/>
  <c r="AB58" i="76" s="1"/>
  <c r="AJ58" i="76" s="1"/>
  <c r="AX46" i="76"/>
  <c r="S46" i="76" s="1"/>
  <c r="AC46" i="76" s="1"/>
  <c r="AB47" i="76" s="1"/>
  <c r="AX34" i="76"/>
  <c r="S34" i="76" s="1"/>
  <c r="AC34" i="76" s="1"/>
  <c r="AB35" i="76" s="1"/>
  <c r="AX20" i="76"/>
  <c r="S20" i="76" s="1"/>
  <c r="AC20" i="76" s="1"/>
  <c r="AB21" i="76" s="1"/>
  <c r="AJ43" i="48"/>
  <c r="AK19" i="40"/>
  <c r="AT19" i="40" s="1"/>
  <c r="AX21" i="28"/>
  <c r="S21" i="28" s="1"/>
  <c r="AC21" i="28" s="1"/>
  <c r="AB22" i="28" s="1"/>
  <c r="AK22" i="28" s="1"/>
  <c r="AT22" i="28" s="1"/>
  <c r="AX19" i="76"/>
  <c r="S19" i="76" s="1"/>
  <c r="AC19" i="76" s="1"/>
  <c r="AB20" i="76" s="1"/>
  <c r="AJ20" i="76" s="1"/>
  <c r="AX24" i="80"/>
  <c r="S24" i="80" s="1"/>
  <c r="AC24" i="80" s="1"/>
  <c r="AB25" i="80" s="1"/>
  <c r="AX13" i="80"/>
  <c r="S13" i="80" s="1"/>
  <c r="AC13" i="80" s="1"/>
  <c r="AB14" i="80" s="1"/>
  <c r="AN68" i="81"/>
  <c r="AJ28" i="40"/>
  <c r="AI66" i="46"/>
  <c r="AR66" i="46" s="1"/>
  <c r="AJ24" i="48"/>
  <c r="AX13" i="76"/>
  <c r="S13" i="76" s="1"/>
  <c r="AC13" i="76" s="1"/>
  <c r="AB14" i="76" s="1"/>
  <c r="AX4" i="76"/>
  <c r="S4" i="76" s="1"/>
  <c r="AC4" i="76" s="1"/>
  <c r="AB5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J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J16" i="48"/>
  <c r="AJ15" i="40"/>
  <c r="AL15" i="40" s="1"/>
  <c r="AU15" i="40" s="1"/>
  <c r="AX66" i="28"/>
  <c r="S66" i="28" s="1"/>
  <c r="AC66" i="28" s="1"/>
  <c r="AB67" i="28" s="1"/>
  <c r="AX61" i="28"/>
  <c r="S61" i="28" s="1"/>
  <c r="AC61" i="28" s="1"/>
  <c r="AB62" i="28" s="1"/>
  <c r="AX52" i="28"/>
  <c r="S52" i="28" s="1"/>
  <c r="AC52" i="28" s="1"/>
  <c r="AB53" i="28" s="1"/>
  <c r="AX41" i="28"/>
  <c r="S41" i="28" s="1"/>
  <c r="AC41" i="28" s="1"/>
  <c r="AB42" i="28" s="1"/>
  <c r="AX30" i="28"/>
  <c r="S30" i="28" s="1"/>
  <c r="AC30" i="28" s="1"/>
  <c r="AB31" i="28" s="1"/>
  <c r="AX17" i="28"/>
  <c r="S17" i="28" s="1"/>
  <c r="AC17" i="28" s="1"/>
  <c r="AB18" i="28" s="1"/>
  <c r="AK18" i="28" s="1"/>
  <c r="AT18" i="28" s="1"/>
  <c r="AK17" i="48"/>
  <c r="AT17" i="48" s="1"/>
  <c r="AK10" i="96"/>
  <c r="AT10" i="9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J45" i="76" s="1"/>
  <c r="AX38" i="76"/>
  <c r="S38" i="76" s="1"/>
  <c r="AC38" i="76" s="1"/>
  <c r="AB39" i="76" s="1"/>
  <c r="AX32" i="76"/>
  <c r="S32" i="76" s="1"/>
  <c r="AC32" i="76" s="1"/>
  <c r="AB33" i="76" s="1"/>
  <c r="AX25" i="76"/>
  <c r="S25" i="76" s="1"/>
  <c r="AC25" i="76" s="1"/>
  <c r="AB26" i="76" s="1"/>
  <c r="AX18" i="76"/>
  <c r="S18" i="76" s="1"/>
  <c r="AC18" i="76" s="1"/>
  <c r="AB19" i="76" s="1"/>
  <c r="AX11" i="76"/>
  <c r="S11" i="76" s="1"/>
  <c r="AC11" i="76" s="1"/>
  <c r="AB12" i="76" s="1"/>
  <c r="AJ6" i="40"/>
  <c r="AS6" i="40" s="1"/>
  <c r="AX63" i="80"/>
  <c r="S63" i="80" s="1"/>
  <c r="AC63" i="80" s="1"/>
  <c r="AB64" i="80" s="1"/>
  <c r="AX55" i="80"/>
  <c r="S55" i="80" s="1"/>
  <c r="AC55" i="80" s="1"/>
  <c r="AB56" i="80" s="1"/>
  <c r="AX45" i="80"/>
  <c r="S45" i="80" s="1"/>
  <c r="AC45" i="80" s="1"/>
  <c r="AB46" i="80" s="1"/>
  <c r="AX37" i="80"/>
  <c r="S37" i="80" s="1"/>
  <c r="AC37" i="80" s="1"/>
  <c r="AB38" i="80" s="1"/>
  <c r="AX27" i="80"/>
  <c r="S27" i="80" s="1"/>
  <c r="AC27" i="80" s="1"/>
  <c r="AB28" i="80" s="1"/>
  <c r="AX19" i="80"/>
  <c r="S19" i="80" s="1"/>
  <c r="AC19" i="80" s="1"/>
  <c r="AB20" i="80" s="1"/>
  <c r="AK20" i="80" s="1"/>
  <c r="AT20" i="80" s="1"/>
  <c r="AX7" i="80"/>
  <c r="S7" i="80" s="1"/>
  <c r="AC7" i="80" s="1"/>
  <c r="AB8" i="80" s="1"/>
  <c r="AJ8" i="80" s="1"/>
  <c r="AX65" i="28"/>
  <c r="S65" i="28" s="1"/>
  <c r="AC65" i="28" s="1"/>
  <c r="AB66" i="28" s="1"/>
  <c r="AX59" i="28"/>
  <c r="S59" i="28" s="1"/>
  <c r="AC59" i="28" s="1"/>
  <c r="AB60" i="28" s="1"/>
  <c r="AX51" i="28"/>
  <c r="S51" i="28" s="1"/>
  <c r="AC51" i="28" s="1"/>
  <c r="AB52" i="28" s="1"/>
  <c r="AX40" i="28"/>
  <c r="S40" i="28" s="1"/>
  <c r="AC40" i="28" s="1"/>
  <c r="AB41" i="28" s="1"/>
  <c r="AX29" i="28"/>
  <c r="S29" i="28" s="1"/>
  <c r="AC29" i="28" s="1"/>
  <c r="AB30" i="28" s="1"/>
  <c r="AJ30" i="28" s="1"/>
  <c r="AX11" i="28"/>
  <c r="S11" i="28" s="1"/>
  <c r="AC11" i="28" s="1"/>
  <c r="AB12" i="28" s="1"/>
  <c r="AJ28" i="96"/>
  <c r="AJ17" i="96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J38" i="76" s="1"/>
  <c r="AX31" i="76"/>
  <c r="S31" i="76" s="1"/>
  <c r="AC31" i="76" s="1"/>
  <c r="AB32" i="76" s="1"/>
  <c r="AX24" i="76"/>
  <c r="S24" i="76" s="1"/>
  <c r="AC24" i="76" s="1"/>
  <c r="AB25" i="76" s="1"/>
  <c r="AX17" i="76"/>
  <c r="S17" i="76" s="1"/>
  <c r="AC17" i="76" s="1"/>
  <c r="AB18" i="76" s="1"/>
  <c r="AX10" i="76"/>
  <c r="S10" i="76" s="1"/>
  <c r="AC10" i="76" s="1"/>
  <c r="AB11" i="76" s="1"/>
  <c r="AK25" i="48"/>
  <c r="AT25" i="48" s="1"/>
  <c r="AJ20" i="48"/>
  <c r="AL20" i="48" s="1"/>
  <c r="AU20" i="48" s="1"/>
  <c r="X67" i="46"/>
  <c r="Z67" i="46" s="1"/>
  <c r="AK69" i="40"/>
  <c r="AT69" i="40" s="1"/>
  <c r="AX62" i="80"/>
  <c r="S62" i="80" s="1"/>
  <c r="AC62" i="80" s="1"/>
  <c r="AB63" i="80" s="1"/>
  <c r="AX54" i="80"/>
  <c r="S54" i="80" s="1"/>
  <c r="AC54" i="80" s="1"/>
  <c r="AB55" i="80" s="1"/>
  <c r="AX44" i="80"/>
  <c r="S44" i="80" s="1"/>
  <c r="AC44" i="80" s="1"/>
  <c r="AB45" i="80" s="1"/>
  <c r="AX36" i="80"/>
  <c r="S36" i="80" s="1"/>
  <c r="AC36" i="80" s="1"/>
  <c r="AB37" i="80" s="1"/>
  <c r="AJ37" i="80" s="1"/>
  <c r="AX26" i="80"/>
  <c r="S26" i="80" s="1"/>
  <c r="AC26" i="80" s="1"/>
  <c r="AB27" i="80" s="1"/>
  <c r="AK27" i="80" s="1"/>
  <c r="AT27" i="80" s="1"/>
  <c r="AX15" i="80"/>
  <c r="S15" i="80" s="1"/>
  <c r="AC15" i="80" s="1"/>
  <c r="AB16" i="80" s="1"/>
  <c r="AX6" i="80"/>
  <c r="S6" i="80" s="1"/>
  <c r="AC6" i="80" s="1"/>
  <c r="AB7" i="80" s="1"/>
  <c r="Z68" i="36"/>
  <c r="Z67" i="88"/>
  <c r="AX67" i="28"/>
  <c r="S67" i="28" s="1"/>
  <c r="AC67" i="28" s="1"/>
  <c r="AB68" i="28" s="1"/>
  <c r="AK68" i="28" s="1"/>
  <c r="AT68" i="28" s="1"/>
  <c r="AX58" i="28"/>
  <c r="S58" i="28" s="1"/>
  <c r="AC58" i="28" s="1"/>
  <c r="AB59" i="28" s="1"/>
  <c r="AJ59" i="28" s="1"/>
  <c r="AX48" i="28"/>
  <c r="S48" i="28" s="1"/>
  <c r="AC48" i="28" s="1"/>
  <c r="AB49" i="28" s="1"/>
  <c r="AX39" i="28"/>
  <c r="S39" i="28" s="1"/>
  <c r="AC39" i="28" s="1"/>
  <c r="AB40" i="28" s="1"/>
  <c r="AX28" i="28"/>
  <c r="S28" i="28" s="1"/>
  <c r="AC28" i="28" s="1"/>
  <c r="AB29" i="28" s="1"/>
  <c r="AX9" i="28"/>
  <c r="S9" i="28" s="1"/>
  <c r="AC9" i="28" s="1"/>
  <c r="AB10" i="28" s="1"/>
  <c r="AX60" i="76"/>
  <c r="S60" i="76" s="1"/>
  <c r="AC60" i="76" s="1"/>
  <c r="AB61" i="76" s="1"/>
  <c r="AJ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X30" i="76"/>
  <c r="S30" i="76" s="1"/>
  <c r="AC30" i="76" s="1"/>
  <c r="AB31" i="76" s="1"/>
  <c r="AX23" i="76"/>
  <c r="S23" i="76" s="1"/>
  <c r="AC23" i="76" s="1"/>
  <c r="AB24" i="76" s="1"/>
  <c r="AJ24" i="76" s="1"/>
  <c r="AX16" i="76"/>
  <c r="S16" i="76" s="1"/>
  <c r="AC16" i="76" s="1"/>
  <c r="AB17" i="76" s="1"/>
  <c r="AX5" i="76"/>
  <c r="S5" i="76" s="1"/>
  <c r="AC5" i="76" s="1"/>
  <c r="AB6" i="76" s="1"/>
  <c r="AK18" i="96"/>
  <c r="AT18" i="96" s="1"/>
  <c r="AJ23" i="48"/>
  <c r="AJ41" i="40"/>
  <c r="AX24" i="28"/>
  <c r="S24" i="28" s="1"/>
  <c r="AC24" i="28" s="1"/>
  <c r="AB25" i="28" s="1"/>
  <c r="AK25" i="28" s="1"/>
  <c r="AT25" i="28" s="1"/>
  <c r="AX12" i="28"/>
  <c r="S12" i="28" s="1"/>
  <c r="AC12" i="28" s="1"/>
  <c r="AB13" i="28" s="1"/>
  <c r="AJ13" i="28" s="1"/>
  <c r="AX8" i="76"/>
  <c r="S8" i="76" s="1"/>
  <c r="AC8" i="76" s="1"/>
  <c r="AB9" i="76" s="1"/>
  <c r="Z67" i="92"/>
  <c r="AG67" i="92" s="1"/>
  <c r="AP67" i="92" s="1"/>
  <c r="Z69" i="81"/>
  <c r="AX3" i="76"/>
  <c r="S3" i="76" s="1"/>
  <c r="AC3" i="76" s="1"/>
  <c r="Z72" i="91"/>
  <c r="AG72" i="91" s="1"/>
  <c r="AP72" i="91" s="1"/>
  <c r="Z70" i="38"/>
  <c r="AF70" i="38" s="1"/>
  <c r="AO70" i="3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K36" i="28" s="1"/>
  <c r="AT36" i="28" s="1"/>
  <c r="AX27" i="28"/>
  <c r="S27" i="28" s="1"/>
  <c r="AC27" i="28" s="1"/>
  <c r="AB28" i="28" s="1"/>
  <c r="AJ28" i="28" s="1"/>
  <c r="AX16" i="28"/>
  <c r="S16" i="28" s="1"/>
  <c r="AC16" i="28" s="1"/>
  <c r="AB17" i="28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J6" i="96"/>
  <c r="AX10" i="28"/>
  <c r="S10" i="28" s="1"/>
  <c r="AC10" i="28" s="1"/>
  <c r="AB11" i="28" s="1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J9" i="80" s="1"/>
  <c r="AX23" i="28"/>
  <c r="S23" i="28" s="1"/>
  <c r="AC23" i="28" s="1"/>
  <c r="AB24" i="28" s="1"/>
  <c r="AK24" i="28" s="1"/>
  <c r="AT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Z69" i="41" s="1"/>
  <c r="Y69" i="41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J63" i="76"/>
  <c r="AK63" i="76"/>
  <c r="AT63" i="76" s="1"/>
  <c r="AJ57" i="76"/>
  <c r="AK57" i="76"/>
  <c r="AT57" i="76" s="1"/>
  <c r="AJ51" i="76"/>
  <c r="AK51" i="76"/>
  <c r="AT51" i="76" s="1"/>
  <c r="AJ39" i="76"/>
  <c r="AK39" i="76"/>
  <c r="AT39" i="76" s="1"/>
  <c r="AJ33" i="76"/>
  <c r="AK33" i="76"/>
  <c r="AT33" i="76" s="1"/>
  <c r="AJ27" i="76"/>
  <c r="AK27" i="76"/>
  <c r="AT27" i="76" s="1"/>
  <c r="AJ21" i="76"/>
  <c r="AK21" i="76"/>
  <c r="AT21" i="76" s="1"/>
  <c r="AK15" i="76"/>
  <c r="AT15" i="76" s="1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J46" i="80"/>
  <c r="AK46" i="80"/>
  <c r="AT46" i="80" s="1"/>
  <c r="AJ40" i="80"/>
  <c r="AK40" i="80"/>
  <c r="AT40" i="80" s="1"/>
  <c r="AK34" i="80"/>
  <c r="AT34" i="80" s="1"/>
  <c r="AK28" i="80"/>
  <c r="AT28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K44" i="76"/>
  <c r="AT44" i="76" s="1"/>
  <c r="AJ32" i="76"/>
  <c r="AK32" i="76"/>
  <c r="AT32" i="76" s="1"/>
  <c r="AJ26" i="76"/>
  <c r="AK26" i="76"/>
  <c r="AT26" i="76" s="1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K63" i="80"/>
  <c r="AT63" i="80" s="1"/>
  <c r="AJ57" i="80"/>
  <c r="AK57" i="80"/>
  <c r="AT57" i="80" s="1"/>
  <c r="AK51" i="80"/>
  <c r="AT51" i="80" s="1"/>
  <c r="AK45" i="80"/>
  <c r="AT45" i="80" s="1"/>
  <c r="AJ45" i="80"/>
  <c r="AK39" i="80"/>
  <c r="AT39" i="80" s="1"/>
  <c r="AJ39" i="80"/>
  <c r="AK33" i="80"/>
  <c r="AT33" i="80" s="1"/>
  <c r="AJ33" i="80"/>
  <c r="AJ27" i="80"/>
  <c r="AK21" i="80"/>
  <c r="AT21" i="80" s="1"/>
  <c r="AK15" i="80"/>
  <c r="AT15" i="80" s="1"/>
  <c r="AJ15" i="80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0" i="28"/>
  <c r="AT60" i="28" s="1"/>
  <c r="AJ60" i="28"/>
  <c r="AK54" i="28"/>
  <c r="AT54" i="28" s="1"/>
  <c r="AJ54" i="28"/>
  <c r="AK48" i="28"/>
  <c r="AT48" i="28" s="1"/>
  <c r="AJ48" i="28"/>
  <c r="AK42" i="28"/>
  <c r="AT42" i="28" s="1"/>
  <c r="AJ42" i="28"/>
  <c r="AK30" i="28"/>
  <c r="AT30" i="28" s="1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55" i="76"/>
  <c r="AK55" i="76"/>
  <c r="AT55" i="76" s="1"/>
  <c r="AJ49" i="76"/>
  <c r="AK49" i="76"/>
  <c r="AT49" i="76" s="1"/>
  <c r="AJ43" i="76"/>
  <c r="AK43" i="76"/>
  <c r="AT43" i="76" s="1"/>
  <c r="AJ37" i="76"/>
  <c r="AK37" i="76"/>
  <c r="AT37" i="76" s="1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K14" i="80"/>
  <c r="AT14" i="80" s="1"/>
  <c r="AJ14" i="80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J53" i="28"/>
  <c r="AK53" i="28"/>
  <c r="AT53" i="28" s="1"/>
  <c r="AJ47" i="28"/>
  <c r="AK47" i="28"/>
  <c r="AT47" i="28" s="1"/>
  <c r="AJ41" i="28"/>
  <c r="AK41" i="28"/>
  <c r="AT41" i="28" s="1"/>
  <c r="AK35" i="28"/>
  <c r="AT35" i="28" s="1"/>
  <c r="AJ29" i="28"/>
  <c r="AK29" i="28"/>
  <c r="AT29" i="28" s="1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K60" i="76"/>
  <c r="AT60" i="76" s="1"/>
  <c r="AJ54" i="76"/>
  <c r="AK54" i="76"/>
  <c r="AT54" i="76" s="1"/>
  <c r="AJ48" i="76"/>
  <c r="AJ42" i="76"/>
  <c r="AK42" i="76"/>
  <c r="AT42" i="76" s="1"/>
  <c r="AJ36" i="76"/>
  <c r="AK36" i="76"/>
  <c r="AT36" i="76" s="1"/>
  <c r="AJ30" i="76"/>
  <c r="AK30" i="76"/>
  <c r="AT30" i="76" s="1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28" i="32"/>
  <c r="S28" i="32" s="1"/>
  <c r="AC28" i="32" s="1"/>
  <c r="AB29" i="32" s="1"/>
  <c r="AX35" i="32"/>
  <c r="S35" i="32" s="1"/>
  <c r="AC35" i="32" s="1"/>
  <c r="AB36" i="32" s="1"/>
  <c r="AX48" i="32"/>
  <c r="S48" i="32" s="1"/>
  <c r="AC48" i="32" s="1"/>
  <c r="AB49" i="32" s="1"/>
  <c r="AX53" i="32"/>
  <c r="S53" i="32" s="1"/>
  <c r="AC53" i="32" s="1"/>
  <c r="AB54" i="32" s="1"/>
  <c r="AX61" i="32"/>
  <c r="S61" i="32" s="1"/>
  <c r="AC61" i="32" s="1"/>
  <c r="AB62" i="32" s="1"/>
  <c r="AX68" i="32"/>
  <c r="S68" i="32" s="1"/>
  <c r="AC68" i="32" s="1"/>
  <c r="AB69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H66" i="27"/>
  <c r="AQ66" i="27" s="1"/>
  <c r="AJ68" i="76"/>
  <c r="AK68" i="76"/>
  <c r="AT68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K23" i="76"/>
  <c r="AT23" i="76" s="1"/>
  <c r="AJ17" i="76"/>
  <c r="AK17" i="76"/>
  <c r="AT17" i="76" s="1"/>
  <c r="AK11" i="76"/>
  <c r="AT11" i="76" s="1"/>
  <c r="AJ11" i="76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W68" i="46" l="1"/>
  <c r="AG67" i="46"/>
  <c r="AP67" i="46" s="1"/>
  <c r="AE67" i="46"/>
  <c r="AF67" i="46"/>
  <c r="AO67" i="46" s="1"/>
  <c r="W73" i="91"/>
  <c r="AK38" i="76"/>
  <c r="AT38" i="76" s="1"/>
  <c r="AK13" i="28"/>
  <c r="AT13" i="28" s="1"/>
  <c r="AJ49" i="28"/>
  <c r="AJ28" i="80"/>
  <c r="AK45" i="76"/>
  <c r="AT45" i="76" s="1"/>
  <c r="AH67" i="46"/>
  <c r="AQ67" i="46" s="1"/>
  <c r="AX47" i="32"/>
  <c r="S47" i="32" s="1"/>
  <c r="AC47" i="32" s="1"/>
  <c r="AB48" i="32" s="1"/>
  <c r="AJ48" i="32" s="1"/>
  <c r="AJ20" i="80"/>
  <c r="AK61" i="76"/>
  <c r="AT61" i="76" s="1"/>
  <c r="AJ18" i="28"/>
  <c r="AJ36" i="28"/>
  <c r="AK9" i="80"/>
  <c r="AT9" i="80" s="1"/>
  <c r="AJ16" i="76"/>
  <c r="AS16" i="76" s="1"/>
  <c r="AJ67" i="28"/>
  <c r="AK59" i="76"/>
  <c r="AT59" i="76" s="1"/>
  <c r="AS53" i="40"/>
  <c r="AJ22" i="28"/>
  <c r="AJ58" i="28"/>
  <c r="AX59" i="32"/>
  <c r="S59" i="32" s="1"/>
  <c r="AC59" i="32" s="1"/>
  <c r="AB60" i="32" s="1"/>
  <c r="AJ60" i="32" s="1"/>
  <c r="AX46" i="32"/>
  <c r="S46" i="32" s="1"/>
  <c r="AC46" i="32" s="1"/>
  <c r="AB47" i="32" s="1"/>
  <c r="AX25" i="32"/>
  <c r="S25" i="32" s="1"/>
  <c r="AC25" i="32" s="1"/>
  <c r="AB26" i="32" s="1"/>
  <c r="Z70" i="25"/>
  <c r="AJ17" i="28"/>
  <c r="AJ35" i="28"/>
  <c r="AG70" i="38"/>
  <c r="AP70" i="38" s="1"/>
  <c r="Z70" i="73"/>
  <c r="AL22" i="40"/>
  <c r="AU22" i="40" s="1"/>
  <c r="AJ63" i="80"/>
  <c r="AE72" i="91"/>
  <c r="AK52" i="80"/>
  <c r="AT52" i="80" s="1"/>
  <c r="AJ9" i="76"/>
  <c r="AL9" i="76" s="1"/>
  <c r="AU9" i="76" s="1"/>
  <c r="AK19" i="80"/>
  <c r="AT19" i="80" s="1"/>
  <c r="AT71" i="48"/>
  <c r="AX60" i="32"/>
  <c r="S60" i="32" s="1"/>
  <c r="AC60" i="32" s="1"/>
  <c r="AB61" i="32" s="1"/>
  <c r="AK28" i="28"/>
  <c r="AT28" i="28" s="1"/>
  <c r="AX55" i="32"/>
  <c r="S55" i="32" s="1"/>
  <c r="AC55" i="32" s="1"/>
  <c r="AB56" i="32" s="1"/>
  <c r="AX40" i="32"/>
  <c r="S40" i="32" s="1"/>
  <c r="AC40" i="32" s="1"/>
  <c r="AB41" i="32" s="1"/>
  <c r="AK41" i="32" s="1"/>
  <c r="AT41" i="32" s="1"/>
  <c r="AX18" i="32"/>
  <c r="S18" i="32" s="1"/>
  <c r="AC18" i="32" s="1"/>
  <c r="AB19" i="32" s="1"/>
  <c r="AJ68" i="80"/>
  <c r="AK23" i="28"/>
  <c r="AT23" i="28" s="1"/>
  <c r="AK59" i="28"/>
  <c r="AT59" i="28" s="1"/>
  <c r="AK8" i="80"/>
  <c r="AT8" i="80" s="1"/>
  <c r="AJ26" i="80"/>
  <c r="AL26" i="80" s="1"/>
  <c r="AU26" i="80" s="1"/>
  <c r="W71" i="38"/>
  <c r="AL6" i="40"/>
  <c r="AU6" i="40" s="1"/>
  <c r="AJ24" i="28"/>
  <c r="AJ51" i="80"/>
  <c r="AF72" i="91"/>
  <c r="AO72" i="91" s="1"/>
  <c r="AJ34" i="80"/>
  <c r="AL34" i="80" s="1"/>
  <c r="AU34" i="80" s="1"/>
  <c r="AX26" i="32"/>
  <c r="S26" i="32" s="1"/>
  <c r="AC26" i="32" s="1"/>
  <c r="AB27" i="32" s="1"/>
  <c r="AJ60" i="76"/>
  <c r="AK58" i="76"/>
  <c r="AT58" i="76" s="1"/>
  <c r="AJ23" i="76"/>
  <c r="AX66" i="32"/>
  <c r="S66" i="32" s="1"/>
  <c r="AC66" i="32" s="1"/>
  <c r="AB67" i="32" s="1"/>
  <c r="AX67" i="32"/>
  <c r="S67" i="32" s="1"/>
  <c r="AC67" i="32" s="1"/>
  <c r="AB68" i="32" s="1"/>
  <c r="AJ68" i="32" s="1"/>
  <c r="AX54" i="32"/>
  <c r="S54" i="32" s="1"/>
  <c r="AC54" i="32" s="1"/>
  <c r="AB55" i="32" s="1"/>
  <c r="AX38" i="32"/>
  <c r="S38" i="32" s="1"/>
  <c r="AC38" i="32" s="1"/>
  <c r="AB39" i="32" s="1"/>
  <c r="AX17" i="32"/>
  <c r="S17" i="32" s="1"/>
  <c r="AC17" i="32" s="1"/>
  <c r="AB18" i="32" s="1"/>
  <c r="AJ31" i="76"/>
  <c r="AJ44" i="76"/>
  <c r="AJ19" i="28"/>
  <c r="AS19" i="28" s="1"/>
  <c r="AK22" i="80"/>
  <c r="AT22" i="80" s="1"/>
  <c r="Z66" i="94"/>
  <c r="AJ15" i="76"/>
  <c r="AJ66" i="28"/>
  <c r="AK37" i="80"/>
  <c r="AT37" i="80" s="1"/>
  <c r="AJ21" i="80"/>
  <c r="AS21" i="80" s="1"/>
  <c r="AX13" i="32"/>
  <c r="S13" i="32" s="1"/>
  <c r="AC13" i="32" s="1"/>
  <c r="AB14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5" i="32"/>
  <c r="S45" i="32" s="1"/>
  <c r="AC45" i="32" s="1"/>
  <c r="AB46" i="32" s="1"/>
  <c r="AK46" i="32" s="1"/>
  <c r="AT46" i="32" s="1"/>
  <c r="AX34" i="32"/>
  <c r="S34" i="32" s="1"/>
  <c r="AC34" i="32" s="1"/>
  <c r="AB35" i="32" s="1"/>
  <c r="AK35" i="32" s="1"/>
  <c r="AT35" i="32" s="1"/>
  <c r="AX24" i="32"/>
  <c r="S24" i="32" s="1"/>
  <c r="AC24" i="32" s="1"/>
  <c r="AB25" i="32" s="1"/>
  <c r="AX12" i="32"/>
  <c r="S12" i="32" s="1"/>
  <c r="AC12" i="32" s="1"/>
  <c r="AB13" i="32" s="1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J52" i="32" s="1"/>
  <c r="AX42" i="32"/>
  <c r="S42" i="32" s="1"/>
  <c r="AC42" i="32" s="1"/>
  <c r="AB43" i="32" s="1"/>
  <c r="AJ43" i="32" s="1"/>
  <c r="AX32" i="32"/>
  <c r="S32" i="32" s="1"/>
  <c r="AC32" i="32" s="1"/>
  <c r="AB33" i="32" s="1"/>
  <c r="AX20" i="32"/>
  <c r="S20" i="32" s="1"/>
  <c r="AC20" i="32" s="1"/>
  <c r="AB21" i="32" s="1"/>
  <c r="AX11" i="32"/>
  <c r="S11" i="32" s="1"/>
  <c r="AC11" i="32" s="1"/>
  <c r="AB12" i="32" s="1"/>
  <c r="AX65" i="32"/>
  <c r="S65" i="32" s="1"/>
  <c r="AC65" i="32" s="1"/>
  <c r="AB66" i="32" s="1"/>
  <c r="AX62" i="32"/>
  <c r="S62" i="32" s="1"/>
  <c r="AC62" i="32" s="1"/>
  <c r="AB63" i="32" s="1"/>
  <c r="AJ63" i="32" s="1"/>
  <c r="AX56" i="32"/>
  <c r="S56" i="32" s="1"/>
  <c r="AC56" i="32" s="1"/>
  <c r="AB57" i="32" s="1"/>
  <c r="AJ57" i="32" s="1"/>
  <c r="AX50" i="32"/>
  <c r="S50" i="32" s="1"/>
  <c r="AC50" i="32" s="1"/>
  <c r="AB51" i="32" s="1"/>
  <c r="AX41" i="32"/>
  <c r="S41" i="32" s="1"/>
  <c r="AC41" i="32" s="1"/>
  <c r="AB42" i="32" s="1"/>
  <c r="AX31" i="32"/>
  <c r="S31" i="32" s="1"/>
  <c r="AC31" i="32" s="1"/>
  <c r="AB32" i="32" s="1"/>
  <c r="AX19" i="32"/>
  <c r="S19" i="32" s="1"/>
  <c r="AC19" i="32" s="1"/>
  <c r="AB20" i="32" s="1"/>
  <c r="AX10" i="32"/>
  <c r="S10" i="32" s="1"/>
  <c r="AC10" i="32" s="1"/>
  <c r="AB11" i="32" s="1"/>
  <c r="AJ11" i="32" s="1"/>
  <c r="Z70" i="37"/>
  <c r="W71" i="37" s="1"/>
  <c r="AX6" i="32"/>
  <c r="S6" i="32" s="1"/>
  <c r="AC6" i="32" s="1"/>
  <c r="AB7" i="32" s="1"/>
  <c r="AX5" i="32"/>
  <c r="S5" i="32" s="1"/>
  <c r="AC5" i="32" s="1"/>
  <c r="AB6" i="32" s="1"/>
  <c r="AX3" i="32"/>
  <c r="S3" i="32" s="1"/>
  <c r="AC3" i="32" s="1"/>
  <c r="AX44" i="32"/>
  <c r="S44" i="32" s="1"/>
  <c r="AC44" i="32" s="1"/>
  <c r="AB45" i="32" s="1"/>
  <c r="AX37" i="32"/>
  <c r="S37" i="32" s="1"/>
  <c r="AC37" i="32" s="1"/>
  <c r="AB38" i="32" s="1"/>
  <c r="AK38" i="32" s="1"/>
  <c r="AT38" i="32" s="1"/>
  <c r="AX30" i="32"/>
  <c r="S30" i="32" s="1"/>
  <c r="AC30" i="32" s="1"/>
  <c r="AB31" i="32" s="1"/>
  <c r="AJ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J25" i="28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K44" i="32" s="1"/>
  <c r="AT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K8" i="32" s="1"/>
  <c r="AT8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Z69" i="39" s="1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K56" i="32"/>
  <c r="AT56" i="32" s="1"/>
  <c r="AJ44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1" i="32"/>
  <c r="AK61" i="32"/>
  <c r="AT61" i="32" s="1"/>
  <c r="AJ55" i="32"/>
  <c r="AK55" i="32"/>
  <c r="AT55" i="32" s="1"/>
  <c r="AK49" i="32"/>
  <c r="AT49" i="32" s="1"/>
  <c r="AK37" i="32"/>
  <c r="AT37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K60" i="32"/>
  <c r="AT60" i="32" s="1"/>
  <c r="AJ54" i="32"/>
  <c r="AK54" i="32"/>
  <c r="AT54" i="32" s="1"/>
  <c r="AK42" i="32"/>
  <c r="AT42" i="32" s="1"/>
  <c r="AJ36" i="32"/>
  <c r="AK36" i="32"/>
  <c r="AT36" i="32" s="1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K53" i="32"/>
  <c r="AT53" i="32" s="1"/>
  <c r="AJ53" i="32"/>
  <c r="AK47" i="32"/>
  <c r="AT47" i="32" s="1"/>
  <c r="AJ35" i="32"/>
  <c r="AK29" i="32"/>
  <c r="AT29" i="32" s="1"/>
  <c r="AJ29" i="32"/>
  <c r="AK23" i="32"/>
  <c r="AT23" i="32" s="1"/>
  <c r="AJ23" i="32"/>
  <c r="AK17" i="32"/>
  <c r="AT17" i="32" s="1"/>
  <c r="AJ17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AE70" i="37"/>
  <c r="AS20" i="76"/>
  <c r="AL20" i="76"/>
  <c r="AU20" i="76" s="1"/>
  <c r="AS38" i="76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46" i="32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AJ42" i="32" l="1"/>
  <c r="AK31" i="32"/>
  <c r="AT31" i="32" s="1"/>
  <c r="AL38" i="76"/>
  <c r="AU38" i="76" s="1"/>
  <c r="AG70" i="37"/>
  <c r="AP70" i="37" s="1"/>
  <c r="AJ41" i="32"/>
  <c r="AJ59" i="32"/>
  <c r="AL59" i="32" s="1"/>
  <c r="AU59" i="32" s="1"/>
  <c r="AK48" i="32"/>
  <c r="AT48" i="32" s="1"/>
  <c r="AL16" i="76"/>
  <c r="AU16" i="76" s="1"/>
  <c r="Z68" i="92"/>
  <c r="AL19" i="28"/>
  <c r="AU19" i="28" s="1"/>
  <c r="AJ56" i="32"/>
  <c r="AF70" i="37"/>
  <c r="AO70" i="37" s="1"/>
  <c r="AX35" i="84"/>
  <c r="S35" i="84" s="1"/>
  <c r="AC35" i="84" s="1"/>
  <c r="AB36" i="84" s="1"/>
  <c r="AJ30" i="32"/>
  <c r="AI70" i="38"/>
  <c r="AL21" i="80"/>
  <c r="AU21" i="80" s="1"/>
  <c r="AJ47" i="32"/>
  <c r="AK43" i="32"/>
  <c r="AT43" i="32" s="1"/>
  <c r="AK57" i="32"/>
  <c r="AT57" i="32" s="1"/>
  <c r="AK11" i="32"/>
  <c r="AT11" i="32" s="1"/>
  <c r="AJ62" i="32"/>
  <c r="AK52" i="32"/>
  <c r="AT52" i="32" s="1"/>
  <c r="AL69" i="80"/>
  <c r="AU69" i="80" s="1"/>
  <c r="Z71" i="38"/>
  <c r="AF71" i="38" s="1"/>
  <c r="AO71" i="38" s="1"/>
  <c r="AJ50" i="32"/>
  <c r="Z71" i="86"/>
  <c r="AJ49" i="32"/>
  <c r="AJ38" i="32"/>
  <c r="AK63" i="32"/>
  <c r="AT63" i="32" s="1"/>
  <c r="AJ37" i="32"/>
  <c r="AS37" i="32" s="1"/>
  <c r="AJ45" i="32"/>
  <c r="Z68" i="46"/>
  <c r="Z70" i="31"/>
  <c r="Z69" i="33"/>
  <c r="Z70" i="90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X53" i="84"/>
  <c r="S53" i="84" s="1"/>
  <c r="AC53" i="84" s="1"/>
  <c r="AB54" i="84" s="1"/>
  <c r="AX17" i="84"/>
  <c r="S17" i="84" s="1"/>
  <c r="AC17" i="84" s="1"/>
  <c r="AB18" i="84" s="1"/>
  <c r="AK18" i="84" s="1"/>
  <c r="AT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K60" i="84"/>
  <c r="AT60" i="84" s="1"/>
  <c r="AK24" i="84"/>
  <c r="AT24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K36" i="84"/>
  <c r="AT36" i="84" s="1"/>
  <c r="AJ18" i="84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Z70" i="82" s="1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AI70" i="37" l="1"/>
  <c r="W72" i="38"/>
  <c r="AJ36" i="84"/>
  <c r="AL37" i="32"/>
  <c r="AU37" i="32" s="1"/>
  <c r="AE71" i="38"/>
  <c r="AX8" i="36"/>
  <c r="S8" i="36" s="1"/>
  <c r="AC8" i="36" s="1"/>
  <c r="AB9" i="36" s="1"/>
  <c r="AJ9" i="36" s="1"/>
  <c r="Z70" i="34"/>
  <c r="AX3" i="36"/>
  <c r="S3" i="36" s="1"/>
  <c r="AC3" i="36" s="1"/>
  <c r="AX4" i="36"/>
  <c r="S4" i="36" s="1"/>
  <c r="AC4" i="36" s="1"/>
  <c r="AB5" i="36" s="1"/>
  <c r="AL43" i="32"/>
  <c r="AU43" i="32" s="1"/>
  <c r="W74" i="91"/>
  <c r="Z72" i="95"/>
  <c r="AG72" i="95" s="1"/>
  <c r="AP72" i="95" s="1"/>
  <c r="AE73" i="91"/>
  <c r="Z67" i="27"/>
  <c r="Z70" i="41"/>
  <c r="AG70" i="41" s="1"/>
  <c r="AP70" i="41" s="1"/>
  <c r="AF73" i="91"/>
  <c r="AO73" i="91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N68" i="47" s="1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F70" i="41"/>
  <c r="AO70" i="41" s="1"/>
  <c r="AE70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Z69" i="47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J69" i="36" s="1"/>
  <c r="AS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73" i="91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AE72" i="95" l="1"/>
  <c r="Z72" i="38"/>
  <c r="W71" i="41"/>
  <c r="AF72" i="95"/>
  <c r="AO72" i="95" s="1"/>
  <c r="W73" i="95"/>
  <c r="AJ8" i="36"/>
  <c r="AS8" i="36" s="1"/>
  <c r="AI73" i="91"/>
  <c r="AJ12" i="36"/>
  <c r="AK69" i="36"/>
  <c r="AT69" i="36" s="1"/>
  <c r="AI68" i="47"/>
  <c r="Z69" i="78"/>
  <c r="AF69" i="78" s="1"/>
  <c r="AO69" i="78" s="1"/>
  <c r="AS71" i="32"/>
  <c r="Z70" i="39"/>
  <c r="Z71" i="31"/>
  <c r="AF71" i="31" s="1"/>
  <c r="AO71" i="31" s="1"/>
  <c r="Z72" i="86"/>
  <c r="Z69" i="92"/>
  <c r="AE69" i="92" s="1"/>
  <c r="Z71" i="90"/>
  <c r="AF71" i="90" s="1"/>
  <c r="AO71" i="90" s="1"/>
  <c r="AU71" i="32"/>
  <c r="C11" i="32" s="1"/>
  <c r="AS37" i="84"/>
  <c r="AL37" i="84"/>
  <c r="AU37" i="84" s="1"/>
  <c r="AS23" i="36"/>
  <c r="AL23" i="36"/>
  <c r="AU23" i="36" s="1"/>
  <c r="AS24" i="84"/>
  <c r="AL24" i="84"/>
  <c r="AU24" i="84" s="1"/>
  <c r="AS55" i="36"/>
  <c r="AL55" i="36"/>
  <c r="AU55" i="36" s="1"/>
  <c r="W72" i="31"/>
  <c r="AG71" i="31"/>
  <c r="AP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Z73" i="79" s="1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Z71" i="81" s="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Z68" i="27" l="1"/>
  <c r="AL8" i="36"/>
  <c r="AU8" i="36" s="1"/>
  <c r="AX68" i="92"/>
  <c r="S68" i="92" s="1"/>
  <c r="AC68" i="92" s="1"/>
  <c r="AB69" i="92" s="1"/>
  <c r="AX60" i="92"/>
  <c r="S60" i="92" s="1"/>
  <c r="AC60" i="92" s="1"/>
  <c r="AB61" i="92" s="1"/>
  <c r="Z69" i="35"/>
  <c r="Z72" i="73"/>
  <c r="AF72" i="73" s="1"/>
  <c r="AO72" i="73" s="1"/>
  <c r="AX22" i="92"/>
  <c r="S22" i="92" s="1"/>
  <c r="AC22" i="92" s="1"/>
  <c r="AB23" i="92" s="1"/>
  <c r="AX65" i="92"/>
  <c r="S65" i="92" s="1"/>
  <c r="AC65" i="92" s="1"/>
  <c r="AB66" i="92" s="1"/>
  <c r="AX61" i="92"/>
  <c r="S61" i="92" s="1"/>
  <c r="AC61" i="92" s="1"/>
  <c r="AB62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J44" i="92" s="1"/>
  <c r="AX37" i="92"/>
  <c r="S37" i="92" s="1"/>
  <c r="AC37" i="92" s="1"/>
  <c r="AB38" i="92" s="1"/>
  <c r="AX31" i="92"/>
  <c r="S31" i="92" s="1"/>
  <c r="AC31" i="92" s="1"/>
  <c r="AB32" i="92" s="1"/>
  <c r="AX23" i="92"/>
  <c r="S23" i="92" s="1"/>
  <c r="AC23" i="92" s="1"/>
  <c r="AB24" i="92" s="1"/>
  <c r="AX8" i="92"/>
  <c r="S8" i="92" s="1"/>
  <c r="AC8" i="92" s="1"/>
  <c r="AB9" i="92" s="1"/>
  <c r="AG69" i="78"/>
  <c r="AP69" i="78" s="1"/>
  <c r="Z72" i="85"/>
  <c r="AF72" i="85" s="1"/>
  <c r="AO72" i="85" s="1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X47" i="92"/>
  <c r="S47" i="92" s="1"/>
  <c r="AC47" i="92" s="1"/>
  <c r="AB48" i="92" s="1"/>
  <c r="AX41" i="92"/>
  <c r="S41" i="92" s="1"/>
  <c r="AC41" i="92" s="1"/>
  <c r="AB42" i="92" s="1"/>
  <c r="AX35" i="92"/>
  <c r="S35" i="92" s="1"/>
  <c r="AC35" i="92" s="1"/>
  <c r="AB36" i="92" s="1"/>
  <c r="AJ36" i="92" s="1"/>
  <c r="AX29" i="92"/>
  <c r="S29" i="92" s="1"/>
  <c r="AC29" i="92" s="1"/>
  <c r="AB30" i="92" s="1"/>
  <c r="AX21" i="92"/>
  <c r="S21" i="92" s="1"/>
  <c r="AC21" i="92" s="1"/>
  <c r="AB22" i="92" s="1"/>
  <c r="AX54" i="92"/>
  <c r="S54" i="92" s="1"/>
  <c r="AC54" i="92" s="1"/>
  <c r="AB55" i="92" s="1"/>
  <c r="AX36" i="92"/>
  <c r="S36" i="92" s="1"/>
  <c r="AC36" i="92" s="1"/>
  <c r="AB37" i="92" s="1"/>
  <c r="AX66" i="92"/>
  <c r="S66" i="92" s="1"/>
  <c r="AC66" i="92" s="1"/>
  <c r="AB67" i="92" s="1"/>
  <c r="AX58" i="92"/>
  <c r="S58" i="92" s="1"/>
  <c r="AC58" i="92" s="1"/>
  <c r="AB59" i="92" s="1"/>
  <c r="AK59" i="92" s="1"/>
  <c r="AT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18" i="92"/>
  <c r="S18" i="92" s="1"/>
  <c r="AC18" i="92" s="1"/>
  <c r="AB19" i="92" s="1"/>
  <c r="AK19" i="92" s="1"/>
  <c r="AT19" i="92" s="1"/>
  <c r="W70" i="78"/>
  <c r="AX48" i="92"/>
  <c r="S48" i="92" s="1"/>
  <c r="AC48" i="92" s="1"/>
  <c r="AB49" i="92" s="1"/>
  <c r="AX30" i="92"/>
  <c r="S30" i="92" s="1"/>
  <c r="AC30" i="92" s="1"/>
  <c r="AB31" i="92" s="1"/>
  <c r="AX63" i="92"/>
  <c r="S63" i="92" s="1"/>
  <c r="AC63" i="92" s="1"/>
  <c r="AB64" i="92" s="1"/>
  <c r="AX57" i="92"/>
  <c r="S57" i="92" s="1"/>
  <c r="AC57" i="92" s="1"/>
  <c r="AB58" i="92" s="1"/>
  <c r="AX51" i="92"/>
  <c r="S51" i="92" s="1"/>
  <c r="AC51" i="92" s="1"/>
  <c r="AB52" i="92" s="1"/>
  <c r="AJ52" i="92" s="1"/>
  <c r="AX45" i="92"/>
  <c r="S45" i="92" s="1"/>
  <c r="AC45" i="92" s="1"/>
  <c r="AB46" i="92" s="1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16" i="92"/>
  <c r="S16" i="92" s="1"/>
  <c r="AC16" i="92" s="1"/>
  <c r="AB17" i="92" s="1"/>
  <c r="Z68" i="89"/>
  <c r="AG68" i="89" s="1"/>
  <c r="AP68" i="89" s="1"/>
  <c r="AE69" i="78"/>
  <c r="AX42" i="92"/>
  <c r="S42" i="92" s="1"/>
  <c r="AC42" i="92" s="1"/>
  <c r="AB43" i="92" s="1"/>
  <c r="AX67" i="92"/>
  <c r="S67" i="92" s="1"/>
  <c r="AC67" i="92" s="1"/>
  <c r="AB68" i="92" s="1"/>
  <c r="AX62" i="92"/>
  <c r="S62" i="92" s="1"/>
  <c r="AC62" i="92" s="1"/>
  <c r="AB63" i="92" s="1"/>
  <c r="AX56" i="92"/>
  <c r="S56" i="92" s="1"/>
  <c r="AC56" i="92" s="1"/>
  <c r="AB57" i="92" s="1"/>
  <c r="AX50" i="92"/>
  <c r="S50" i="92" s="1"/>
  <c r="AC50" i="92" s="1"/>
  <c r="AB51" i="92" s="1"/>
  <c r="AK51" i="92" s="1"/>
  <c r="AT51" i="92" s="1"/>
  <c r="AX44" i="92"/>
  <c r="S44" i="92" s="1"/>
  <c r="AC44" i="92" s="1"/>
  <c r="AB45" i="92" s="1"/>
  <c r="AX38" i="92"/>
  <c r="S38" i="92" s="1"/>
  <c r="AC38" i="92" s="1"/>
  <c r="AB39" i="92" s="1"/>
  <c r="AX32" i="92"/>
  <c r="S32" i="92" s="1"/>
  <c r="AC32" i="92" s="1"/>
  <c r="AB33" i="92" s="1"/>
  <c r="AX24" i="92"/>
  <c r="S24" i="92" s="1"/>
  <c r="AC24" i="92" s="1"/>
  <c r="AB25" i="92" s="1"/>
  <c r="AX15" i="92"/>
  <c r="S15" i="92" s="1"/>
  <c r="AC15" i="92" s="1"/>
  <c r="AB16" i="92" s="1"/>
  <c r="W72" i="90"/>
  <c r="Y72" i="90" s="1"/>
  <c r="Z70" i="43"/>
  <c r="AE71" i="90"/>
  <c r="AX14" i="92"/>
  <c r="S14" i="92" s="1"/>
  <c r="AC14" i="92" s="1"/>
  <c r="AB15" i="92" s="1"/>
  <c r="AG71" i="90"/>
  <c r="AP71" i="90" s="1"/>
  <c r="AX26" i="92"/>
  <c r="S26" i="92" s="1"/>
  <c r="AC26" i="92" s="1"/>
  <c r="AB27" i="92" s="1"/>
  <c r="AX20" i="92"/>
  <c r="S20" i="92" s="1"/>
  <c r="AC20" i="92" s="1"/>
  <c r="AB21" i="92" s="1"/>
  <c r="AJ21" i="92" s="1"/>
  <c r="AX12" i="92"/>
  <c r="S12" i="92" s="1"/>
  <c r="AC12" i="92" s="1"/>
  <c r="AB13" i="92" s="1"/>
  <c r="Z72" i="37"/>
  <c r="AX25" i="92"/>
  <c r="S25" i="92" s="1"/>
  <c r="AC25" i="92" s="1"/>
  <c r="AB26" i="92" s="1"/>
  <c r="AX19" i="92"/>
  <c r="S19" i="92" s="1"/>
  <c r="AC19" i="92" s="1"/>
  <c r="AB20" i="92" s="1"/>
  <c r="AX11" i="92"/>
  <c r="S11" i="92" s="1"/>
  <c r="AC11" i="92" s="1"/>
  <c r="AB12" i="92" s="1"/>
  <c r="AJ12" i="92" s="1"/>
  <c r="Z71" i="41"/>
  <c r="W72" i="41" s="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X10" i="92"/>
  <c r="S10" i="92" s="1"/>
  <c r="AC10" i="92" s="1"/>
  <c r="AB11" i="92" s="1"/>
  <c r="AJ11" i="92" s="1"/>
  <c r="AG72" i="85"/>
  <c r="AP72" i="85" s="1"/>
  <c r="W74" i="79"/>
  <c r="AG73" i="79"/>
  <c r="AP73" i="79" s="1"/>
  <c r="AF73" i="79"/>
  <c r="AO73" i="79" s="1"/>
  <c r="AE73" i="79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0" i="92"/>
  <c r="AK30" i="92"/>
  <c r="AT30" i="92" s="1"/>
  <c r="AJ24" i="92"/>
  <c r="AK24" i="92"/>
  <c r="AT24" i="92" s="1"/>
  <c r="AK12" i="92"/>
  <c r="AT12" i="92" s="1"/>
  <c r="AJ6" i="92"/>
  <c r="AH71" i="34"/>
  <c r="AQ71" i="34" s="1"/>
  <c r="AG72" i="73"/>
  <c r="AP72" i="73" s="1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J53" i="92"/>
  <c r="AK53" i="92"/>
  <c r="AT53" i="92" s="1"/>
  <c r="AJ47" i="92"/>
  <c r="AK47" i="92"/>
  <c r="AT47" i="92" s="1"/>
  <c r="AJ41" i="92"/>
  <c r="AK41" i="92"/>
  <c r="AT41" i="92" s="1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23" i="88"/>
  <c r="S23" i="88" s="1"/>
  <c r="AC23" i="88" s="1"/>
  <c r="AB24" i="88" s="1"/>
  <c r="AX25" i="88"/>
  <c r="S25" i="88" s="1"/>
  <c r="AC25" i="88" s="1"/>
  <c r="AB26" i="88" s="1"/>
  <c r="AX27" i="88"/>
  <c r="S27" i="88" s="1"/>
  <c r="AC27" i="88" s="1"/>
  <c r="AB28" i="88" s="1"/>
  <c r="AX29" i="88"/>
  <c r="S29" i="88" s="1"/>
  <c r="AC29" i="88" s="1"/>
  <c r="AB30" i="88" s="1"/>
  <c r="AX30" i="88"/>
  <c r="S30" i="88" s="1"/>
  <c r="AC30" i="88" s="1"/>
  <c r="AB31" i="88" s="1"/>
  <c r="AX33" i="88"/>
  <c r="S33" i="88" s="1"/>
  <c r="AC33" i="88" s="1"/>
  <c r="AB34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Z68" i="94"/>
  <c r="AN71" i="77"/>
  <c r="AI71" i="77"/>
  <c r="AJ64" i="92"/>
  <c r="AK64" i="92"/>
  <c r="AT64" i="92" s="1"/>
  <c r="AK58" i="92"/>
  <c r="AT58" i="92" s="1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K50" i="92"/>
  <c r="AT50" i="92" s="1"/>
  <c r="AJ38" i="92"/>
  <c r="AK38" i="92"/>
  <c r="AT38" i="92" s="1"/>
  <c r="AJ32" i="92"/>
  <c r="AK32" i="92"/>
  <c r="AT32" i="92" s="1"/>
  <c r="AJ26" i="92"/>
  <c r="AK26" i="92"/>
  <c r="AT26" i="92" s="1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K21" i="92" l="1"/>
  <c r="AT21" i="92" s="1"/>
  <c r="AJ43" i="92"/>
  <c r="Z70" i="46"/>
  <c r="AE68" i="89"/>
  <c r="AJ18" i="92"/>
  <c r="AJ50" i="92"/>
  <c r="AS50" i="92" s="1"/>
  <c r="AJ20" i="92"/>
  <c r="AJ9" i="92"/>
  <c r="AJ58" i="92"/>
  <c r="X72" i="90"/>
  <c r="W73" i="73"/>
  <c r="W69" i="89"/>
  <c r="Y69" i="89" s="1"/>
  <c r="AE71" i="41"/>
  <c r="W73" i="85"/>
  <c r="Z73" i="38"/>
  <c r="AK44" i="92"/>
  <c r="AT44" i="92" s="1"/>
  <c r="AX39" i="88"/>
  <c r="S39" i="88" s="1"/>
  <c r="AC39" i="88" s="1"/>
  <c r="AB40" i="88" s="1"/>
  <c r="AX31" i="88"/>
  <c r="S31" i="88" s="1"/>
  <c r="AC31" i="88" s="1"/>
  <c r="AB32" i="88" s="1"/>
  <c r="AK32" i="88" s="1"/>
  <c r="AT32" i="88" s="1"/>
  <c r="AX16" i="88"/>
  <c r="S16" i="88" s="1"/>
  <c r="AC16" i="88" s="1"/>
  <c r="AB17" i="88" s="1"/>
  <c r="AJ35" i="92"/>
  <c r="AE72" i="73"/>
  <c r="AK36" i="92"/>
  <c r="AT36" i="92" s="1"/>
  <c r="AF68" i="89"/>
  <c r="AO68" i="89" s="1"/>
  <c r="AF71" i="41"/>
  <c r="AO71" i="41" s="1"/>
  <c r="AE72" i="85"/>
  <c r="AK18" i="92"/>
  <c r="AT18" i="92" s="1"/>
  <c r="AX32" i="88"/>
  <c r="S32" i="88" s="1"/>
  <c r="AC32" i="88" s="1"/>
  <c r="AB33" i="88" s="1"/>
  <c r="AX26" i="88"/>
  <c r="S26" i="88" s="1"/>
  <c r="AC26" i="88" s="1"/>
  <c r="AB27" i="88" s="1"/>
  <c r="AX19" i="88"/>
  <c r="S19" i="88" s="1"/>
  <c r="AC19" i="88" s="1"/>
  <c r="AB20" i="88" s="1"/>
  <c r="AX11" i="88"/>
  <c r="S11" i="88" s="1"/>
  <c r="AC11" i="88" s="1"/>
  <c r="AB12" i="88" s="1"/>
  <c r="AJ12" i="88" s="1"/>
  <c r="AX18" i="88"/>
  <c r="S18" i="88" s="1"/>
  <c r="AC18" i="88" s="1"/>
  <c r="AB19" i="88" s="1"/>
  <c r="AX10" i="88"/>
  <c r="S10" i="88" s="1"/>
  <c r="AC10" i="88" s="1"/>
  <c r="AB11" i="88" s="1"/>
  <c r="Z69" i="74"/>
  <c r="AX24" i="88"/>
  <c r="S24" i="88" s="1"/>
  <c r="AC24" i="88" s="1"/>
  <c r="AB25" i="88" s="1"/>
  <c r="AX17" i="88"/>
  <c r="S17" i="88" s="1"/>
  <c r="AC17" i="88" s="1"/>
  <c r="AB18" i="88" s="1"/>
  <c r="AX9" i="88"/>
  <c r="S9" i="88" s="1"/>
  <c r="AC9" i="88" s="1"/>
  <c r="AB10" i="88" s="1"/>
  <c r="AK10" i="88" s="1"/>
  <c r="AT10" i="88" s="1"/>
  <c r="Z71" i="33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X28" i="88"/>
  <c r="S28" i="88" s="1"/>
  <c r="AC28" i="88" s="1"/>
  <c r="AB29" i="88" s="1"/>
  <c r="AX22" i="88"/>
  <c r="S22" i="88" s="1"/>
  <c r="AC22" i="88" s="1"/>
  <c r="AB23" i="88" s="1"/>
  <c r="AK23" i="88" s="1"/>
  <c r="AT23" i="88" s="1"/>
  <c r="AX15" i="88"/>
  <c r="S15" i="88" s="1"/>
  <c r="AC15" i="88" s="1"/>
  <c r="AB16" i="88" s="1"/>
  <c r="AG71" i="41"/>
  <c r="AP71" i="41" s="1"/>
  <c r="AX21" i="88"/>
  <c r="S21" i="88" s="1"/>
  <c r="AC21" i="88" s="1"/>
  <c r="AB22" i="88" s="1"/>
  <c r="AX12" i="88"/>
  <c r="S12" i="88" s="1"/>
  <c r="AC12" i="88" s="1"/>
  <c r="AB13" i="88" s="1"/>
  <c r="AX20" i="88"/>
  <c r="S20" i="88" s="1"/>
  <c r="AC20" i="88" s="1"/>
  <c r="AB21" i="88" s="1"/>
  <c r="AX14" i="88"/>
  <c r="S14" i="88" s="1"/>
  <c r="AC14" i="88" s="1"/>
  <c r="AB15" i="88" s="1"/>
  <c r="AJ15" i="88" s="1"/>
  <c r="AX8" i="88"/>
  <c r="S8" i="88" s="1"/>
  <c r="AC8" i="88" s="1"/>
  <c r="AB9" i="88" s="1"/>
  <c r="AU71" i="36"/>
  <c r="C11" i="36" s="1"/>
  <c r="AX13" i="88"/>
  <c r="S13" i="88" s="1"/>
  <c r="AC13" i="88" s="1"/>
  <c r="AB14" i="88" s="1"/>
  <c r="AX5" i="88"/>
  <c r="S5" i="88" s="1"/>
  <c r="AC5" i="88" s="1"/>
  <c r="AB6" i="88" s="1"/>
  <c r="Z72" i="25"/>
  <c r="AF72" i="25" s="1"/>
  <c r="AO72" i="25" s="1"/>
  <c r="AJ13" i="92"/>
  <c r="AS13" i="92" s="1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G69" i="74"/>
  <c r="AP69" i="74" s="1"/>
  <c r="AF69" i="74"/>
  <c r="AO69" i="74" s="1"/>
  <c r="AE69" i="74"/>
  <c r="W70" i="74"/>
  <c r="AK7" i="88"/>
  <c r="AT7" i="88" s="1"/>
  <c r="AE72" i="31"/>
  <c r="W73" i="31"/>
  <c r="AG72" i="31"/>
  <c r="AP72" i="31" s="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J10" i="88"/>
  <c r="AH70" i="78"/>
  <c r="AQ70" i="78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K9" i="88"/>
  <c r="AT9" i="88" s="1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26" i="88"/>
  <c r="AT26" i="88" s="1"/>
  <c r="AJ26" i="88"/>
  <c r="AK20" i="88"/>
  <c r="AT20" i="88" s="1"/>
  <c r="AJ20" i="88"/>
  <c r="AK14" i="88"/>
  <c r="AT14" i="88" s="1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N71" i="41"/>
  <c r="AN72" i="85"/>
  <c r="AI72" i="85"/>
  <c r="X71" i="83"/>
  <c r="Y71" i="83"/>
  <c r="AH73" i="38"/>
  <c r="AQ73" i="38" s="1"/>
  <c r="X72" i="30"/>
  <c r="Z72" i="30" s="1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0" i="35" l="1"/>
  <c r="AJ31" i="88"/>
  <c r="AJ9" i="88"/>
  <c r="X69" i="89"/>
  <c r="AJ22" i="88"/>
  <c r="AJ14" i="88"/>
  <c r="AS14" i="88" s="1"/>
  <c r="AJ32" i="88"/>
  <c r="AL50" i="92"/>
  <c r="AU50" i="92" s="1"/>
  <c r="AL13" i="92"/>
  <c r="AU13" i="92" s="1"/>
  <c r="Z75" i="91"/>
  <c r="Z72" i="93"/>
  <c r="W73" i="93" s="1"/>
  <c r="AK15" i="88"/>
  <c r="AT15" i="88" s="1"/>
  <c r="AJ23" i="88"/>
  <c r="AE72" i="25"/>
  <c r="AI71" i="41"/>
  <c r="AK69" i="88"/>
  <c r="AT69" i="88" s="1"/>
  <c r="Z73" i="85"/>
  <c r="Z74" i="95"/>
  <c r="W75" i="95" s="1"/>
  <c r="Z72" i="41"/>
  <c r="AB4" i="88"/>
  <c r="Z71" i="43"/>
  <c r="Z73" i="37"/>
  <c r="AF73" i="37" s="1"/>
  <c r="AO73" i="37" s="1"/>
  <c r="Z69" i="89"/>
  <c r="AG69" i="89" s="1"/>
  <c r="AP69" i="89" s="1"/>
  <c r="Z71" i="83"/>
  <c r="W72" i="83" s="1"/>
  <c r="Z69" i="27"/>
  <c r="AF72" i="93"/>
  <c r="AO72" i="93" s="1"/>
  <c r="AE72" i="93"/>
  <c r="W70" i="89"/>
  <c r="AE72" i="41"/>
  <c r="W73" i="41"/>
  <c r="AF72" i="41"/>
  <c r="AO72" i="41" s="1"/>
  <c r="AG72" i="41"/>
  <c r="AP72" i="41" s="1"/>
  <c r="AE69" i="27"/>
  <c r="W70" i="27"/>
  <c r="AG69" i="27"/>
  <c r="AP69" i="27" s="1"/>
  <c r="AF69" i="27"/>
  <c r="AO69" i="27" s="1"/>
  <c r="W71" i="35"/>
  <c r="AG70" i="35"/>
  <c r="AP70" i="35" s="1"/>
  <c r="AF70" i="35"/>
  <c r="AO70" i="35" s="1"/>
  <c r="AE70" i="35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F74" i="95"/>
  <c r="AO74" i="95" s="1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L15" i="88" l="1"/>
  <c r="AU15" i="88" s="1"/>
  <c r="AG74" i="95"/>
  <c r="AP74" i="95" s="1"/>
  <c r="AL14" i="88"/>
  <c r="AU14" i="88" s="1"/>
  <c r="AG72" i="93"/>
  <c r="AP72" i="93" s="1"/>
  <c r="AE74" i="95"/>
  <c r="Z69" i="75"/>
  <c r="AG69" i="75" s="1"/>
  <c r="AP69" i="75" s="1"/>
  <c r="AE69" i="89"/>
  <c r="AG73" i="37"/>
  <c r="AP73" i="37" s="1"/>
  <c r="W74" i="37"/>
  <c r="Z72" i="34"/>
  <c r="Z73" i="25"/>
  <c r="AE73" i="25" s="1"/>
  <c r="Z73" i="77"/>
  <c r="W74" i="77" s="1"/>
  <c r="Z69" i="94"/>
  <c r="Z74" i="38"/>
  <c r="W75" i="38" s="1"/>
  <c r="AG71" i="83"/>
  <c r="AP71" i="83" s="1"/>
  <c r="AF69" i="89"/>
  <c r="AO69" i="89" s="1"/>
  <c r="AE71" i="83"/>
  <c r="Z72" i="82"/>
  <c r="AG72" i="82" s="1"/>
  <c r="AP72" i="82" s="1"/>
  <c r="AF71" i="83"/>
  <c r="AO71" i="83" s="1"/>
  <c r="Z72" i="87"/>
  <c r="AG72" i="87" s="1"/>
  <c r="AP72" i="87" s="1"/>
  <c r="W73" i="87"/>
  <c r="AF74" i="38"/>
  <c r="AO74" i="38" s="1"/>
  <c r="AE74" i="38"/>
  <c r="AG74" i="38"/>
  <c r="AP74" i="38" s="1"/>
  <c r="AF72" i="33"/>
  <c r="AO72" i="33" s="1"/>
  <c r="AG72" i="33"/>
  <c r="AP72" i="33" s="1"/>
  <c r="AE72" i="33"/>
  <c r="W73" i="33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H69" i="94"/>
  <c r="AQ69" i="94" s="1"/>
  <c r="AR69" i="74"/>
  <c r="AR71" i="34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Z74" i="37" s="1"/>
  <c r="Y72" i="83"/>
  <c r="X72" i="83"/>
  <c r="X73" i="93"/>
  <c r="Y73" i="93"/>
  <c r="W70" i="75" l="1"/>
  <c r="Z71" i="35"/>
  <c r="AE69" i="75"/>
  <c r="AF69" i="75"/>
  <c r="AO69" i="75" s="1"/>
  <c r="AE72" i="87"/>
  <c r="AE73" i="77"/>
  <c r="Z75" i="95"/>
  <c r="AG73" i="77"/>
  <c r="AP73" i="77" s="1"/>
  <c r="AE72" i="82"/>
  <c r="AF73" i="77"/>
  <c r="AO73" i="77" s="1"/>
  <c r="W73" i="82"/>
  <c r="Z73" i="93"/>
  <c r="AF73" i="93" s="1"/>
  <c r="AO73" i="93" s="1"/>
  <c r="Z71" i="78"/>
  <c r="AE71" i="78" s="1"/>
  <c r="Z74" i="86"/>
  <c r="AG74" i="86" s="1"/>
  <c r="AP74" i="86" s="1"/>
  <c r="AF72" i="82"/>
  <c r="AO72" i="82" s="1"/>
  <c r="Z72" i="39"/>
  <c r="AE72" i="39" s="1"/>
  <c r="AS71" i="88"/>
  <c r="AF72" i="87"/>
  <c r="AO72" i="87" s="1"/>
  <c r="Z76" i="9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W72" i="78"/>
  <c r="AG71" i="78"/>
  <c r="AP71" i="78" s="1"/>
  <c r="AE74" i="86"/>
  <c r="AF74" i="86"/>
  <c r="AO74" i="86" s="1"/>
  <c r="W75" i="86"/>
  <c r="W77" i="91"/>
  <c r="AF76" i="91"/>
  <c r="AO76" i="91" s="1"/>
  <c r="AE76" i="91"/>
  <c r="AG76" i="91"/>
  <c r="AP76" i="91" s="1"/>
  <c r="AG73" i="42"/>
  <c r="AP73" i="42" s="1"/>
  <c r="AE73" i="42"/>
  <c r="W74" i="42"/>
  <c r="AG71" i="47"/>
  <c r="AP71" i="47" s="1"/>
  <c r="AE71" i="47"/>
  <c r="W72" i="47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Z75" i="79" s="1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77" s="1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W74" i="93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N73" i="77"/>
  <c r="AI70" i="45"/>
  <c r="AN70" i="45"/>
  <c r="AH73" i="41"/>
  <c r="AQ73" i="41" s="1"/>
  <c r="Z73" i="90"/>
  <c r="Y75" i="38"/>
  <c r="X75" i="38"/>
  <c r="AE73" i="93" l="1"/>
  <c r="AI72" i="87"/>
  <c r="AG73" i="93"/>
  <c r="AP73" i="93" s="1"/>
  <c r="W73" i="39"/>
  <c r="AI73" i="77"/>
  <c r="Z71" i="29"/>
  <c r="AE71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G74" i="77"/>
  <c r="AP74" i="77" s="1"/>
  <c r="AF74" i="77"/>
  <c r="AO74" i="77" s="1"/>
  <c r="AE74" i="77"/>
  <c r="W75" i="77"/>
  <c r="AE75" i="38"/>
  <c r="AF75" i="38"/>
  <c r="AO75" i="38" s="1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F71" i="29" l="1"/>
  <c r="AO71" i="29" s="1"/>
  <c r="AG71" i="29"/>
  <c r="AP71" i="29" s="1"/>
  <c r="AG71" i="45"/>
  <c r="AP71" i="45" s="1"/>
  <c r="W72" i="45"/>
  <c r="Z73" i="39"/>
  <c r="AE71" i="45"/>
  <c r="AN71" i="45" s="1"/>
  <c r="AF73" i="87"/>
  <c r="AO73" i="87" s="1"/>
  <c r="AG73" i="87"/>
  <c r="AP73" i="87" s="1"/>
  <c r="AF73" i="33"/>
  <c r="AO73" i="33" s="1"/>
  <c r="Z77" i="91"/>
  <c r="AF74" i="73"/>
  <c r="AO74" i="73" s="1"/>
  <c r="W74" i="87"/>
  <c r="Y74" i="87" s="1"/>
  <c r="W76" i="38"/>
  <c r="AE73" i="33"/>
  <c r="Z76" i="95"/>
  <c r="AG76" i="95" s="1"/>
  <c r="AP76" i="95" s="1"/>
  <c r="AG74" i="73"/>
  <c r="AP74" i="73" s="1"/>
  <c r="Z74" i="31"/>
  <c r="W75" i="31" s="1"/>
  <c r="Z72" i="78"/>
  <c r="AG72" i="78" s="1"/>
  <c r="AP72" i="78" s="1"/>
  <c r="W75" i="73"/>
  <c r="W74" i="33"/>
  <c r="W73" i="46"/>
  <c r="AG72" i="46"/>
  <c r="AP72" i="46" s="1"/>
  <c r="AE72" i="46"/>
  <c r="AF72" i="46"/>
  <c r="AO72" i="46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Z74" i="30" s="1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AI71" i="45" l="1"/>
  <c r="X74" i="87"/>
  <c r="Z74" i="87" s="1"/>
  <c r="AE74" i="31"/>
  <c r="AF74" i="31"/>
  <c r="AO74" i="31" s="1"/>
  <c r="AE76" i="95"/>
  <c r="Z74" i="33"/>
  <c r="W75" i="33" s="1"/>
  <c r="Z73" i="43"/>
  <c r="W74" i="43" s="1"/>
  <c r="Z73" i="83"/>
  <c r="AG74" i="31"/>
  <c r="AP74" i="31" s="1"/>
  <c r="W77" i="95"/>
  <c r="Y77" i="95" s="1"/>
  <c r="Z76" i="79"/>
  <c r="AF76" i="79" s="1"/>
  <c r="AO76" i="79" s="1"/>
  <c r="AE72" i="78"/>
  <c r="AI72" i="78" s="1"/>
  <c r="AF76" i="95"/>
  <c r="AO76" i="95" s="1"/>
  <c r="Z74" i="90"/>
  <c r="AG74" i="90" s="1"/>
  <c r="AP74" i="90" s="1"/>
  <c r="Z71" i="27"/>
  <c r="W73" i="78"/>
  <c r="X73" i="78" s="1"/>
  <c r="AF72" i="78"/>
  <c r="AO72" i="78" s="1"/>
  <c r="AE74" i="90"/>
  <c r="AR72" i="83"/>
  <c r="AG74" i="30"/>
  <c r="AP74" i="30" s="1"/>
  <c r="AF74" i="30"/>
  <c r="AO74" i="30" s="1"/>
  <c r="AE74" i="30"/>
  <c r="W75" i="30"/>
  <c r="Y78" i="91"/>
  <c r="X78" i="91"/>
  <c r="Z78" i="91" s="1"/>
  <c r="Y71" i="94"/>
  <c r="X71" i="94"/>
  <c r="AE73" i="43"/>
  <c r="AG73" i="43"/>
  <c r="AP73" i="43" s="1"/>
  <c r="AF73" i="43"/>
  <c r="AO73" i="43" s="1"/>
  <c r="AR73" i="87"/>
  <c r="AR74" i="85"/>
  <c r="W77" i="79"/>
  <c r="AG76" i="79"/>
  <c r="AP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AN76" i="95"/>
  <c r="AI76" i="95"/>
  <c r="X73" i="46"/>
  <c r="Y73" i="46"/>
  <c r="AN72" i="78" l="1"/>
  <c r="AE74" i="33"/>
  <c r="AF74" i="33"/>
  <c r="AO74" i="33" s="1"/>
  <c r="AG74" i="33"/>
  <c r="AP74" i="33" s="1"/>
  <c r="Z71" i="75"/>
  <c r="AF71" i="75" s="1"/>
  <c r="AO71" i="75" s="1"/>
  <c r="W75" i="90"/>
  <c r="Y75" i="90" s="1"/>
  <c r="Y73" i="78"/>
  <c r="AF74" i="90"/>
  <c r="AO74" i="90" s="1"/>
  <c r="Z74" i="81"/>
  <c r="Y75" i="87"/>
  <c r="X75" i="87"/>
  <c r="X76" i="86"/>
  <c r="Y76" i="86"/>
  <c r="Y73" i="35"/>
  <c r="X73" i="35"/>
  <c r="AR73" i="39"/>
  <c r="AE71" i="75"/>
  <c r="W72" i="75"/>
  <c r="AH75" i="31"/>
  <c r="AQ75" i="31" s="1"/>
  <c r="AI71" i="27"/>
  <c r="AN71" i="27"/>
  <c r="AR73" i="34"/>
  <c r="Y73" i="47"/>
  <c r="X73" i="47"/>
  <c r="AI75" i="77"/>
  <c r="AN75" i="77"/>
  <c r="AN73" i="43"/>
  <c r="AI73" i="43"/>
  <c r="AG78" i="91"/>
  <c r="AP78" i="91" s="1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X75" i="90" l="1"/>
  <c r="AG71" i="75"/>
  <c r="AP71" i="75" s="1"/>
  <c r="Z75" i="93"/>
  <c r="Z75" i="90"/>
  <c r="Z74" i="43"/>
  <c r="AE74" i="43" s="1"/>
  <c r="Z74" i="83"/>
  <c r="AE74" i="83" s="1"/>
  <c r="Z75" i="42"/>
  <c r="AF75" i="42" s="1"/>
  <c r="AO75" i="42" s="1"/>
  <c r="AF74" i="43"/>
  <c r="AO74" i="43" s="1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Z76" i="73" s="1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G74" i="43" l="1"/>
  <c r="AP74" i="43" s="1"/>
  <c r="AF74" i="83"/>
  <c r="AO74" i="83" s="1"/>
  <c r="Z75" i="81"/>
  <c r="AF75" i="81" s="1"/>
  <c r="AO75" i="81" s="1"/>
  <c r="AE75" i="42"/>
  <c r="W75" i="83"/>
  <c r="AG74" i="83"/>
  <c r="AP74" i="83" s="1"/>
  <c r="W76" i="42"/>
  <c r="AG75" i="42"/>
  <c r="AP75" i="42" s="1"/>
  <c r="Z76" i="85"/>
  <c r="AE76" i="85" s="1"/>
  <c r="Z75" i="82"/>
  <c r="AG75" i="82" s="1"/>
  <c r="AP75" i="82" s="1"/>
  <c r="W76" i="81"/>
  <c r="AG75" i="81"/>
  <c r="AP75" i="81" s="1"/>
  <c r="AE75" i="81"/>
  <c r="W77" i="73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4" i="91"/>
  <c r="S24" i="91" s="1"/>
  <c r="AC24" i="91" s="1"/>
  <c r="AB25" i="91" s="1"/>
  <c r="AX26" i="91"/>
  <c r="S26" i="91" s="1"/>
  <c r="AC26" i="91" s="1"/>
  <c r="AB27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Z74" i="45" s="1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I74" i="83" l="1"/>
  <c r="AX21" i="91"/>
  <c r="S21" i="91" s="1"/>
  <c r="AC21" i="91" s="1"/>
  <c r="AB22" i="91" s="1"/>
  <c r="AX28" i="91"/>
  <c r="S28" i="91" s="1"/>
  <c r="AC28" i="91" s="1"/>
  <c r="AB29" i="91" s="1"/>
  <c r="AX27" i="91"/>
  <c r="S27" i="91" s="1"/>
  <c r="AC27" i="91" s="1"/>
  <c r="AB28" i="91" s="1"/>
  <c r="AX18" i="91"/>
  <c r="S18" i="91" s="1"/>
  <c r="AC18" i="91" s="1"/>
  <c r="AB19" i="91" s="1"/>
  <c r="AX25" i="91"/>
  <c r="S25" i="91" s="1"/>
  <c r="AC25" i="91" s="1"/>
  <c r="AB26" i="91" s="1"/>
  <c r="AJ26" i="91" s="1"/>
  <c r="AX17" i="91"/>
  <c r="S17" i="91" s="1"/>
  <c r="AC17" i="91" s="1"/>
  <c r="AB18" i="91" s="1"/>
  <c r="AG76" i="85"/>
  <c r="AP76" i="85" s="1"/>
  <c r="Z75" i="43"/>
  <c r="AE75" i="43" s="1"/>
  <c r="Z76" i="90"/>
  <c r="AX29" i="91"/>
  <c r="S29" i="91" s="1"/>
  <c r="AC29" i="91" s="1"/>
  <c r="AB30" i="91" s="1"/>
  <c r="AX23" i="91"/>
  <c r="S23" i="91" s="1"/>
  <c r="AC23" i="91" s="1"/>
  <c r="AB24" i="91" s="1"/>
  <c r="AK24" i="91" s="1"/>
  <c r="AT24" i="91" s="1"/>
  <c r="AE75" i="82"/>
  <c r="W77" i="85"/>
  <c r="AX22" i="91"/>
  <c r="S22" i="91" s="1"/>
  <c r="AC22" i="91" s="1"/>
  <c r="AB23" i="91" s="1"/>
  <c r="AK23" i="91" s="1"/>
  <c r="AT23" i="91" s="1"/>
  <c r="AX10" i="91"/>
  <c r="S10" i="91" s="1"/>
  <c r="AC10" i="91" s="1"/>
  <c r="AB11" i="91" s="1"/>
  <c r="Z74" i="78"/>
  <c r="AF74" i="78" s="1"/>
  <c r="AO74" i="78" s="1"/>
  <c r="AX16" i="91"/>
  <c r="S16" i="91" s="1"/>
  <c r="AC16" i="91" s="1"/>
  <c r="AB17" i="91" s="1"/>
  <c r="AK17" i="91" s="1"/>
  <c r="AT17" i="91" s="1"/>
  <c r="AX13" i="91"/>
  <c r="S13" i="91" s="1"/>
  <c r="AC13" i="91" s="1"/>
  <c r="AB14" i="91" s="1"/>
  <c r="W76" i="82"/>
  <c r="Z76" i="42"/>
  <c r="AF76" i="42" s="1"/>
  <c r="AO76" i="42" s="1"/>
  <c r="Z74" i="46"/>
  <c r="AE74" i="46" s="1"/>
  <c r="AX20" i="91"/>
  <c r="S20" i="91" s="1"/>
  <c r="AC20" i="91" s="1"/>
  <c r="AB21" i="91" s="1"/>
  <c r="AX12" i="91"/>
  <c r="S12" i="91" s="1"/>
  <c r="AC12" i="91" s="1"/>
  <c r="AB13" i="91" s="1"/>
  <c r="AJ13" i="91" s="1"/>
  <c r="AF75" i="82"/>
  <c r="AO75" i="82" s="1"/>
  <c r="AF76" i="85"/>
  <c r="AO76" i="85" s="1"/>
  <c r="AX19" i="91"/>
  <c r="S19" i="91" s="1"/>
  <c r="AC19" i="91" s="1"/>
  <c r="AB20" i="91" s="1"/>
  <c r="AX11" i="91"/>
  <c r="S11" i="91" s="1"/>
  <c r="AC11" i="91" s="1"/>
  <c r="AB12" i="91" s="1"/>
  <c r="Z76" i="25"/>
  <c r="AX7" i="91"/>
  <c r="S7" i="91" s="1"/>
  <c r="AC7" i="91" s="1"/>
  <c r="AB8" i="91" s="1"/>
  <c r="AJ8" i="91" s="1"/>
  <c r="AX6" i="91"/>
  <c r="S6" i="91" s="1"/>
  <c r="AC6" i="91" s="1"/>
  <c r="AB7" i="91" s="1"/>
  <c r="AX5" i="91"/>
  <c r="S5" i="91" s="1"/>
  <c r="AC5" i="91" s="1"/>
  <c r="AB6" i="91" s="1"/>
  <c r="Z76" i="31"/>
  <c r="AG76" i="31" s="1"/>
  <c r="AP76" i="31" s="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E74" i="78"/>
  <c r="W75" i="78"/>
  <c r="AG74" i="78"/>
  <c r="AP74" i="78" s="1"/>
  <c r="AJ5" i="91"/>
  <c r="AK5" i="91"/>
  <c r="AT5" i="91" s="1"/>
  <c r="AF74" i="45"/>
  <c r="AO74" i="45" s="1"/>
  <c r="AE74" i="45"/>
  <c r="AG74" i="45"/>
  <c r="AP74" i="45" s="1"/>
  <c r="W75" i="45"/>
  <c r="AG74" i="46"/>
  <c r="AP74" i="46" s="1"/>
  <c r="AF74" i="46"/>
  <c r="AO74" i="46" s="1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H75" i="39"/>
  <c r="AQ75" i="39" s="1"/>
  <c r="W73" i="89"/>
  <c r="AE72" i="89"/>
  <c r="AG72" i="89"/>
  <c r="AP72" i="89" s="1"/>
  <c r="AF72" i="89"/>
  <c r="AO72" i="89" s="1"/>
  <c r="AR73" i="46"/>
  <c r="AG75" i="43"/>
  <c r="AP75" i="43" s="1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K26" i="91"/>
  <c r="AT26" i="91" s="1"/>
  <c r="AK14" i="91"/>
  <c r="AT14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K19" i="91"/>
  <c r="AT19" i="91" s="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X73" i="27"/>
  <c r="Z73" i="27" s="1"/>
  <c r="Y78" i="79"/>
  <c r="X78" i="79"/>
  <c r="Y76" i="4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17" i="9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K22" i="91"/>
  <c r="AT22" i="91" s="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Z76" i="8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AJ23" i="91" l="1"/>
  <c r="AJ7" i="91"/>
  <c r="AK13" i="91"/>
  <c r="AT13" i="91" s="1"/>
  <c r="AK8" i="91"/>
  <c r="AT8" i="91" s="1"/>
  <c r="AJ20" i="91"/>
  <c r="AJ15" i="91"/>
  <c r="AS15" i="91" s="1"/>
  <c r="AJ16" i="91"/>
  <c r="Z76" i="33"/>
  <c r="AJ24" i="91"/>
  <c r="AJ25" i="91"/>
  <c r="AK79" i="91"/>
  <c r="AT79" i="91" s="1"/>
  <c r="AF75" i="43"/>
  <c r="AO75" i="43" s="1"/>
  <c r="AG76" i="42"/>
  <c r="AP76" i="42" s="1"/>
  <c r="W77" i="31"/>
  <c r="Z76" i="81"/>
  <c r="AJ14" i="91"/>
  <c r="W76" i="43"/>
  <c r="AE76" i="31"/>
  <c r="AN76" i="31" s="1"/>
  <c r="AK20" i="91"/>
  <c r="AT20" i="91" s="1"/>
  <c r="W77" i="42"/>
  <c r="AF76" i="31"/>
  <c r="AO76" i="31" s="1"/>
  <c r="AJ22" i="91"/>
  <c r="AE76" i="42"/>
  <c r="Z76" i="30"/>
  <c r="AF76" i="30" s="1"/>
  <c r="AO76" i="30" s="1"/>
  <c r="AJ19" i="91"/>
  <c r="Z76" i="41"/>
  <c r="Z74" i="35"/>
  <c r="AE74" i="35" s="1"/>
  <c r="Z77" i="77"/>
  <c r="W78" i="77" s="1"/>
  <c r="W75" i="35"/>
  <c r="AF74" i="35"/>
  <c r="AO74" i="35" s="1"/>
  <c r="AE76" i="81"/>
  <c r="W77" i="81"/>
  <c r="AF76" i="81"/>
  <c r="AO76" i="81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Z75" i="46" s="1"/>
  <c r="AN74" i="45"/>
  <c r="AI74" i="45"/>
  <c r="Y75" i="78"/>
  <c r="X75" i="78"/>
  <c r="AH76" i="82"/>
  <c r="AQ76" i="82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W77" i="30" l="1"/>
  <c r="AE76" i="30"/>
  <c r="AL15" i="91"/>
  <c r="AU15" i="91" s="1"/>
  <c r="AI76" i="31"/>
  <c r="AI75" i="43"/>
  <c r="AG74" i="35"/>
  <c r="AP74" i="35" s="1"/>
  <c r="AE77" i="77"/>
  <c r="AF77" i="77"/>
  <c r="AO77" i="77" s="1"/>
  <c r="AG77" i="77"/>
  <c r="AP77" i="77" s="1"/>
  <c r="Z74" i="29"/>
  <c r="Z75" i="78"/>
  <c r="AG75" i="78" s="1"/>
  <c r="AP75" i="78" s="1"/>
  <c r="Z78" i="38"/>
  <c r="AG78" i="38" s="1"/>
  <c r="AP78" i="38" s="1"/>
  <c r="Z77" i="25"/>
  <c r="AE77" i="25" s="1"/>
  <c r="AG77" i="25"/>
  <c r="AP77" i="25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I76" i="33"/>
  <c r="AN76" i="33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AF78" i="38" l="1"/>
  <c r="AO78" i="38" s="1"/>
  <c r="W79" i="38"/>
  <c r="AI74" i="35"/>
  <c r="W76" i="78"/>
  <c r="AE75" i="78"/>
  <c r="Z74" i="27"/>
  <c r="AE74" i="27" s="1"/>
  <c r="AE78" i="38"/>
  <c r="AF75" i="78"/>
  <c r="AO75" i="78" s="1"/>
  <c r="Z76" i="39"/>
  <c r="AG76" i="39" s="1"/>
  <c r="AP76" i="39" s="1"/>
  <c r="Z76" i="34"/>
  <c r="W77" i="34" s="1"/>
  <c r="W78" i="25"/>
  <c r="Z77" i="33"/>
  <c r="AG77" i="33" s="1"/>
  <c r="AP77" i="33" s="1"/>
  <c r="Z73" i="94"/>
  <c r="W74" i="94" s="1"/>
  <c r="Z77" i="81"/>
  <c r="AF77" i="81" s="1"/>
  <c r="AO77" i="81" s="1"/>
  <c r="AF73" i="94"/>
  <c r="AO73" i="94" s="1"/>
  <c r="AF76" i="39"/>
  <c r="AO76" i="39" s="1"/>
  <c r="W77" i="39"/>
  <c r="AF76" i="34"/>
  <c r="AO76" i="34" s="1"/>
  <c r="AE76" i="34"/>
  <c r="AH76" i="83"/>
  <c r="AQ76" i="83" s="1"/>
  <c r="AG74" i="27"/>
  <c r="AP74" i="27" s="1"/>
  <c r="AR76" i="87"/>
  <c r="AS4" i="91"/>
  <c r="AL4" i="91"/>
  <c r="AU4" i="91" s="1"/>
  <c r="W78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5" i="47" s="1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AX46" i="95"/>
  <c r="S46" i="95" s="1"/>
  <c r="AC46" i="95" s="1"/>
  <c r="AB47" i="95" s="1"/>
  <c r="Z78" i="73"/>
  <c r="X78" i="37"/>
  <c r="Y78" i="37"/>
  <c r="Z78" i="37" s="1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F77" i="33" l="1"/>
  <c r="AO77" i="33" s="1"/>
  <c r="W75" i="27"/>
  <c r="AG76" i="34"/>
  <c r="AP76" i="34" s="1"/>
  <c r="AX52" i="95"/>
  <c r="S52" i="95" s="1"/>
  <c r="AC52" i="95" s="1"/>
  <c r="AB53" i="95" s="1"/>
  <c r="AE77" i="33"/>
  <c r="AF74" i="27"/>
  <c r="AO74" i="27" s="1"/>
  <c r="AX40" i="95"/>
  <c r="S40" i="95" s="1"/>
  <c r="AC40" i="95" s="1"/>
  <c r="AB41" i="95" s="1"/>
  <c r="AE76" i="39"/>
  <c r="AX22" i="95"/>
  <c r="S22" i="95" s="1"/>
  <c r="AC22" i="95" s="1"/>
  <c r="AB23" i="95" s="1"/>
  <c r="AG73" i="94"/>
  <c r="AP73" i="94" s="1"/>
  <c r="Z76" i="46"/>
  <c r="AF76" i="46" s="1"/>
  <c r="AO76" i="46" s="1"/>
  <c r="AX74" i="95"/>
  <c r="S74" i="95" s="1"/>
  <c r="AC74" i="95" s="1"/>
  <c r="AB75" i="95" s="1"/>
  <c r="AK75" i="95" s="1"/>
  <c r="AT75" i="95" s="1"/>
  <c r="AE73" i="94"/>
  <c r="AG77" i="81"/>
  <c r="AP77" i="81" s="1"/>
  <c r="Z78" i="86"/>
  <c r="AE77" i="81"/>
  <c r="Z79" i="38"/>
  <c r="W80" i="38" s="1"/>
  <c r="W78" i="81"/>
  <c r="Y78" i="81" s="1"/>
  <c r="AX58" i="95"/>
  <c r="S58" i="95" s="1"/>
  <c r="AC58" i="95" s="1"/>
  <c r="AB59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K65" i="95" s="1"/>
  <c r="AT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K7" i="95"/>
  <c r="AT7" i="95" s="1"/>
  <c r="AK47" i="95"/>
  <c r="AT47" i="95" s="1"/>
  <c r="AR78" i="38"/>
  <c r="X76" i="45"/>
  <c r="Y76" i="45"/>
  <c r="W77" i="46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J59" i="95"/>
  <c r="AK59" i="95"/>
  <c r="AT59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N74" i="27"/>
  <c r="X74" i="94"/>
  <c r="Y74" i="94"/>
  <c r="AN77" i="81"/>
  <c r="AI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Z77" i="43" s="1"/>
  <c r="X77" i="43"/>
  <c r="X74" i="75"/>
  <c r="Y74" i="75"/>
  <c r="AI77" i="33"/>
  <c r="AN77" i="33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K71" i="95"/>
  <c r="AT71" i="95" s="1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17" i="79"/>
  <c r="S17" i="79" s="1"/>
  <c r="AC17" i="79" s="1"/>
  <c r="AB18" i="79" s="1"/>
  <c r="AX25" i="79"/>
  <c r="S25" i="79" s="1"/>
  <c r="AC25" i="79" s="1"/>
  <c r="AB26" i="79" s="1"/>
  <c r="AX26" i="79"/>
  <c r="S26" i="79" s="1"/>
  <c r="AC26" i="79" s="1"/>
  <c r="AB27" i="79" s="1"/>
  <c r="AX27" i="79"/>
  <c r="S27" i="79" s="1"/>
  <c r="AC27" i="79" s="1"/>
  <c r="AB28" i="79" s="1"/>
  <c r="AX28" i="79"/>
  <c r="S28" i="79" s="1"/>
  <c r="AC28" i="79" s="1"/>
  <c r="AB29" i="79" s="1"/>
  <c r="AX29" i="79"/>
  <c r="S29" i="79" s="1"/>
  <c r="AC29" i="79" s="1"/>
  <c r="AB30" i="79" s="1"/>
  <c r="AX30" i="79"/>
  <c r="S30" i="79" s="1"/>
  <c r="AC30" i="79" s="1"/>
  <c r="AB31" i="79" s="1"/>
  <c r="AX31" i="79"/>
  <c r="S31" i="79" s="1"/>
  <c r="AC31" i="79" s="1"/>
  <c r="AB32" i="79" s="1"/>
  <c r="AX32" i="79"/>
  <c r="S32" i="79" s="1"/>
  <c r="AC32" i="79" s="1"/>
  <c r="AB33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6" i="79"/>
  <c r="S36" i="79" s="1"/>
  <c r="AC36" i="79" s="1"/>
  <c r="AB37" i="79" s="1"/>
  <c r="AX37" i="79"/>
  <c r="S37" i="79" s="1"/>
  <c r="AC37" i="79" s="1"/>
  <c r="AB38" i="79" s="1"/>
  <c r="AX38" i="79"/>
  <c r="S38" i="79" s="1"/>
  <c r="AC38" i="79" s="1"/>
  <c r="AB39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2" i="79"/>
  <c r="S42" i="79" s="1"/>
  <c r="AC42" i="79" s="1"/>
  <c r="AB43" i="79" s="1"/>
  <c r="AX43" i="79"/>
  <c r="S43" i="79" s="1"/>
  <c r="AC43" i="79" s="1"/>
  <c r="AB44" i="79" s="1"/>
  <c r="AX44" i="79"/>
  <c r="S44" i="79" s="1"/>
  <c r="AC44" i="79" s="1"/>
  <c r="AB45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48" i="79"/>
  <c r="S48" i="79" s="1"/>
  <c r="AC48" i="79" s="1"/>
  <c r="AB49" i="79" s="1"/>
  <c r="AX49" i="79"/>
  <c r="S49" i="79" s="1"/>
  <c r="AC49" i="79" s="1"/>
  <c r="AB50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J35" i="95" l="1"/>
  <c r="AX23" i="79"/>
  <c r="S23" i="79" s="1"/>
  <c r="AC23" i="79" s="1"/>
  <c r="AB24" i="79" s="1"/>
  <c r="AI74" i="27"/>
  <c r="X78" i="81"/>
  <c r="AJ71" i="95"/>
  <c r="AG76" i="46"/>
  <c r="AP76" i="46" s="1"/>
  <c r="AF79" i="38"/>
  <c r="AO79" i="38" s="1"/>
  <c r="AX22" i="79"/>
  <c r="S22" i="79" s="1"/>
  <c r="AC22" i="79" s="1"/>
  <c r="AB23" i="79" s="1"/>
  <c r="AE76" i="46"/>
  <c r="AE79" i="38"/>
  <c r="AI79" i="38" s="1"/>
  <c r="AJ53" i="95"/>
  <c r="AK35" i="95"/>
  <c r="AT35" i="95" s="1"/>
  <c r="AG79" i="38"/>
  <c r="AP79" i="38" s="1"/>
  <c r="AJ17" i="95"/>
  <c r="AX13" i="79"/>
  <c r="S13" i="79" s="1"/>
  <c r="AC13" i="79" s="1"/>
  <c r="AB14" i="79" s="1"/>
  <c r="AX11" i="79"/>
  <c r="S11" i="79" s="1"/>
  <c r="AC11" i="79" s="1"/>
  <c r="AB12" i="79" s="1"/>
  <c r="AK12" i="79" s="1"/>
  <c r="AT12" i="79" s="1"/>
  <c r="AX21" i="79"/>
  <c r="S21" i="79" s="1"/>
  <c r="AC21" i="79" s="1"/>
  <c r="AB22" i="79" s="1"/>
  <c r="AX4" i="79"/>
  <c r="S4" i="79" s="1"/>
  <c r="AC4" i="79" s="1"/>
  <c r="AB5" i="79" s="1"/>
  <c r="AJ5" i="79" s="1"/>
  <c r="Z78" i="33"/>
  <c r="Z77" i="34"/>
  <c r="AX19" i="79"/>
  <c r="S19" i="79" s="1"/>
  <c r="AC19" i="79" s="1"/>
  <c r="AB20" i="79" s="1"/>
  <c r="Z78" i="81"/>
  <c r="AE78" i="81" s="1"/>
  <c r="AX10" i="79"/>
  <c r="S10" i="79" s="1"/>
  <c r="AC10" i="79" s="1"/>
  <c r="AB11" i="79" s="1"/>
  <c r="Z78" i="31"/>
  <c r="AE78" i="31" s="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AK8" i="79" s="1"/>
  <c r="AT8" i="79" s="1"/>
  <c r="Z75" i="27"/>
  <c r="AG75" i="27" s="1"/>
  <c r="AP75" i="27" s="1"/>
  <c r="Z78" i="42"/>
  <c r="W79" i="42" s="1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N76" i="46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K5" i="79" l="1"/>
  <c r="AT5" i="79" s="1"/>
  <c r="AF78" i="31"/>
  <c r="AO78" i="31" s="1"/>
  <c r="AE78" i="42"/>
  <c r="AI76" i="46"/>
  <c r="AG78" i="31"/>
  <c r="AP78" i="31" s="1"/>
  <c r="AG78" i="42"/>
  <c r="AP78" i="42" s="1"/>
  <c r="W79" i="31"/>
  <c r="AL35" i="95"/>
  <c r="AU35" i="95" s="1"/>
  <c r="AF78" i="42"/>
  <c r="AO78" i="42" s="1"/>
  <c r="Z75" i="74"/>
  <c r="Z78" i="30"/>
  <c r="Z79" i="77"/>
  <c r="AF79" i="77" s="1"/>
  <c r="AO79" i="77" s="1"/>
  <c r="AJ11" i="79"/>
  <c r="AF78" i="81"/>
  <c r="AO78" i="81" s="1"/>
  <c r="W76" i="27"/>
  <c r="Z79" i="37"/>
  <c r="AJ7" i="79"/>
  <c r="Z78" i="41"/>
  <c r="AE78" i="41" s="1"/>
  <c r="Z76" i="47"/>
  <c r="W77" i="47" s="1"/>
  <c r="AJ20" i="79"/>
  <c r="AJ14" i="79"/>
  <c r="AS14" i="79" s="1"/>
  <c r="Z79" i="26"/>
  <c r="AE79" i="26" s="1"/>
  <c r="AE76" i="47"/>
  <c r="AG76" i="47"/>
  <c r="AP76" i="4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Z76" i="29" l="1"/>
  <c r="AG78" i="41"/>
  <c r="AP78" i="41" s="1"/>
  <c r="AG79" i="77"/>
  <c r="AP79" i="77" s="1"/>
  <c r="W80" i="77"/>
  <c r="AE79" i="77"/>
  <c r="AF79" i="26"/>
  <c r="AO79" i="26" s="1"/>
  <c r="AG79" i="26"/>
  <c r="AP79" i="26" s="1"/>
  <c r="AF78" i="41"/>
  <c r="AO78" i="41" s="1"/>
  <c r="W79" i="41"/>
  <c r="Z78" i="34"/>
  <c r="AE78" i="34" s="1"/>
  <c r="Z79" i="42"/>
  <c r="AG79" i="42" s="1"/>
  <c r="AP79" i="42" s="1"/>
  <c r="W80" i="26"/>
  <c r="X80" i="26" s="1"/>
  <c r="AF76" i="47"/>
  <c r="AO76" i="47" s="1"/>
  <c r="AE79" i="25"/>
  <c r="W80" i="25"/>
  <c r="AG79" i="25"/>
  <c r="AP79" i="25" s="1"/>
  <c r="AF79" i="25"/>
  <c r="AO79" i="25" s="1"/>
  <c r="AE79" i="42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Z80" i="77" s="1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0" i="31"/>
  <c r="S20" i="31" s="1"/>
  <c r="AC20" i="31" s="1"/>
  <c r="AB21" i="31" s="1"/>
  <c r="AX21" i="31"/>
  <c r="S21" i="31" s="1"/>
  <c r="AC21" i="31" s="1"/>
  <c r="AB22" i="31" s="1"/>
  <c r="AX22" i="31"/>
  <c r="S22" i="31" s="1"/>
  <c r="AC22" i="31" s="1"/>
  <c r="AB23" i="31" s="1"/>
  <c r="AX26" i="31"/>
  <c r="S26" i="31" s="1"/>
  <c r="AC26" i="31" s="1"/>
  <c r="AB27" i="31" s="1"/>
  <c r="AX27" i="31"/>
  <c r="S27" i="31" s="1"/>
  <c r="AC27" i="31" s="1"/>
  <c r="AB28" i="31" s="1"/>
  <c r="AX28" i="31"/>
  <c r="S28" i="31" s="1"/>
  <c r="AC28" i="31" s="1"/>
  <c r="AB29" i="31" s="1"/>
  <c r="AX30" i="31"/>
  <c r="S30" i="31" s="1"/>
  <c r="AC30" i="31" s="1"/>
  <c r="AB31" i="31" s="1"/>
  <c r="AX32" i="31"/>
  <c r="S32" i="31" s="1"/>
  <c r="AC32" i="31" s="1"/>
  <c r="AB33" i="31" s="1"/>
  <c r="AX33" i="31"/>
  <c r="S33" i="31" s="1"/>
  <c r="AC33" i="31" s="1"/>
  <c r="AB34" i="31" s="1"/>
  <c r="AX34" i="31"/>
  <c r="S34" i="31" s="1"/>
  <c r="AC34" i="31" s="1"/>
  <c r="AB35" i="31" s="1"/>
  <c r="AX35" i="31"/>
  <c r="S35" i="31" s="1"/>
  <c r="AC35" i="31" s="1"/>
  <c r="AB36" i="31" s="1"/>
  <c r="AX36" i="31"/>
  <c r="S36" i="31" s="1"/>
  <c r="AC36" i="31" s="1"/>
  <c r="AB37" i="31" s="1"/>
  <c r="AX37" i="31"/>
  <c r="S37" i="31" s="1"/>
  <c r="AC37" i="31" s="1"/>
  <c r="AB38" i="31" s="1"/>
  <c r="AX38" i="31"/>
  <c r="S38" i="31" s="1"/>
  <c r="AC38" i="31" s="1"/>
  <c r="AB39" i="31" s="1"/>
  <c r="AX39" i="31"/>
  <c r="S39" i="31" s="1"/>
  <c r="AC39" i="31" s="1"/>
  <c r="AB40" i="31" s="1"/>
  <c r="AX40" i="31"/>
  <c r="S40" i="31" s="1"/>
  <c r="AC40" i="31" s="1"/>
  <c r="AB41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I79" i="26" l="1"/>
  <c r="AX16" i="31"/>
  <c r="S16" i="31" s="1"/>
  <c r="AC16" i="31" s="1"/>
  <c r="AB17" i="31" s="1"/>
  <c r="AX12" i="31"/>
  <c r="S12" i="31" s="1"/>
  <c r="AC12" i="31" s="1"/>
  <c r="AB13" i="31" s="1"/>
  <c r="Y80" i="26"/>
  <c r="W80" i="42"/>
  <c r="AX15" i="31"/>
  <c r="S15" i="31" s="1"/>
  <c r="AC15" i="31" s="1"/>
  <c r="AB16" i="31" s="1"/>
  <c r="AK16" i="31" s="1"/>
  <c r="AT16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11" i="31"/>
  <c r="S11" i="31" s="1"/>
  <c r="AC11" i="31" s="1"/>
  <c r="AB12" i="31" s="1"/>
  <c r="AF79" i="42"/>
  <c r="AO79" i="42" s="1"/>
  <c r="AX24" i="31"/>
  <c r="S24" i="31" s="1"/>
  <c r="AC24" i="31" s="1"/>
  <c r="AB25" i="31" s="1"/>
  <c r="AK25" i="31" s="1"/>
  <c r="AT25" i="31" s="1"/>
  <c r="AX18" i="31"/>
  <c r="S18" i="31" s="1"/>
  <c r="AC18" i="31" s="1"/>
  <c r="AB19" i="31" s="1"/>
  <c r="AX10" i="31"/>
  <c r="S10" i="31" s="1"/>
  <c r="AC10" i="31" s="1"/>
  <c r="AB11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K18" i="31" s="1"/>
  <c r="AT18" i="31" s="1"/>
  <c r="AX9" i="31"/>
  <c r="S9" i="31" s="1"/>
  <c r="AC9" i="31" s="1"/>
  <c r="AB10" i="31" s="1"/>
  <c r="AG78" i="34"/>
  <c r="AP78" i="34" s="1"/>
  <c r="Z75" i="94"/>
  <c r="AF78" i="34"/>
  <c r="AO78" i="34" s="1"/>
  <c r="Z77" i="45"/>
  <c r="Z78" i="39"/>
  <c r="AF78" i="39" s="1"/>
  <c r="AO78" i="39" s="1"/>
  <c r="Z80" i="37"/>
  <c r="AX14" i="31"/>
  <c r="S14" i="31" s="1"/>
  <c r="AC14" i="31" s="1"/>
  <c r="AB15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J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W79" i="39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K24" i="31"/>
  <c r="AT24" i="31" s="1"/>
  <c r="AJ18" i="3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0" i="31"/>
  <c r="AT10" i="31" s="1"/>
  <c r="AJ10" i="31"/>
  <c r="AB4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24" i="31" l="1"/>
  <c r="AE78" i="39"/>
  <c r="AJ16" i="31"/>
  <c r="AJ15" i="31"/>
  <c r="AL15" i="31" s="1"/>
  <c r="AU15" i="31" s="1"/>
  <c r="Z78" i="78"/>
  <c r="Z80" i="25"/>
  <c r="AG80" i="25" s="1"/>
  <c r="AP80" i="25" s="1"/>
  <c r="Z80" i="42"/>
  <c r="AG78" i="39"/>
  <c r="AP78" i="39" s="1"/>
  <c r="Z78" i="46"/>
  <c r="Z80" i="73"/>
  <c r="AK79" i="31"/>
  <c r="AT79" i="31" s="1"/>
  <c r="Z79" i="43"/>
  <c r="AG79" i="43" s="1"/>
  <c r="AP79" i="43" s="1"/>
  <c r="AP81" i="43" s="1"/>
  <c r="AG79" i="30"/>
  <c r="AP79" i="30" s="1"/>
  <c r="Z79" i="93"/>
  <c r="AG79" i="93" s="1"/>
  <c r="AP79" i="93" s="1"/>
  <c r="Z79" i="34"/>
  <c r="AG79" i="34" s="1"/>
  <c r="AP79" i="34" s="1"/>
  <c r="AF79" i="34"/>
  <c r="AO79" i="34" s="1"/>
  <c r="W80" i="34"/>
  <c r="W81" i="25"/>
  <c r="W81" i="42"/>
  <c r="AG80" i="42"/>
  <c r="AP80" i="42" s="1"/>
  <c r="AF80" i="42"/>
  <c r="AO80" i="42" s="1"/>
  <c r="AE80" i="42"/>
  <c r="W80" i="93"/>
  <c r="AF79" i="93"/>
  <c r="AO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N79" i="30"/>
  <c r="AI78" i="39"/>
  <c r="AN78" i="39"/>
  <c r="AX72" i="43" l="1"/>
  <c r="S72" i="43" s="1"/>
  <c r="AC72" i="43" s="1"/>
  <c r="AB73" i="43" s="1"/>
  <c r="AX54" i="43"/>
  <c r="S54" i="43" s="1"/>
  <c r="AC54" i="43" s="1"/>
  <c r="AB55" i="43" s="1"/>
  <c r="AX74" i="43"/>
  <c r="S74" i="43" s="1"/>
  <c r="AC74" i="43" s="1"/>
  <c r="AB75" i="43" s="1"/>
  <c r="AX71" i="43"/>
  <c r="S71" i="43" s="1"/>
  <c r="AC71" i="43" s="1"/>
  <c r="AB72" i="43" s="1"/>
  <c r="AX65" i="43"/>
  <c r="S65" i="43" s="1"/>
  <c r="AC65" i="43" s="1"/>
  <c r="AB66" i="43" s="1"/>
  <c r="AX59" i="43"/>
  <c r="S59" i="43" s="1"/>
  <c r="AC59" i="43" s="1"/>
  <c r="AB60" i="43" s="1"/>
  <c r="AK60" i="43" s="1"/>
  <c r="AT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X33" i="43"/>
  <c r="S33" i="43" s="1"/>
  <c r="AC33" i="43" s="1"/>
  <c r="AB34" i="43" s="1"/>
  <c r="AE80" i="25"/>
  <c r="AX77" i="43"/>
  <c r="S77" i="43" s="1"/>
  <c r="AC77" i="43" s="1"/>
  <c r="AB78" i="43" s="1"/>
  <c r="AJ78" i="43" s="1"/>
  <c r="AX48" i="43"/>
  <c r="S48" i="43" s="1"/>
  <c r="AC48" i="43" s="1"/>
  <c r="AB49" i="43" s="1"/>
  <c r="AX78" i="43"/>
  <c r="S78" i="43" s="1"/>
  <c r="AC78" i="43" s="1"/>
  <c r="AB79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28" i="43"/>
  <c r="S28" i="43" s="1"/>
  <c r="AC28" i="43" s="1"/>
  <c r="AB29" i="43" s="1"/>
  <c r="AF80" i="25"/>
  <c r="AO80" i="25" s="1"/>
  <c r="AX75" i="43"/>
  <c r="S75" i="43" s="1"/>
  <c r="AC75" i="43" s="1"/>
  <c r="AB76" i="43" s="1"/>
  <c r="AX69" i="43"/>
  <c r="S69" i="43" s="1"/>
  <c r="AC69" i="43" s="1"/>
  <c r="AB70" i="43" s="1"/>
  <c r="AJ70" i="43" s="1"/>
  <c r="AX63" i="43"/>
  <c r="S63" i="43" s="1"/>
  <c r="AC63" i="43" s="1"/>
  <c r="AB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9" i="43"/>
  <c r="S39" i="43" s="1"/>
  <c r="AC39" i="43" s="1"/>
  <c r="AB40" i="43" s="1"/>
  <c r="AX27" i="43"/>
  <c r="S27" i="43" s="1"/>
  <c r="AC27" i="43" s="1"/>
  <c r="AB28" i="43" s="1"/>
  <c r="AJ28" i="43" s="1"/>
  <c r="AX66" i="43"/>
  <c r="S66" i="43" s="1"/>
  <c r="AC66" i="43" s="1"/>
  <c r="AB67" i="43" s="1"/>
  <c r="AX42" i="43"/>
  <c r="S42" i="43" s="1"/>
  <c r="AC42" i="43" s="1"/>
  <c r="AB43" i="43" s="1"/>
  <c r="AX79" i="43"/>
  <c r="S79" i="43" s="1"/>
  <c r="AC79" i="43" s="1"/>
  <c r="AX68" i="43"/>
  <c r="S68" i="43" s="1"/>
  <c r="AC68" i="43" s="1"/>
  <c r="AB69" i="43" s="1"/>
  <c r="AX62" i="43"/>
  <c r="S62" i="43" s="1"/>
  <c r="AC62" i="43" s="1"/>
  <c r="AB63" i="43" s="1"/>
  <c r="AX50" i="43"/>
  <c r="S50" i="43" s="1"/>
  <c r="AC50" i="43" s="1"/>
  <c r="AB51" i="43" s="1"/>
  <c r="AJ51" i="43" s="1"/>
  <c r="AX44" i="43"/>
  <c r="S44" i="43" s="1"/>
  <c r="AC44" i="43" s="1"/>
  <c r="AB45" i="43" s="1"/>
  <c r="AX38" i="43"/>
  <c r="S38" i="43" s="1"/>
  <c r="AC38" i="43" s="1"/>
  <c r="AB39" i="43" s="1"/>
  <c r="AX19" i="43"/>
  <c r="S19" i="43" s="1"/>
  <c r="AC19" i="43" s="1"/>
  <c r="AB20" i="43" s="1"/>
  <c r="AF79" i="43"/>
  <c r="AO79" i="43" s="1"/>
  <c r="AO81" i="43" s="1"/>
  <c r="AX60" i="43"/>
  <c r="S60" i="43" s="1"/>
  <c r="AC60" i="43" s="1"/>
  <c r="AB61" i="43" s="1"/>
  <c r="AX34" i="43"/>
  <c r="S34" i="43" s="1"/>
  <c r="AC34" i="43" s="1"/>
  <c r="AB35" i="43" s="1"/>
  <c r="AJ35" i="43" s="1"/>
  <c r="AX76" i="43"/>
  <c r="S76" i="43" s="1"/>
  <c r="AC76" i="43" s="1"/>
  <c r="AB77" i="43" s="1"/>
  <c r="AX56" i="43"/>
  <c r="S56" i="43" s="1"/>
  <c r="AC56" i="43" s="1"/>
  <c r="AB57" i="43" s="1"/>
  <c r="Z80" i="30"/>
  <c r="AX73" i="43"/>
  <c r="S73" i="43" s="1"/>
  <c r="AC73" i="43" s="1"/>
  <c r="AB74" i="43" s="1"/>
  <c r="AX67" i="43"/>
  <c r="S67" i="43" s="1"/>
  <c r="AC67" i="43" s="1"/>
  <c r="AB68" i="43" s="1"/>
  <c r="AX61" i="43"/>
  <c r="S61" i="43" s="1"/>
  <c r="AC61" i="43" s="1"/>
  <c r="AB62" i="43" s="1"/>
  <c r="AK62" i="43" s="1"/>
  <c r="AT62" i="43" s="1"/>
  <c r="AX55" i="43"/>
  <c r="S55" i="43" s="1"/>
  <c r="AC55" i="43" s="1"/>
  <c r="AB56" i="43" s="1"/>
  <c r="AX49" i="43"/>
  <c r="S49" i="43" s="1"/>
  <c r="AC49" i="43" s="1"/>
  <c r="AB50" i="43" s="1"/>
  <c r="AX43" i="43"/>
  <c r="S43" i="43" s="1"/>
  <c r="AC43" i="43" s="1"/>
  <c r="AB44" i="43" s="1"/>
  <c r="AX37" i="43"/>
  <c r="S37" i="43" s="1"/>
  <c r="AC37" i="43" s="1"/>
  <c r="AB38" i="43" s="1"/>
  <c r="AX18" i="43"/>
  <c r="S18" i="43" s="1"/>
  <c r="AC18" i="43" s="1"/>
  <c r="AB19" i="43" s="1"/>
  <c r="AE79" i="43"/>
  <c r="AK79" i="43" s="1"/>
  <c r="AT79" i="43" s="1"/>
  <c r="AX77" i="87"/>
  <c r="S77" i="87" s="1"/>
  <c r="AC77" i="87" s="1"/>
  <c r="AB78" i="87" s="1"/>
  <c r="AX53" i="87"/>
  <c r="S53" i="87" s="1"/>
  <c r="AC53" i="87" s="1"/>
  <c r="AB54" i="87" s="1"/>
  <c r="AX16" i="87"/>
  <c r="S16" i="87" s="1"/>
  <c r="AC16" i="87" s="1"/>
  <c r="AB17" i="87" s="1"/>
  <c r="AX71" i="87"/>
  <c r="S71" i="87" s="1"/>
  <c r="AC71" i="87" s="1"/>
  <c r="AB72" i="87" s="1"/>
  <c r="AX70" i="87"/>
  <c r="S70" i="87" s="1"/>
  <c r="AC70" i="87" s="1"/>
  <c r="AB71" i="87" s="1"/>
  <c r="AX41" i="87"/>
  <c r="S41" i="87" s="1"/>
  <c r="AC41" i="87" s="1"/>
  <c r="AB42" i="87" s="1"/>
  <c r="AK42" i="87" s="1"/>
  <c r="AT42" i="87" s="1"/>
  <c r="AE79" i="93"/>
  <c r="AX65" i="87"/>
  <c r="S65" i="87" s="1"/>
  <c r="AC65" i="87" s="1"/>
  <c r="AB66" i="87" s="1"/>
  <c r="AX35" i="87"/>
  <c r="S35" i="87" s="1"/>
  <c r="AC35" i="87" s="1"/>
  <c r="AB36" i="87" s="1"/>
  <c r="AX47" i="87"/>
  <c r="S47" i="87" s="1"/>
  <c r="AC47" i="87" s="1"/>
  <c r="AB48" i="87" s="1"/>
  <c r="AI79" i="30"/>
  <c r="AX64" i="87"/>
  <c r="S64" i="87" s="1"/>
  <c r="AC64" i="87" s="1"/>
  <c r="AB65" i="87" s="1"/>
  <c r="AJ65" i="87" s="1"/>
  <c r="AX29" i="87"/>
  <c r="S29" i="87" s="1"/>
  <c r="AC29" i="87" s="1"/>
  <c r="AB30" i="87" s="1"/>
  <c r="AX76" i="87"/>
  <c r="S76" i="87" s="1"/>
  <c r="AC76" i="87" s="1"/>
  <c r="AB77" i="87" s="1"/>
  <c r="AX59" i="87"/>
  <c r="S59" i="87" s="1"/>
  <c r="AC59" i="87" s="1"/>
  <c r="AB60" i="87" s="1"/>
  <c r="AX23" i="87"/>
  <c r="S23" i="87" s="1"/>
  <c r="AC23" i="87" s="1"/>
  <c r="AB24" i="87" s="1"/>
  <c r="AX58" i="87"/>
  <c r="S58" i="87" s="1"/>
  <c r="AC58" i="87" s="1"/>
  <c r="AB59" i="87" s="1"/>
  <c r="AX52" i="87"/>
  <c r="S52" i="87" s="1"/>
  <c r="AC52" i="87" s="1"/>
  <c r="AB53" i="87" s="1"/>
  <c r="AK53" i="87" s="1"/>
  <c r="AT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J16" i="87" s="1"/>
  <c r="AX75" i="87"/>
  <c r="S75" i="87" s="1"/>
  <c r="AC75" i="87" s="1"/>
  <c r="AB76" i="87" s="1"/>
  <c r="AX69" i="87"/>
  <c r="S69" i="87" s="1"/>
  <c r="AC69" i="87" s="1"/>
  <c r="AB70" i="87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K46" i="87" s="1"/>
  <c r="AT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2" i="43"/>
  <c r="S32" i="43" s="1"/>
  <c r="AC32" i="43" s="1"/>
  <c r="AB33" i="43" s="1"/>
  <c r="AJ33" i="43" s="1"/>
  <c r="AX26" i="43"/>
  <c r="S26" i="43" s="1"/>
  <c r="AC26" i="43" s="1"/>
  <c r="AB27" i="43" s="1"/>
  <c r="AX16" i="43"/>
  <c r="S16" i="43" s="1"/>
  <c r="AC16" i="43" s="1"/>
  <c r="AB17" i="43" s="1"/>
  <c r="AX74" i="87"/>
  <c r="S74" i="87" s="1"/>
  <c r="AC74" i="87" s="1"/>
  <c r="AB75" i="87" s="1"/>
  <c r="AX68" i="87"/>
  <c r="S68" i="87" s="1"/>
  <c r="AC68" i="87" s="1"/>
  <c r="AB69" i="87" s="1"/>
  <c r="AX62" i="87"/>
  <c r="S62" i="87" s="1"/>
  <c r="AC62" i="87" s="1"/>
  <c r="AB63" i="87" s="1"/>
  <c r="AJ63" i="87" s="1"/>
  <c r="AX56" i="87"/>
  <c r="S56" i="87" s="1"/>
  <c r="AC56" i="87" s="1"/>
  <c r="AB57" i="87" s="1"/>
  <c r="AK57" i="87" s="1"/>
  <c r="AT57" i="87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J27" i="87" s="1"/>
  <c r="AX20" i="87"/>
  <c r="S20" i="87" s="1"/>
  <c r="AC20" i="87" s="1"/>
  <c r="AB21" i="87" s="1"/>
  <c r="AK21" i="87" s="1"/>
  <c r="AT21" i="87" s="1"/>
  <c r="AX10" i="87"/>
  <c r="S10" i="87" s="1"/>
  <c r="AC10" i="87" s="1"/>
  <c r="AB11" i="87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73" i="87"/>
  <c r="S73" i="87" s="1"/>
  <c r="AC73" i="87" s="1"/>
  <c r="AB74" i="87" s="1"/>
  <c r="AX67" i="87"/>
  <c r="S67" i="87" s="1"/>
  <c r="AC67" i="87" s="1"/>
  <c r="AB68" i="87" s="1"/>
  <c r="AJ68" i="87" s="1"/>
  <c r="AX61" i="87"/>
  <c r="S61" i="87" s="1"/>
  <c r="AC61" i="87" s="1"/>
  <c r="AB62" i="87" s="1"/>
  <c r="AX55" i="87"/>
  <c r="S55" i="87" s="1"/>
  <c r="AC55" i="87" s="1"/>
  <c r="AB56" i="87" s="1"/>
  <c r="AX49" i="87"/>
  <c r="S49" i="87" s="1"/>
  <c r="AC49" i="87" s="1"/>
  <c r="AB50" i="87" s="1"/>
  <c r="AX43" i="87"/>
  <c r="S43" i="87" s="1"/>
  <c r="AC43" i="87" s="1"/>
  <c r="AB44" i="87" s="1"/>
  <c r="AX37" i="87"/>
  <c r="S37" i="87" s="1"/>
  <c r="AC37" i="87" s="1"/>
  <c r="AB38" i="87" s="1"/>
  <c r="AX31" i="87"/>
  <c r="S31" i="87" s="1"/>
  <c r="AC31" i="87" s="1"/>
  <c r="AB32" i="87" s="1"/>
  <c r="AK32" i="87" s="1"/>
  <c r="AT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J31" i="43" s="1"/>
  <c r="AX24" i="43"/>
  <c r="S24" i="43" s="1"/>
  <c r="AC24" i="43" s="1"/>
  <c r="AB25" i="43" s="1"/>
  <c r="AJ25" i="43" s="1"/>
  <c r="AX10" i="43"/>
  <c r="S10" i="43" s="1"/>
  <c r="AC10" i="43" s="1"/>
  <c r="AB11" i="43" s="1"/>
  <c r="AE79" i="34"/>
  <c r="AX78" i="87"/>
  <c r="S78" i="87" s="1"/>
  <c r="AC78" i="87" s="1"/>
  <c r="AB79" i="87" s="1"/>
  <c r="AX72" i="87"/>
  <c r="S72" i="87" s="1"/>
  <c r="AC72" i="87" s="1"/>
  <c r="AB73" i="87" s="1"/>
  <c r="AX66" i="87"/>
  <c r="S66" i="87" s="1"/>
  <c r="AC66" i="87" s="1"/>
  <c r="AB67" i="87" s="1"/>
  <c r="AX60" i="87"/>
  <c r="S60" i="87" s="1"/>
  <c r="AC60" i="87" s="1"/>
  <c r="AB61" i="87" s="1"/>
  <c r="AJ61" i="87" s="1"/>
  <c r="AX54" i="87"/>
  <c r="S54" i="87" s="1"/>
  <c r="AC54" i="87" s="1"/>
  <c r="AB55" i="87" s="1"/>
  <c r="AX48" i="87"/>
  <c r="S48" i="87" s="1"/>
  <c r="AC48" i="87" s="1"/>
  <c r="AB49" i="87" s="1"/>
  <c r="AX42" i="87"/>
  <c r="S42" i="87" s="1"/>
  <c r="AC42" i="87" s="1"/>
  <c r="AB43" i="87" s="1"/>
  <c r="AX36" i="87"/>
  <c r="S36" i="87" s="1"/>
  <c r="AC36" i="87" s="1"/>
  <c r="AB37" i="87" s="1"/>
  <c r="AX30" i="87"/>
  <c r="S30" i="87" s="1"/>
  <c r="AC30" i="87" s="1"/>
  <c r="AB31" i="87" s="1"/>
  <c r="AX24" i="87"/>
  <c r="S24" i="87" s="1"/>
  <c r="AC24" i="87" s="1"/>
  <c r="AB25" i="87" s="1"/>
  <c r="AJ25" i="87" s="1"/>
  <c r="AX17" i="87"/>
  <c r="S17" i="87" s="1"/>
  <c r="AC17" i="87" s="1"/>
  <c r="AB18" i="87" s="1"/>
  <c r="AX4" i="87"/>
  <c r="S4" i="87" s="1"/>
  <c r="AC4" i="87" s="1"/>
  <c r="AB5" i="87" s="1"/>
  <c r="AX35" i="43"/>
  <c r="S35" i="43" s="1"/>
  <c r="AC35" i="43" s="1"/>
  <c r="AB36" i="43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K10" i="43" s="1"/>
  <c r="AT10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5" i="87"/>
  <c r="S5" i="87" s="1"/>
  <c r="AC5" i="87" s="1"/>
  <c r="AB6" i="87" s="1"/>
  <c r="AJ6" i="87" s="1"/>
  <c r="AX3" i="43"/>
  <c r="S3" i="43" s="1"/>
  <c r="AC3" i="43" s="1"/>
  <c r="AB4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K9" i="87" s="1"/>
  <c r="AT9" i="87" s="1"/>
  <c r="AX3" i="87"/>
  <c r="S3" i="87" s="1"/>
  <c r="AC3" i="87" s="1"/>
  <c r="AB4" i="87" s="1"/>
  <c r="AX21" i="43"/>
  <c r="S21" i="43" s="1"/>
  <c r="AC21" i="43" s="1"/>
  <c r="AB22" i="43" s="1"/>
  <c r="AX14" i="43"/>
  <c r="S14" i="43" s="1"/>
  <c r="AC14" i="43" s="1"/>
  <c r="AB15" i="43" s="1"/>
  <c r="AJ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K51" i="87"/>
  <c r="AT51" i="87" s="1"/>
  <c r="AK45" i="87"/>
  <c r="AT45" i="87" s="1"/>
  <c r="AK39" i="87"/>
  <c r="AT39" i="87" s="1"/>
  <c r="AJ39" i="87"/>
  <c r="AK33" i="87"/>
  <c r="AT33" i="87" s="1"/>
  <c r="AJ33" i="87"/>
  <c r="AK27" i="87"/>
  <c r="AT27" i="87" s="1"/>
  <c r="AK15" i="87"/>
  <c r="AT15" i="87" s="1"/>
  <c r="AJ9" i="87"/>
  <c r="AJ79" i="43"/>
  <c r="AS79" i="43" s="1"/>
  <c r="AJ71" i="43"/>
  <c r="AK71" i="43"/>
  <c r="AT71" i="43" s="1"/>
  <c r="AK65" i="43"/>
  <c r="AT65" i="43" s="1"/>
  <c r="AJ65" i="43"/>
  <c r="AK59" i="43"/>
  <c r="AT59" i="43" s="1"/>
  <c r="AK47" i="43"/>
  <c r="AT47" i="43" s="1"/>
  <c r="AJ47" i="43"/>
  <c r="AK41" i="43"/>
  <c r="AT41" i="43" s="1"/>
  <c r="AJ41" i="43"/>
  <c r="AK29" i="43"/>
  <c r="AT29" i="43" s="1"/>
  <c r="AJ29" i="43"/>
  <c r="AK23" i="43"/>
  <c r="AT23" i="43" s="1"/>
  <c r="AK17" i="43"/>
  <c r="AT17" i="43" s="1"/>
  <c r="AK11" i="43"/>
  <c r="AT11" i="43" s="1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K8" i="87"/>
  <c r="AT8" i="87" s="1"/>
  <c r="AJ76" i="43"/>
  <c r="AK76" i="43"/>
  <c r="AT76" i="43" s="1"/>
  <c r="AJ58" i="43"/>
  <c r="AK58" i="43"/>
  <c r="AT58" i="43" s="1"/>
  <c r="AK52" i="43"/>
  <c r="AT52" i="43" s="1"/>
  <c r="AJ46" i="43"/>
  <c r="AK46" i="43"/>
  <c r="AT46" i="43" s="1"/>
  <c r="AJ40" i="43"/>
  <c r="AK40" i="43"/>
  <c r="AT40" i="43" s="1"/>
  <c r="AK34" i="43"/>
  <c r="AT34" i="43" s="1"/>
  <c r="AK22" i="43"/>
  <c r="AT22" i="43" s="1"/>
  <c r="AJ16" i="43"/>
  <c r="AK16" i="43"/>
  <c r="AT16" i="43" s="1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K69" i="43"/>
  <c r="AT69" i="43" s="1"/>
  <c r="AJ63" i="43"/>
  <c r="AK63" i="43"/>
  <c r="AT63" i="43" s="1"/>
  <c r="AJ57" i="43"/>
  <c r="AK57" i="43"/>
  <c r="AT57" i="43" s="1"/>
  <c r="AJ45" i="43"/>
  <c r="AK45" i="43"/>
  <c r="AT45" i="43" s="1"/>
  <c r="AJ39" i="43"/>
  <c r="AK39" i="43"/>
  <c r="AT39" i="43" s="1"/>
  <c r="AK27" i="43"/>
  <c r="AT27" i="43" s="1"/>
  <c r="AK15" i="43"/>
  <c r="AT15" i="43" s="1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K60" i="87"/>
  <c r="AT60" i="87" s="1"/>
  <c r="AK54" i="87"/>
  <c r="AT54" i="87" s="1"/>
  <c r="AJ54" i="87"/>
  <c r="AK48" i="87"/>
  <c r="AT48" i="87" s="1"/>
  <c r="AJ48" i="87"/>
  <c r="AK36" i="87"/>
  <c r="AT36" i="87" s="1"/>
  <c r="AJ36" i="87"/>
  <c r="AK30" i="87"/>
  <c r="AT30" i="87" s="1"/>
  <c r="AK24" i="87"/>
  <c r="AT24" i="87" s="1"/>
  <c r="AJ18" i="87"/>
  <c r="AK18" i="87"/>
  <c r="AT18" i="87" s="1"/>
  <c r="AK12" i="87"/>
  <c r="AT12" i="87" s="1"/>
  <c r="AJ12" i="87"/>
  <c r="AK6" i="87"/>
  <c r="AT6" i="87" s="1"/>
  <c r="AK74" i="43"/>
  <c r="AT74" i="43" s="1"/>
  <c r="AJ74" i="43"/>
  <c r="AK68" i="43"/>
  <c r="AT68" i="43" s="1"/>
  <c r="AJ68" i="43"/>
  <c r="AJ62" i="43"/>
  <c r="AK56" i="43"/>
  <c r="AT56" i="43" s="1"/>
  <c r="AJ56" i="43"/>
  <c r="AK50" i="43"/>
  <c r="AT50" i="43" s="1"/>
  <c r="AJ44" i="43"/>
  <c r="AK44" i="43"/>
  <c r="AT44" i="43" s="1"/>
  <c r="AK38" i="43"/>
  <c r="AT38" i="43" s="1"/>
  <c r="AJ38" i="43"/>
  <c r="AK32" i="43"/>
  <c r="AT32" i="43" s="1"/>
  <c r="AJ26" i="43"/>
  <c r="AK26" i="43"/>
  <c r="AT26" i="43" s="1"/>
  <c r="AK20" i="43"/>
  <c r="AT20" i="43" s="1"/>
  <c r="AJ20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59" i="87"/>
  <c r="AK59" i="87"/>
  <c r="AT59" i="87" s="1"/>
  <c r="AJ53" i="87"/>
  <c r="AJ47" i="87"/>
  <c r="AK47" i="87"/>
  <c r="AT47" i="87" s="1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K78" i="43"/>
  <c r="AT78" i="43" s="1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K31" i="43"/>
  <c r="AT31" i="43" s="1"/>
  <c r="AK25" i="43"/>
  <c r="AT25" i="43" s="1"/>
  <c r="AJ19" i="43"/>
  <c r="AK19" i="43"/>
  <c r="AT19" i="43" s="1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K64" i="87"/>
  <c r="AT64" i="87" s="1"/>
  <c r="AJ58" i="87"/>
  <c r="AK58" i="87"/>
  <c r="AT58" i="87" s="1"/>
  <c r="AK52" i="87"/>
  <c r="AT52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J5" i="87" l="1"/>
  <c r="AJ14" i="43"/>
  <c r="AJ32" i="43"/>
  <c r="AJ50" i="43"/>
  <c r="AK70" i="43"/>
  <c r="AT70" i="43" s="1"/>
  <c r="AJ27" i="43"/>
  <c r="AS27" i="43" s="1"/>
  <c r="AK28" i="43"/>
  <c r="AT28" i="43" s="1"/>
  <c r="AJ15" i="87"/>
  <c r="AJ57" i="87"/>
  <c r="AJ21" i="43"/>
  <c r="AJ31" i="87"/>
  <c r="AJ67" i="87"/>
  <c r="AS67" i="87" s="1"/>
  <c r="AJ46" i="87"/>
  <c r="AJ64" i="87"/>
  <c r="AJ32" i="87"/>
  <c r="AJ41" i="87"/>
  <c r="AK33" i="43"/>
  <c r="AT33" i="43" s="1"/>
  <c r="AK51" i="43"/>
  <c r="AT51" i="43" s="1"/>
  <c r="AJ56" i="87"/>
  <c r="AJ10" i="43"/>
  <c r="AK35" i="43"/>
  <c r="AT35" i="43" s="1"/>
  <c r="AK53" i="43"/>
  <c r="AT53" i="43" s="1"/>
  <c r="AN79" i="43"/>
  <c r="AN81" i="43" s="1"/>
  <c r="AK16" i="87"/>
  <c r="AT16" i="87" s="1"/>
  <c r="AJ13" i="43"/>
  <c r="AK65" i="87"/>
  <c r="AT65" i="87" s="1"/>
  <c r="Z81" i="42"/>
  <c r="AJ69" i="43"/>
  <c r="AK68" i="87"/>
  <c r="AT68" i="87" s="1"/>
  <c r="AJ21" i="87"/>
  <c r="AS21" i="87" s="1"/>
  <c r="AI79" i="43"/>
  <c r="AJ52" i="87"/>
  <c r="AJ42" i="87"/>
  <c r="AJ60" i="87"/>
  <c r="AJ9" i="43"/>
  <c r="AJ77" i="43"/>
  <c r="AS77" i="43" s="1"/>
  <c r="AK61" i="87"/>
  <c r="AT61" i="87" s="1"/>
  <c r="AJ34" i="43"/>
  <c r="AJ52" i="43"/>
  <c r="AJ59" i="43"/>
  <c r="AJ45" i="87"/>
  <c r="AJ24" i="87"/>
  <c r="AS24" i="87" s="1"/>
  <c r="Z81" i="26"/>
  <c r="Z81" i="73"/>
  <c r="AX8" i="39"/>
  <c r="S8" i="39" s="1"/>
  <c r="AC8" i="39" s="1"/>
  <c r="AB9" i="39" s="1"/>
  <c r="AJ22" i="43"/>
  <c r="Z79" i="46"/>
  <c r="AJ51" i="87"/>
  <c r="AS51" i="87" s="1"/>
  <c r="AX78" i="39"/>
  <c r="S78" i="39" s="1"/>
  <c r="AC78" i="39" s="1"/>
  <c r="AB79" i="39" s="1"/>
  <c r="AK31" i="87"/>
  <c r="AT31" i="87" s="1"/>
  <c r="AK67" i="87"/>
  <c r="AT67" i="87" s="1"/>
  <c r="AJ3" i="87"/>
  <c r="AJ26" i="87"/>
  <c r="AF77" i="27"/>
  <c r="AO77" i="27" s="1"/>
  <c r="AJ30" i="87"/>
  <c r="AJ66" i="87"/>
  <c r="AX44" i="39"/>
  <c r="S44" i="39" s="1"/>
  <c r="AC44" i="39" s="1"/>
  <c r="AB45" i="39" s="1"/>
  <c r="AG77" i="27"/>
  <c r="AP77" i="27" s="1"/>
  <c r="AU81" i="31"/>
  <c r="C11" i="31" s="1"/>
  <c r="AX38" i="39"/>
  <c r="S38" i="39" s="1"/>
  <c r="AC38" i="39" s="1"/>
  <c r="AB39" i="39" s="1"/>
  <c r="AJ39" i="39" s="1"/>
  <c r="AK21" i="43"/>
  <c r="AT21" i="43" s="1"/>
  <c r="AJ8" i="87"/>
  <c r="AX32" i="39"/>
  <c r="S32" i="39" s="1"/>
  <c r="AC32" i="39" s="1"/>
  <c r="AB33" i="39" s="1"/>
  <c r="Z80" i="41"/>
  <c r="AX68" i="39"/>
  <c r="S68" i="39" s="1"/>
  <c r="AC68" i="39" s="1"/>
  <c r="AB69" i="39" s="1"/>
  <c r="AX62" i="39"/>
  <c r="S62" i="39" s="1"/>
  <c r="AC62" i="39" s="1"/>
  <c r="AB63" i="39" s="1"/>
  <c r="AK63" i="39" s="1"/>
  <c r="AT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S6" i="43" s="1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J57" i="39"/>
  <c r="AK57" i="39"/>
  <c r="AT57" i="39" s="1"/>
  <c r="AJ51" i="39"/>
  <c r="AK51" i="39"/>
  <c r="AT51" i="39" s="1"/>
  <c r="AK45" i="39"/>
  <c r="AT45" i="39" s="1"/>
  <c r="AK33" i="39"/>
  <c r="AT33" i="39" s="1"/>
  <c r="AK27" i="39"/>
  <c r="AT27" i="39" s="1"/>
  <c r="AJ21" i="39"/>
  <c r="AK21" i="39"/>
  <c r="AT21" i="39" s="1"/>
  <c r="AK15" i="39"/>
  <c r="AT15" i="39" s="1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AL21" i="87" l="1"/>
  <c r="AU21" i="87" s="1"/>
  <c r="AL27" i="43"/>
  <c r="AU27" i="43" s="1"/>
  <c r="AL51" i="43"/>
  <c r="AU51" i="43" s="1"/>
  <c r="AK39" i="39"/>
  <c r="AT39" i="39" s="1"/>
  <c r="AL16" i="87"/>
  <c r="AU16" i="87" s="1"/>
  <c r="AL77" i="43"/>
  <c r="AU77" i="43" s="1"/>
  <c r="AL24" i="87"/>
  <c r="AU24" i="87" s="1"/>
  <c r="AL67" i="87"/>
  <c r="AU67" i="87" s="1"/>
  <c r="AJ15" i="39"/>
  <c r="Z78" i="27"/>
  <c r="AJ9" i="39"/>
  <c r="AS9" i="39" s="1"/>
  <c r="AI77" i="27"/>
  <c r="AR77" i="27" s="1"/>
  <c r="AL6" i="43"/>
  <c r="AU6" i="43" s="1"/>
  <c r="AJ45" i="39"/>
  <c r="AS45" i="39" s="1"/>
  <c r="Z80" i="82"/>
  <c r="AG80" i="82" s="1"/>
  <c r="AP80" i="82" s="1"/>
  <c r="AL51" i="87"/>
  <c r="AU51" i="87" s="1"/>
  <c r="Z78" i="29"/>
  <c r="AG78" i="29" s="1"/>
  <c r="AP78" i="29" s="1"/>
  <c r="Z81" i="30"/>
  <c r="W82" i="30" s="1"/>
  <c r="Z79" i="83"/>
  <c r="AG81" i="86"/>
  <c r="AP81" i="86" s="1"/>
  <c r="AF81" i="86"/>
  <c r="AO81" i="86" s="1"/>
  <c r="W82" i="86"/>
  <c r="AE81" i="86"/>
  <c r="W79" i="29"/>
  <c r="W81" i="82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U81" i="87" s="1"/>
  <c r="C11" i="87" s="1"/>
  <c r="F40" i="9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L9" i="39"/>
  <c r="AU9" i="39" s="1"/>
  <c r="AJ27" i="39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E81" i="30" l="1"/>
  <c r="AF81" i="30"/>
  <c r="AO81" i="30" s="1"/>
  <c r="AG81" i="30"/>
  <c r="AP81" i="30" s="1"/>
  <c r="AF78" i="29"/>
  <c r="AO78" i="29" s="1"/>
  <c r="AE78" i="29"/>
  <c r="AI78" i="29" s="1"/>
  <c r="AE80" i="82"/>
  <c r="Z82" i="73"/>
  <c r="Z81" i="33"/>
  <c r="AL45" i="39"/>
  <c r="AU45" i="39" s="1"/>
  <c r="AF80" i="82"/>
  <c r="AO80" i="82" s="1"/>
  <c r="Z79" i="47"/>
  <c r="AG79" i="47" s="1"/>
  <c r="AP79" i="47" s="1"/>
  <c r="AP81" i="47" s="1"/>
  <c r="AX20" i="83"/>
  <c r="S20" i="83" s="1"/>
  <c r="AC20" i="83" s="1"/>
  <c r="AB21" i="83" s="1"/>
  <c r="Z81" i="8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K27" i="83" s="1"/>
  <c r="AT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32" i="47"/>
  <c r="S32" i="47" s="1"/>
  <c r="AC32" i="47" s="1"/>
  <c r="AB33" i="47" s="1"/>
  <c r="AX37" i="47"/>
  <c r="S37" i="47" s="1"/>
  <c r="AC37" i="47" s="1"/>
  <c r="AB38" i="47" s="1"/>
  <c r="AX46" i="47"/>
  <c r="S46" i="47" s="1"/>
  <c r="AC46" i="47" s="1"/>
  <c r="AB47" i="47" s="1"/>
  <c r="AX49" i="47"/>
  <c r="S49" i="47" s="1"/>
  <c r="AC49" i="47" s="1"/>
  <c r="AB50" i="47" s="1"/>
  <c r="AX57" i="47"/>
  <c r="S57" i="47" s="1"/>
  <c r="AC57" i="47" s="1"/>
  <c r="AB58" i="47" s="1"/>
  <c r="AX58" i="47"/>
  <c r="S58" i="47" s="1"/>
  <c r="AC58" i="47" s="1"/>
  <c r="AB59" i="47" s="1"/>
  <c r="AX65" i="47"/>
  <c r="S65" i="47" s="1"/>
  <c r="AC65" i="47" s="1"/>
  <c r="AB66" i="47" s="1"/>
  <c r="AX67" i="47"/>
  <c r="S67" i="47" s="1"/>
  <c r="AC67" i="47" s="1"/>
  <c r="AB68" i="47" s="1"/>
  <c r="AX75" i="47"/>
  <c r="S75" i="47" s="1"/>
  <c r="AC75" i="47" s="1"/>
  <c r="AB76" i="47" s="1"/>
  <c r="AX74" i="47"/>
  <c r="S74" i="47" s="1"/>
  <c r="AC74" i="47" s="1"/>
  <c r="AB75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F79" i="47"/>
  <c r="AO79" i="47" s="1"/>
  <c r="AO81" i="47" s="1"/>
  <c r="AX79" i="47"/>
  <c r="S79" i="47" s="1"/>
  <c r="AC79" i="47" s="1"/>
  <c r="AX73" i="47" l="1"/>
  <c r="S73" i="47" s="1"/>
  <c r="AC73" i="47" s="1"/>
  <c r="AB74" i="47" s="1"/>
  <c r="AX64" i="47"/>
  <c r="S64" i="47" s="1"/>
  <c r="AC64" i="47" s="1"/>
  <c r="AB65" i="47" s="1"/>
  <c r="AX55" i="47"/>
  <c r="S55" i="47" s="1"/>
  <c r="AC55" i="47" s="1"/>
  <c r="AB56" i="47" s="1"/>
  <c r="AX45" i="47"/>
  <c r="S45" i="47" s="1"/>
  <c r="AC45" i="47" s="1"/>
  <c r="AB46" i="47" s="1"/>
  <c r="AX31" i="47"/>
  <c r="S31" i="47" s="1"/>
  <c r="AC31" i="47" s="1"/>
  <c r="AB32" i="47" s="1"/>
  <c r="AJ32" i="47" s="1"/>
  <c r="AN78" i="29"/>
  <c r="AX71" i="47"/>
  <c r="S71" i="47" s="1"/>
  <c r="AC71" i="47" s="1"/>
  <c r="AB72" i="47" s="1"/>
  <c r="AX63" i="47"/>
  <c r="S63" i="47" s="1"/>
  <c r="AC63" i="47" s="1"/>
  <c r="AB64" i="47" s="1"/>
  <c r="AX53" i="47"/>
  <c r="S53" i="47" s="1"/>
  <c r="AC53" i="47" s="1"/>
  <c r="AB54" i="47" s="1"/>
  <c r="AX44" i="47"/>
  <c r="S44" i="47" s="1"/>
  <c r="AC44" i="47" s="1"/>
  <c r="AB45" i="47" s="1"/>
  <c r="AX28" i="47"/>
  <c r="S28" i="47" s="1"/>
  <c r="AC28" i="47" s="1"/>
  <c r="AB29" i="47" s="1"/>
  <c r="AK29" i="47" s="1"/>
  <c r="AT29" i="47" s="1"/>
  <c r="AE79" i="47"/>
  <c r="AX78" i="47"/>
  <c r="S78" i="47" s="1"/>
  <c r="AC78" i="47" s="1"/>
  <c r="AB79" i="47" s="1"/>
  <c r="AX70" i="47"/>
  <c r="S70" i="47" s="1"/>
  <c r="AC70" i="47" s="1"/>
  <c r="AB71" i="47" s="1"/>
  <c r="AX61" i="47"/>
  <c r="S61" i="47" s="1"/>
  <c r="AC61" i="47" s="1"/>
  <c r="AB62" i="47" s="1"/>
  <c r="AX52" i="47"/>
  <c r="S52" i="47" s="1"/>
  <c r="AC52" i="47" s="1"/>
  <c r="AB53" i="47" s="1"/>
  <c r="AX39" i="47"/>
  <c r="S39" i="47" s="1"/>
  <c r="AC39" i="47" s="1"/>
  <c r="AB40" i="47" s="1"/>
  <c r="AK40" i="47" s="1"/>
  <c r="AT40" i="47" s="1"/>
  <c r="AX20" i="47"/>
  <c r="S20" i="47" s="1"/>
  <c r="AC20" i="47" s="1"/>
  <c r="AB21" i="47" s="1"/>
  <c r="AX77" i="47"/>
  <c r="S77" i="47" s="1"/>
  <c r="AC77" i="47" s="1"/>
  <c r="AB78" i="47" s="1"/>
  <c r="AX69" i="47"/>
  <c r="S69" i="47" s="1"/>
  <c r="AC69" i="47" s="1"/>
  <c r="AB70" i="47" s="1"/>
  <c r="AX59" i="47"/>
  <c r="S59" i="47" s="1"/>
  <c r="AC59" i="47" s="1"/>
  <c r="AB60" i="47" s="1"/>
  <c r="AX51" i="47"/>
  <c r="S51" i="47" s="1"/>
  <c r="AC51" i="47" s="1"/>
  <c r="AB52" i="47" s="1"/>
  <c r="AX38" i="47"/>
  <c r="S38" i="47" s="1"/>
  <c r="AC38" i="47" s="1"/>
  <c r="AB39" i="47" s="1"/>
  <c r="AJ39" i="47" s="1"/>
  <c r="AX18" i="47"/>
  <c r="S18" i="47" s="1"/>
  <c r="AC18" i="47" s="1"/>
  <c r="AB19" i="47" s="1"/>
  <c r="AX19" i="47"/>
  <c r="S19" i="47" s="1"/>
  <c r="AC19" i="47" s="1"/>
  <c r="AB20" i="47" s="1"/>
  <c r="Z81" i="93"/>
  <c r="AJ51" i="83"/>
  <c r="AX76" i="47"/>
  <c r="S76" i="47" s="1"/>
  <c r="AC76" i="47" s="1"/>
  <c r="AB77" i="47" s="1"/>
  <c r="AX68" i="47"/>
  <c r="S68" i="47" s="1"/>
  <c r="AC68" i="47" s="1"/>
  <c r="AB69" i="47" s="1"/>
  <c r="AK69" i="47" s="1"/>
  <c r="AT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3" i="47"/>
  <c r="S43" i="47" s="1"/>
  <c r="AC43" i="47" s="1"/>
  <c r="AB44" i="47" s="1"/>
  <c r="AX35" i="47"/>
  <c r="S35" i="47" s="1"/>
  <c r="AC35" i="47" s="1"/>
  <c r="AB36" i="47" s="1"/>
  <c r="AX27" i="47"/>
  <c r="S27" i="47" s="1"/>
  <c r="AC27" i="47" s="1"/>
  <c r="AB28" i="47" s="1"/>
  <c r="AK28" i="47" s="1"/>
  <c r="AT28" i="47" s="1"/>
  <c r="AX13" i="47"/>
  <c r="S13" i="47" s="1"/>
  <c r="AC13" i="47" s="1"/>
  <c r="AB14" i="47" s="1"/>
  <c r="Z81" i="82"/>
  <c r="AX41" i="47"/>
  <c r="S41" i="47" s="1"/>
  <c r="AC41" i="47" s="1"/>
  <c r="AB42" i="47" s="1"/>
  <c r="AX34" i="47"/>
  <c r="S34" i="47" s="1"/>
  <c r="AC34" i="47" s="1"/>
  <c r="AB35" i="47" s="1"/>
  <c r="AX26" i="47"/>
  <c r="S26" i="47" s="1"/>
  <c r="AC26" i="47" s="1"/>
  <c r="AB27" i="47" s="1"/>
  <c r="AX12" i="47"/>
  <c r="S12" i="47" s="1"/>
  <c r="AC12" i="47" s="1"/>
  <c r="AB13" i="47" s="1"/>
  <c r="AK13" i="47" s="1"/>
  <c r="AT13" i="47" s="1"/>
  <c r="AX72" i="47"/>
  <c r="S72" i="47" s="1"/>
  <c r="AC72" i="47" s="1"/>
  <c r="AB73" i="47" s="1"/>
  <c r="AX66" i="47"/>
  <c r="S66" i="47" s="1"/>
  <c r="AC66" i="47" s="1"/>
  <c r="AB67" i="47" s="1"/>
  <c r="AX60" i="47"/>
  <c r="S60" i="47" s="1"/>
  <c r="AC60" i="47" s="1"/>
  <c r="AB61" i="47" s="1"/>
  <c r="AX54" i="47"/>
  <c r="S54" i="47" s="1"/>
  <c r="AC54" i="47" s="1"/>
  <c r="AB55" i="47" s="1"/>
  <c r="AX47" i="47"/>
  <c r="S47" i="47" s="1"/>
  <c r="AC47" i="47" s="1"/>
  <c r="AB48" i="47" s="1"/>
  <c r="AX40" i="47"/>
  <c r="S40" i="47" s="1"/>
  <c r="AC40" i="47" s="1"/>
  <c r="AB41" i="47" s="1"/>
  <c r="AK41" i="47" s="1"/>
  <c r="AT41" i="47" s="1"/>
  <c r="AX33" i="47"/>
  <c r="S33" i="47" s="1"/>
  <c r="AC33" i="47" s="1"/>
  <c r="AB34" i="47" s="1"/>
  <c r="AX25" i="47"/>
  <c r="S25" i="47" s="1"/>
  <c r="AC25" i="47" s="1"/>
  <c r="AB26" i="47" s="1"/>
  <c r="AX11" i="47"/>
  <c r="S11" i="47" s="1"/>
  <c r="AC11" i="47" s="1"/>
  <c r="AB12" i="47" s="1"/>
  <c r="Z80" i="78"/>
  <c r="AX22" i="47"/>
  <c r="S22" i="47" s="1"/>
  <c r="AC22" i="47" s="1"/>
  <c r="AB23" i="47" s="1"/>
  <c r="AX14" i="47"/>
  <c r="S14" i="47" s="1"/>
  <c r="AC14" i="47" s="1"/>
  <c r="AB15" i="47" s="1"/>
  <c r="AK15" i="47" s="1"/>
  <c r="AT15" i="47" s="1"/>
  <c r="AX7" i="47"/>
  <c r="S7" i="47" s="1"/>
  <c r="AC7" i="47" s="1"/>
  <c r="AB8" i="47" s="1"/>
  <c r="Z78" i="74"/>
  <c r="Z81" i="90"/>
  <c r="AX5" i="47"/>
  <c r="S5" i="47" s="1"/>
  <c r="AC5" i="47" s="1"/>
  <c r="AB6" i="47" s="1"/>
  <c r="AX4" i="47"/>
  <c r="S4" i="47" s="1"/>
  <c r="AC4" i="47" s="1"/>
  <c r="AB5" i="47" s="1"/>
  <c r="AK5" i="47" s="1"/>
  <c r="AT5" i="47" s="1"/>
  <c r="AX48" i="47"/>
  <c r="S48" i="47" s="1"/>
  <c r="AC48" i="47" s="1"/>
  <c r="AB49" i="47" s="1"/>
  <c r="AK49" i="47" s="1"/>
  <c r="AT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10" i="47"/>
  <c r="S10" i="47" s="1"/>
  <c r="AC10" i="47" s="1"/>
  <c r="AB11" i="47" s="1"/>
  <c r="AJ11" i="47" s="1"/>
  <c r="AX29" i="47"/>
  <c r="S29" i="47" s="1"/>
  <c r="AC29" i="47" s="1"/>
  <c r="AB30" i="47" s="1"/>
  <c r="AX23" i="47"/>
  <c r="S23" i="47" s="1"/>
  <c r="AC23" i="47" s="1"/>
  <c r="AB24" i="47" s="1"/>
  <c r="AX16" i="47"/>
  <c r="S16" i="47" s="1"/>
  <c r="AC16" i="47" s="1"/>
  <c r="AB17" i="47" s="1"/>
  <c r="AX8" i="47"/>
  <c r="S8" i="47" s="1"/>
  <c r="AC8" i="47" s="1"/>
  <c r="AB9" i="47" s="1"/>
  <c r="AJ45" i="83"/>
  <c r="AS45" i="83" s="1"/>
  <c r="AX6" i="47"/>
  <c r="S6" i="47" s="1"/>
  <c r="AC6" i="47" s="1"/>
  <c r="AB7" i="47" s="1"/>
  <c r="AJ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J5" i="47"/>
  <c r="AI81" i="81"/>
  <c r="AN81" i="81"/>
  <c r="AJ23" i="83"/>
  <c r="AK23" i="83"/>
  <c r="AT23" i="83" s="1"/>
  <c r="AJ59" i="83"/>
  <c r="AK59" i="83"/>
  <c r="AT59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26" i="47"/>
  <c r="AT26" i="47" s="1"/>
  <c r="AJ26" i="47"/>
  <c r="AK20" i="47"/>
  <c r="AT20" i="47" s="1"/>
  <c r="AJ20" i="47"/>
  <c r="AK14" i="47"/>
  <c r="AT14" i="47" s="1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3" i="47"/>
  <c r="AK43" i="47"/>
  <c r="AT43" i="47" s="1"/>
  <c r="AJ37" i="47"/>
  <c r="AK37" i="47"/>
  <c r="AT37" i="47" s="1"/>
  <c r="AK31" i="47"/>
  <c r="AT31" i="47" s="1"/>
  <c r="AJ25" i="47"/>
  <c r="AK25" i="47"/>
  <c r="AT25" i="47" s="1"/>
  <c r="AJ19" i="47"/>
  <c r="AK19" i="47"/>
  <c r="AT19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U81" i="39" s="1"/>
  <c r="C11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K12" i="47"/>
  <c r="AT12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51" i="47"/>
  <c r="AK51" i="47"/>
  <c r="AT51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35" i="47"/>
  <c r="AT35" i="47" s="1"/>
  <c r="AJ35" i="47"/>
  <c r="AK23" i="47"/>
  <c r="AT23" i="47" s="1"/>
  <c r="AJ23" i="47"/>
  <c r="AK17" i="47"/>
  <c r="AT17" i="47" s="1"/>
  <c r="AJ17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Z83" i="77" s="1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1" i="27"/>
  <c r="S21" i="27" s="1"/>
  <c r="AC21" i="27" s="1"/>
  <c r="AB22" i="27" s="1"/>
  <c r="AX30" i="27"/>
  <c r="S30" i="27" s="1"/>
  <c r="AC30" i="27" s="1"/>
  <c r="AB31" i="27" s="1"/>
  <c r="AX32" i="27"/>
  <c r="S32" i="27" s="1"/>
  <c r="AC32" i="27" s="1"/>
  <c r="AB33" i="27" s="1"/>
  <c r="AX37" i="27"/>
  <c r="S37" i="27" s="1"/>
  <c r="AC37" i="27" s="1"/>
  <c r="AB38" i="27" s="1"/>
  <c r="AX38" i="27"/>
  <c r="S38" i="27" s="1"/>
  <c r="AC38" i="27" s="1"/>
  <c r="AB39" i="27" s="1"/>
  <c r="AX42" i="27"/>
  <c r="S42" i="27" s="1"/>
  <c r="AC42" i="27" s="1"/>
  <c r="AB43" i="27" s="1"/>
  <c r="AX44" i="27"/>
  <c r="S44" i="27" s="1"/>
  <c r="AC44" i="27" s="1"/>
  <c r="AB45" i="27" s="1"/>
  <c r="AX49" i="27"/>
  <c r="S49" i="27" s="1"/>
  <c r="AC49" i="27" s="1"/>
  <c r="AB50" i="27" s="1"/>
  <c r="AX50" i="27"/>
  <c r="S50" i="27" s="1"/>
  <c r="AC50" i="27" s="1"/>
  <c r="AB51" i="27" s="1"/>
  <c r="AX52" i="27"/>
  <c r="S52" i="27" s="1"/>
  <c r="AC52" i="27" s="1"/>
  <c r="AB53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34" i="47"/>
  <c r="AK34" i="47"/>
  <c r="AT34" i="47" s="1"/>
  <c r="AJ28" i="47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J40" i="47" l="1"/>
  <c r="AK11" i="47"/>
  <c r="AT11" i="47" s="1"/>
  <c r="AX43" i="27"/>
  <c r="S43" i="27" s="1"/>
  <c r="AC43" i="27" s="1"/>
  <c r="AB44" i="27" s="1"/>
  <c r="AX31" i="27"/>
  <c r="S31" i="27" s="1"/>
  <c r="AC31" i="27" s="1"/>
  <c r="AB32" i="27" s="1"/>
  <c r="AJ69" i="47"/>
  <c r="AL69" i="47" s="1"/>
  <c r="AU69" i="47" s="1"/>
  <c r="AJ6" i="47"/>
  <c r="AJ13" i="47"/>
  <c r="AJ31" i="47"/>
  <c r="AJ49" i="47"/>
  <c r="AJ27" i="47"/>
  <c r="AK32" i="47"/>
  <c r="AT32" i="47" s="1"/>
  <c r="AJ41" i="47"/>
  <c r="AJ12" i="47"/>
  <c r="AJ48" i="47"/>
  <c r="AK39" i="47"/>
  <c r="AT39" i="47" s="1"/>
  <c r="AK7" i="47"/>
  <c r="AT7" i="47" s="1"/>
  <c r="AX48" i="27"/>
  <c r="S48" i="27" s="1"/>
  <c r="AC48" i="27" s="1"/>
  <c r="AB49" i="27" s="1"/>
  <c r="AK49" i="27" s="1"/>
  <c r="AT49" i="27" s="1"/>
  <c r="AX36" i="27"/>
  <c r="S36" i="27" s="1"/>
  <c r="AC36" i="27" s="1"/>
  <c r="AB37" i="27" s="1"/>
  <c r="AJ29" i="47"/>
  <c r="AJ14" i="47"/>
  <c r="AJ68" i="47"/>
  <c r="AX22" i="27"/>
  <c r="S22" i="27" s="1"/>
  <c r="AC22" i="27" s="1"/>
  <c r="AB23" i="27" s="1"/>
  <c r="AX9" i="27"/>
  <c r="S9" i="27" s="1"/>
  <c r="AC9" i="27" s="1"/>
  <c r="AB10" i="27" s="1"/>
  <c r="AK10" i="27" s="1"/>
  <c r="AT10" i="27" s="1"/>
  <c r="AX53" i="27"/>
  <c r="S53" i="27" s="1"/>
  <c r="AC53" i="27" s="1"/>
  <c r="AB54" i="27" s="1"/>
  <c r="AX47" i="27"/>
  <c r="S47" i="27" s="1"/>
  <c r="AC47" i="27" s="1"/>
  <c r="AB48" i="27" s="1"/>
  <c r="AX41" i="27"/>
  <c r="S41" i="27" s="1"/>
  <c r="AC41" i="27" s="1"/>
  <c r="AB42" i="27" s="1"/>
  <c r="AX35" i="27"/>
  <c r="S35" i="27" s="1"/>
  <c r="AC35" i="27" s="1"/>
  <c r="AB36" i="27" s="1"/>
  <c r="AX29" i="27"/>
  <c r="S29" i="27" s="1"/>
  <c r="AC29" i="27" s="1"/>
  <c r="AB30" i="27" s="1"/>
  <c r="AX20" i="27"/>
  <c r="S20" i="27" s="1"/>
  <c r="AC20" i="27" s="1"/>
  <c r="AB21" i="27" s="1"/>
  <c r="AK21" i="27" s="1"/>
  <c r="AT21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X28" i="27"/>
  <c r="S28" i="27" s="1"/>
  <c r="AC28" i="27" s="1"/>
  <c r="AB29" i="27" s="1"/>
  <c r="AX16" i="27"/>
  <c r="S16" i="27" s="1"/>
  <c r="AC16" i="27" s="1"/>
  <c r="AB17" i="27" s="1"/>
  <c r="AX57" i="27"/>
  <c r="S57" i="27" s="1"/>
  <c r="AC57" i="27" s="1"/>
  <c r="AB58" i="27" s="1"/>
  <c r="AK58" i="27" s="1"/>
  <c r="AT58" i="27" s="1"/>
  <c r="AX51" i="27"/>
  <c r="S51" i="27" s="1"/>
  <c r="AC51" i="27" s="1"/>
  <c r="AB52" i="27" s="1"/>
  <c r="AX45" i="27"/>
  <c r="S45" i="27" s="1"/>
  <c r="AC45" i="27" s="1"/>
  <c r="AB46" i="27" s="1"/>
  <c r="AX39" i="27"/>
  <c r="S39" i="27" s="1"/>
  <c r="AC39" i="27" s="1"/>
  <c r="AB40" i="27" s="1"/>
  <c r="AX33" i="27"/>
  <c r="S33" i="27" s="1"/>
  <c r="AC33" i="27" s="1"/>
  <c r="AB34" i="27" s="1"/>
  <c r="AX27" i="27"/>
  <c r="S27" i="27" s="1"/>
  <c r="AC27" i="27" s="1"/>
  <c r="AB28" i="27" s="1"/>
  <c r="AX15" i="27"/>
  <c r="S15" i="27" s="1"/>
  <c r="AC15" i="27" s="1"/>
  <c r="AB16" i="27" s="1"/>
  <c r="AJ16" i="27" s="1"/>
  <c r="AL45" i="83"/>
  <c r="AU45" i="83" s="1"/>
  <c r="AX26" i="27"/>
  <c r="S26" i="27" s="1"/>
  <c r="AC26" i="27" s="1"/>
  <c r="AB27" i="27" s="1"/>
  <c r="AX14" i="27"/>
  <c r="S14" i="27" s="1"/>
  <c r="AC14" i="27" s="1"/>
  <c r="AB15" i="27" s="1"/>
  <c r="AX7" i="27"/>
  <c r="S7" i="27" s="1"/>
  <c r="AC7" i="27" s="1"/>
  <c r="AB8" i="27" s="1"/>
  <c r="AX25" i="27"/>
  <c r="S25" i="27" s="1"/>
  <c r="AC25" i="27" s="1"/>
  <c r="AB26" i="27" s="1"/>
  <c r="AX19" i="27"/>
  <c r="S19" i="27" s="1"/>
  <c r="AC19" i="27" s="1"/>
  <c r="AB20" i="27" s="1"/>
  <c r="AJ20" i="27" s="1"/>
  <c r="AX13" i="27"/>
  <c r="S13" i="27" s="1"/>
  <c r="AC13" i="27" s="1"/>
  <c r="AB14" i="27" s="1"/>
  <c r="AX6" i="27"/>
  <c r="S6" i="27" s="1"/>
  <c r="AC6" i="27" s="1"/>
  <c r="AB7" i="27" s="1"/>
  <c r="AJ9" i="47"/>
  <c r="AX24" i="27"/>
  <c r="S24" i="27" s="1"/>
  <c r="AC24" i="27" s="1"/>
  <c r="AB25" i="27" s="1"/>
  <c r="AX18" i="27"/>
  <c r="S18" i="27" s="1"/>
  <c r="AC18" i="27" s="1"/>
  <c r="AB19" i="27" s="1"/>
  <c r="AX12" i="27"/>
  <c r="S12" i="27" s="1"/>
  <c r="AC12" i="27" s="1"/>
  <c r="AB13" i="27" s="1"/>
  <c r="AJ13" i="27" s="1"/>
  <c r="AX4" i="27"/>
  <c r="S4" i="27" s="1"/>
  <c r="AC4" i="27" s="1"/>
  <c r="AB5" i="27" s="1"/>
  <c r="AX23" i="27"/>
  <c r="S23" i="27" s="1"/>
  <c r="AC23" i="27" s="1"/>
  <c r="AB24" i="27" s="1"/>
  <c r="AX17" i="27"/>
  <c r="S17" i="27" s="1"/>
  <c r="AC17" i="27" s="1"/>
  <c r="AB18" i="27" s="1"/>
  <c r="AX10" i="27"/>
  <c r="S10" i="27" s="1"/>
  <c r="AC10" i="27" s="1"/>
  <c r="AB11" i="27" s="1"/>
  <c r="AX3" i="27"/>
  <c r="S3" i="27" s="1"/>
  <c r="AC3" i="27" s="1"/>
  <c r="Z82" i="81"/>
  <c r="AE82" i="81" s="1"/>
  <c r="AX8" i="27"/>
  <c r="S8" i="27" s="1"/>
  <c r="AC8" i="27" s="1"/>
  <c r="AB9" i="27" s="1"/>
  <c r="Z82" i="85"/>
  <c r="W83" i="85" s="1"/>
  <c r="AX11" i="27"/>
  <c r="S11" i="27" s="1"/>
  <c r="AC11" i="27" s="1"/>
  <c r="AB12" i="27" s="1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J79" i="27" s="1"/>
  <c r="AS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5" i="35"/>
  <c r="S25" i="35" s="1"/>
  <c r="AC25" i="35" s="1"/>
  <c r="AB26" i="35" s="1"/>
  <c r="AX36" i="35"/>
  <c r="S36" i="35" s="1"/>
  <c r="AC36" i="35" s="1"/>
  <c r="AB37" i="35" s="1"/>
  <c r="AX37" i="35"/>
  <c r="S37" i="35" s="1"/>
  <c r="AC37" i="35" s="1"/>
  <c r="AB38" i="35" s="1"/>
  <c r="AX42" i="35"/>
  <c r="S42" i="35" s="1"/>
  <c r="AC42" i="35" s="1"/>
  <c r="AB43" i="35" s="1"/>
  <c r="AX43" i="35"/>
  <c r="S43" i="35" s="1"/>
  <c r="AC43" i="35" s="1"/>
  <c r="AB44" i="35" s="1"/>
  <c r="AX48" i="35"/>
  <c r="S48" i="35" s="1"/>
  <c r="AC48" i="35" s="1"/>
  <c r="AB49" i="35" s="1"/>
  <c r="AX49" i="35"/>
  <c r="S49" i="35" s="1"/>
  <c r="AC49" i="35" s="1"/>
  <c r="AB50" i="35" s="1"/>
  <c r="AX54" i="35"/>
  <c r="S54" i="35" s="1"/>
  <c r="AC54" i="35" s="1"/>
  <c r="AB55" i="35" s="1"/>
  <c r="AX55" i="35"/>
  <c r="S55" i="35" s="1"/>
  <c r="AC55" i="35" s="1"/>
  <c r="AB56" i="35" s="1"/>
  <c r="AX60" i="35"/>
  <c r="S60" i="35" s="1"/>
  <c r="AC60" i="35" s="1"/>
  <c r="AB61" i="35" s="1"/>
  <c r="AX61" i="35"/>
  <c r="S61" i="35" s="1"/>
  <c r="AC61" i="35" s="1"/>
  <c r="AB62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F82" i="81"/>
  <c r="AO82" i="81" s="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69" i="27"/>
  <c r="AK69" i="27"/>
  <c r="AT69" i="27" s="1"/>
  <c r="AJ63" i="27"/>
  <c r="AK63" i="27"/>
  <c r="AT63" i="27" s="1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J58" i="27" l="1"/>
  <c r="AJ21" i="27"/>
  <c r="AJ57" i="27"/>
  <c r="W83" i="81"/>
  <c r="AX74" i="35"/>
  <c r="S74" i="35" s="1"/>
  <c r="AC74" i="35" s="1"/>
  <c r="AB75" i="35" s="1"/>
  <c r="AJ75" i="35" s="1"/>
  <c r="AX68" i="35"/>
  <c r="S68" i="35" s="1"/>
  <c r="AC68" i="35" s="1"/>
  <c r="AB69" i="35" s="1"/>
  <c r="AX62" i="35"/>
  <c r="S62" i="35" s="1"/>
  <c r="AC62" i="35" s="1"/>
  <c r="AB63" i="35" s="1"/>
  <c r="AX56" i="35"/>
  <c r="S56" i="35" s="1"/>
  <c r="AC56" i="35" s="1"/>
  <c r="AB57" i="35" s="1"/>
  <c r="AX50" i="35"/>
  <c r="S50" i="35" s="1"/>
  <c r="AC50" i="35" s="1"/>
  <c r="AB51" i="35" s="1"/>
  <c r="AX44" i="35"/>
  <c r="S44" i="35" s="1"/>
  <c r="AC44" i="35" s="1"/>
  <c r="AB45" i="35" s="1"/>
  <c r="AX38" i="35"/>
  <c r="S38" i="35" s="1"/>
  <c r="AC38" i="35" s="1"/>
  <c r="AB39" i="35" s="1"/>
  <c r="AK39" i="35" s="1"/>
  <c r="AT39" i="35" s="1"/>
  <c r="AX29" i="35"/>
  <c r="S29" i="35" s="1"/>
  <c r="AC29" i="35" s="1"/>
  <c r="AB30" i="35" s="1"/>
  <c r="AJ12" i="27"/>
  <c r="AJ48" i="27"/>
  <c r="AK13" i="27"/>
  <c r="AT13" i="27" s="1"/>
  <c r="AJ49" i="27"/>
  <c r="AL32" i="47"/>
  <c r="AU32" i="47" s="1"/>
  <c r="AG82" i="81"/>
  <c r="AP82" i="81" s="1"/>
  <c r="AJ15" i="27"/>
  <c r="AX59" i="35"/>
  <c r="S59" i="35" s="1"/>
  <c r="AC59" i="35" s="1"/>
  <c r="AB60" i="35" s="1"/>
  <c r="AX53" i="35"/>
  <c r="S53" i="35" s="1"/>
  <c r="AC53" i="35" s="1"/>
  <c r="AB54" i="35" s="1"/>
  <c r="AX47" i="35"/>
  <c r="S47" i="35" s="1"/>
  <c r="AC47" i="35" s="1"/>
  <c r="AB48" i="35" s="1"/>
  <c r="AX41" i="35"/>
  <c r="S41" i="35" s="1"/>
  <c r="AC41" i="35" s="1"/>
  <c r="AB42" i="35" s="1"/>
  <c r="AJ42" i="35" s="1"/>
  <c r="AX35" i="35"/>
  <c r="S35" i="35" s="1"/>
  <c r="AC35" i="35" s="1"/>
  <c r="AB36" i="35" s="1"/>
  <c r="AJ10" i="27"/>
  <c r="AJ19" i="27"/>
  <c r="AX76" i="35"/>
  <c r="S76" i="35" s="1"/>
  <c r="AC76" i="35" s="1"/>
  <c r="AB77" i="35" s="1"/>
  <c r="AX70" i="35"/>
  <c r="S70" i="35" s="1"/>
  <c r="AC70" i="35" s="1"/>
  <c r="AB71" i="35" s="1"/>
  <c r="AX64" i="35"/>
  <c r="S64" i="35" s="1"/>
  <c r="AC64" i="35" s="1"/>
  <c r="AB65" i="35" s="1"/>
  <c r="AJ65" i="35" s="1"/>
  <c r="AX58" i="35"/>
  <c r="S58" i="35" s="1"/>
  <c r="AC58" i="35" s="1"/>
  <c r="AB59" i="35" s="1"/>
  <c r="AX52" i="35"/>
  <c r="S52" i="35" s="1"/>
  <c r="AC52" i="35" s="1"/>
  <c r="AB53" i="35" s="1"/>
  <c r="AX46" i="35"/>
  <c r="S46" i="35" s="1"/>
  <c r="AC46" i="35" s="1"/>
  <c r="AB47" i="35" s="1"/>
  <c r="AX40" i="35"/>
  <c r="S40" i="35" s="1"/>
  <c r="AC40" i="35" s="1"/>
  <c r="AB41" i="35" s="1"/>
  <c r="AX31" i="35"/>
  <c r="S31" i="35" s="1"/>
  <c r="AC31" i="35" s="1"/>
  <c r="AB32" i="35" s="1"/>
  <c r="AX77" i="35"/>
  <c r="S77" i="35" s="1"/>
  <c r="AC77" i="35" s="1"/>
  <c r="AB78" i="35" s="1"/>
  <c r="AK78" i="35" s="1"/>
  <c r="AT78" i="35" s="1"/>
  <c r="AX69" i="35"/>
  <c r="S69" i="35" s="1"/>
  <c r="AC69" i="35" s="1"/>
  <c r="AB70" i="35" s="1"/>
  <c r="AX63" i="35"/>
  <c r="S63" i="35" s="1"/>
  <c r="AC63" i="35" s="1"/>
  <c r="AB64" i="35" s="1"/>
  <c r="AX57" i="35"/>
  <c r="S57" i="35" s="1"/>
  <c r="AC57" i="35" s="1"/>
  <c r="AB58" i="35" s="1"/>
  <c r="AX51" i="35"/>
  <c r="S51" i="35" s="1"/>
  <c r="AC51" i="35" s="1"/>
  <c r="AB52" i="35" s="1"/>
  <c r="AX45" i="35"/>
  <c r="S45" i="35" s="1"/>
  <c r="AC45" i="35" s="1"/>
  <c r="AB46" i="35" s="1"/>
  <c r="AX39" i="35"/>
  <c r="S39" i="35" s="1"/>
  <c r="AC39" i="35" s="1"/>
  <c r="AB40" i="35" s="1"/>
  <c r="AJ40" i="35" s="1"/>
  <c r="AX30" i="35"/>
  <c r="S30" i="35" s="1"/>
  <c r="AC30" i="35" s="1"/>
  <c r="AB31" i="35" s="1"/>
  <c r="AX24" i="35"/>
  <c r="S24" i="35" s="1"/>
  <c r="AC24" i="35" s="1"/>
  <c r="AB25" i="35" s="1"/>
  <c r="AX23" i="35"/>
  <c r="S23" i="35" s="1"/>
  <c r="AC23" i="35" s="1"/>
  <c r="AB24" i="35" s="1"/>
  <c r="AX34" i="35"/>
  <c r="S34" i="35" s="1"/>
  <c r="AC34" i="35" s="1"/>
  <c r="AB35" i="35" s="1"/>
  <c r="AX28" i="35"/>
  <c r="S28" i="35" s="1"/>
  <c r="AC28" i="35" s="1"/>
  <c r="AB29" i="35" s="1"/>
  <c r="AX22" i="35"/>
  <c r="S22" i="35" s="1"/>
  <c r="AC22" i="35" s="1"/>
  <c r="AB23" i="35" s="1"/>
  <c r="AK23" i="35" s="1"/>
  <c r="AT23" i="35" s="1"/>
  <c r="AX33" i="35"/>
  <c r="S33" i="35" s="1"/>
  <c r="AC33" i="35" s="1"/>
  <c r="AB34" i="35" s="1"/>
  <c r="AK34" i="35" s="1"/>
  <c r="AT34" i="35" s="1"/>
  <c r="AX27" i="35"/>
  <c r="S27" i="35" s="1"/>
  <c r="AC27" i="35" s="1"/>
  <c r="AB28" i="35" s="1"/>
  <c r="AX18" i="35"/>
  <c r="S18" i="35" s="1"/>
  <c r="AC18" i="35" s="1"/>
  <c r="AB19" i="35" s="1"/>
  <c r="AX32" i="35"/>
  <c r="S32" i="35" s="1"/>
  <c r="AC32" i="35" s="1"/>
  <c r="AB33" i="35" s="1"/>
  <c r="AX26" i="35"/>
  <c r="S26" i="35" s="1"/>
  <c r="AC26" i="35" s="1"/>
  <c r="AB27" i="35" s="1"/>
  <c r="AX17" i="35"/>
  <c r="S17" i="35" s="1"/>
  <c r="AC17" i="35" s="1"/>
  <c r="AB18" i="35" s="1"/>
  <c r="AJ18" i="35" s="1"/>
  <c r="Z81" i="78"/>
  <c r="AG81" i="78" s="1"/>
  <c r="AP81" i="78" s="1"/>
  <c r="AX19" i="35"/>
  <c r="S19" i="35" s="1"/>
  <c r="AC19" i="35" s="1"/>
  <c r="AB20" i="35" s="1"/>
  <c r="AX11" i="35"/>
  <c r="S11" i="35" s="1"/>
  <c r="AC11" i="35" s="1"/>
  <c r="AB12" i="35" s="1"/>
  <c r="AX14" i="35"/>
  <c r="S14" i="35" s="1"/>
  <c r="AC14" i="35" s="1"/>
  <c r="AB15" i="35" s="1"/>
  <c r="AE82" i="85"/>
  <c r="Z78" i="94"/>
  <c r="W79" i="94" s="1"/>
  <c r="AX21" i="35"/>
  <c r="S21" i="35" s="1"/>
  <c r="AC21" i="35" s="1"/>
  <c r="AB22" i="35" s="1"/>
  <c r="AX13" i="35"/>
  <c r="S13" i="35" s="1"/>
  <c r="AC13" i="35" s="1"/>
  <c r="AB14" i="35" s="1"/>
  <c r="AG82" i="85"/>
  <c r="AP82" i="85" s="1"/>
  <c r="AX20" i="35"/>
  <c r="S20" i="35" s="1"/>
  <c r="AC20" i="35" s="1"/>
  <c r="AB21" i="35" s="1"/>
  <c r="AX12" i="35"/>
  <c r="S12" i="35" s="1"/>
  <c r="AC12" i="35" s="1"/>
  <c r="AB13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X8" i="35"/>
  <c r="S8" i="35" s="1"/>
  <c r="AC8" i="35" s="1"/>
  <c r="AB9" i="35" s="1"/>
  <c r="AJ9" i="35" s="1"/>
  <c r="Z81" i="46"/>
  <c r="W82" i="46" s="1"/>
  <c r="AK5" i="35"/>
  <c r="AT5" i="35" s="1"/>
  <c r="W83" i="82"/>
  <c r="AE82" i="82"/>
  <c r="AG82" i="82"/>
  <c r="AP82" i="82" s="1"/>
  <c r="AF82" i="82"/>
  <c r="AO82" i="82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28" i="35"/>
  <c r="AK28" i="35"/>
  <c r="AT28" i="35" s="1"/>
  <c r="AK16" i="35"/>
  <c r="AT16" i="35" s="1"/>
  <c r="AJ10" i="35"/>
  <c r="AK10" i="35"/>
  <c r="AT10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3" i="35"/>
  <c r="AT33" i="35" s="1"/>
  <c r="AJ27" i="35"/>
  <c r="AK27" i="35"/>
  <c r="AT27" i="35" s="1"/>
  <c r="AK21" i="35"/>
  <c r="AT21" i="35" s="1"/>
  <c r="AJ15" i="35"/>
  <c r="AK15" i="35"/>
  <c r="AT15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E78" i="94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36" i="35"/>
  <c r="AK36" i="35"/>
  <c r="AT36" i="35" s="1"/>
  <c r="AJ30" i="35"/>
  <c r="AK30" i="35"/>
  <c r="AT30" i="35" s="1"/>
  <c r="AJ24" i="35"/>
  <c r="AK24" i="35"/>
  <c r="AT24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17" i="35"/>
  <c r="AT17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K75" i="35" l="1"/>
  <c r="AT75" i="35" s="1"/>
  <c r="Z78" i="89"/>
  <c r="AJ17" i="35"/>
  <c r="AJ22" i="35"/>
  <c r="AK65" i="35"/>
  <c r="AT65" i="35" s="1"/>
  <c r="AK18" i="35"/>
  <c r="AT18" i="35" s="1"/>
  <c r="AF78" i="94"/>
  <c r="AO78" i="94" s="1"/>
  <c r="AG78" i="94"/>
  <c r="AP78" i="94" s="1"/>
  <c r="AG82" i="90"/>
  <c r="AP82" i="90" s="1"/>
  <c r="AK42" i="35"/>
  <c r="AT42" i="35" s="1"/>
  <c r="AK9" i="35"/>
  <c r="AT9" i="35" s="1"/>
  <c r="AK40" i="35"/>
  <c r="AT40" i="35" s="1"/>
  <c r="AJ78" i="35"/>
  <c r="AE82" i="90"/>
  <c r="AF82" i="90"/>
  <c r="AO82" i="90" s="1"/>
  <c r="AK22" i="35"/>
  <c r="AT22" i="35" s="1"/>
  <c r="AF81" i="46"/>
  <c r="AO81" i="46" s="1"/>
  <c r="Z83" i="30"/>
  <c r="AF83" i="30" s="1"/>
  <c r="AO83" i="30" s="1"/>
  <c r="AE81" i="46"/>
  <c r="W82" i="78"/>
  <c r="Y82" i="78" s="1"/>
  <c r="AJ33" i="35"/>
  <c r="AG81" i="46"/>
  <c r="AP81" i="46" s="1"/>
  <c r="AE81" i="78"/>
  <c r="AJ34" i="35"/>
  <c r="AS34" i="35" s="1"/>
  <c r="Z83" i="25"/>
  <c r="AF81" i="78"/>
  <c r="AO81" i="78" s="1"/>
  <c r="AJ16" i="35"/>
  <c r="AJ21" i="35"/>
  <c r="Z78" i="75"/>
  <c r="AS81" i="47"/>
  <c r="Z84" i="77"/>
  <c r="AE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F84" i="77"/>
  <c r="AO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S22" i="35"/>
  <c r="AL22" i="35"/>
  <c r="AU22" i="35" s="1"/>
  <c r="AS40" i="35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Z82" i="46" l="1"/>
  <c r="AL34" i="35"/>
  <c r="AU34" i="35" s="1"/>
  <c r="W84" i="30"/>
  <c r="AL18" i="35"/>
  <c r="AU18" i="35" s="1"/>
  <c r="AE83" i="30"/>
  <c r="AN83" i="30" s="1"/>
  <c r="Z84" i="42"/>
  <c r="AE84" i="42" s="1"/>
  <c r="AL40" i="35"/>
  <c r="AU40" i="35" s="1"/>
  <c r="X82" i="78"/>
  <c r="Z82" i="78" s="1"/>
  <c r="AI81" i="78"/>
  <c r="AE82" i="46"/>
  <c r="W83" i="46"/>
  <c r="AG82" i="46"/>
  <c r="AP82" i="46" s="1"/>
  <c r="AF82" i="46"/>
  <c r="AO82" i="46" s="1"/>
  <c r="AR82" i="90"/>
  <c r="AI79" i="74"/>
  <c r="AN79" i="74"/>
  <c r="AH82" i="78"/>
  <c r="AQ82" i="78" s="1"/>
  <c r="AR83" i="37"/>
  <c r="AJ4" i="35"/>
  <c r="AK4" i="35"/>
  <c r="AT4" i="35" s="1"/>
  <c r="AT81" i="35" s="1"/>
  <c r="AH82" i="46"/>
  <c r="AQ82" i="46" s="1"/>
  <c r="Y84" i="30"/>
  <c r="X84" i="30"/>
  <c r="X85" i="77"/>
  <c r="Y85" i="77"/>
  <c r="Z85" i="77" s="1"/>
  <c r="X83" i="41"/>
  <c r="Y83" i="41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79" i="75" l="1"/>
  <c r="AG84" i="42"/>
  <c r="AP84" i="42" s="1"/>
  <c r="AI83" i="30"/>
  <c r="AF84" i="42"/>
  <c r="AO84" i="42" s="1"/>
  <c r="W85" i="42"/>
  <c r="W83" i="78"/>
  <c r="X83" i="78" s="1"/>
  <c r="AF82" i="78"/>
  <c r="AO82" i="78" s="1"/>
  <c r="AG82" i="78"/>
  <c r="AP82" i="78" s="1"/>
  <c r="AE82" i="78"/>
  <c r="Z83" i="41"/>
  <c r="AF83" i="41" s="1"/>
  <c r="AO83" i="41" s="1"/>
  <c r="Z80" i="74"/>
  <c r="AE80" i="74" s="1"/>
  <c r="Z83" i="93"/>
  <c r="AF83" i="93" s="1"/>
  <c r="AO83" i="93" s="1"/>
  <c r="Z84" i="25"/>
  <c r="Z84" i="30"/>
  <c r="W85" i="30" s="1"/>
  <c r="AE85" i="77"/>
  <c r="W86" i="77"/>
  <c r="AF85" i="77"/>
  <c r="AO85" i="77" s="1"/>
  <c r="AG85" i="77"/>
  <c r="AP85" i="77" s="1"/>
  <c r="AE84" i="30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AH81" i="45"/>
  <c r="AQ81" i="45" s="1"/>
  <c r="AR78" i="75"/>
  <c r="AG83" i="93"/>
  <c r="AP83" i="93" s="1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X3" i="75"/>
  <c r="S3" i="75" s="1"/>
  <c r="AC3" i="75" s="1"/>
  <c r="AZ3" i="75"/>
  <c r="AX5" i="75" s="1"/>
  <c r="S5" i="75" s="1"/>
  <c r="AC5" i="75" s="1"/>
  <c r="AB6" i="75" s="1"/>
  <c r="AX4" i="75"/>
  <c r="S4" i="75" s="1"/>
  <c r="AC4" i="75" s="1"/>
  <c r="AB5" i="75" s="1"/>
  <c r="AX14" i="75"/>
  <c r="S14" i="75" s="1"/>
  <c r="AC14" i="75" s="1"/>
  <c r="AB15" i="75" s="1"/>
  <c r="AX15" i="75"/>
  <c r="S15" i="75" s="1"/>
  <c r="AC15" i="75" s="1"/>
  <c r="AB16" i="75" s="1"/>
  <c r="AX18" i="75"/>
  <c r="S18" i="75" s="1"/>
  <c r="AC18" i="75" s="1"/>
  <c r="AB19" i="75" s="1"/>
  <c r="AX22" i="75"/>
  <c r="S22" i="75" s="1"/>
  <c r="AC22" i="75" s="1"/>
  <c r="AB23" i="75" s="1"/>
  <c r="AX23" i="75"/>
  <c r="S23" i="75" s="1"/>
  <c r="AC23" i="75" s="1"/>
  <c r="AB24" i="75" s="1"/>
  <c r="AX24" i="75"/>
  <c r="S24" i="75" s="1"/>
  <c r="AC24" i="75" s="1"/>
  <c r="AB25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Z85" i="42" l="1"/>
  <c r="AX27" i="75"/>
  <c r="S27" i="75" s="1"/>
  <c r="AC27" i="75" s="1"/>
  <c r="AB28" i="75" s="1"/>
  <c r="AX21" i="75"/>
  <c r="S21" i="75" s="1"/>
  <c r="AC21" i="75" s="1"/>
  <c r="AB22" i="75" s="1"/>
  <c r="AX13" i="75"/>
  <c r="S13" i="75" s="1"/>
  <c r="AC13" i="75" s="1"/>
  <c r="AB14" i="75" s="1"/>
  <c r="Z84" i="86"/>
  <c r="AG84" i="86" s="1"/>
  <c r="AP84" i="86" s="1"/>
  <c r="W84" i="93"/>
  <c r="X84" i="93" s="1"/>
  <c r="Y83" i="78"/>
  <c r="AF80" i="74"/>
  <c r="AO80" i="74" s="1"/>
  <c r="AX26" i="75"/>
  <c r="S26" i="75" s="1"/>
  <c r="AC26" i="75" s="1"/>
  <c r="AB27" i="75" s="1"/>
  <c r="AX20" i="75"/>
  <c r="S20" i="75" s="1"/>
  <c r="AC20" i="75" s="1"/>
  <c r="AB21" i="75" s="1"/>
  <c r="AX10" i="75"/>
  <c r="S10" i="75" s="1"/>
  <c r="AC10" i="75" s="1"/>
  <c r="AB11" i="75" s="1"/>
  <c r="AE83" i="93"/>
  <c r="AN83" i="93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X7" i="75"/>
  <c r="S7" i="75" s="1"/>
  <c r="AC7" i="75" s="1"/>
  <c r="AB8" i="75" s="1"/>
  <c r="AF84" i="30"/>
  <c r="AO84" i="30" s="1"/>
  <c r="AG83" i="41"/>
  <c r="AP83" i="41" s="1"/>
  <c r="W81" i="74"/>
  <c r="W84" i="41"/>
  <c r="AE83" i="41"/>
  <c r="AG84" i="30"/>
  <c r="AP84" i="30" s="1"/>
  <c r="Z84" i="81"/>
  <c r="AF84" i="81" s="1"/>
  <c r="AO84" i="81" s="1"/>
  <c r="Z81" i="29"/>
  <c r="AG81" i="29" s="1"/>
  <c r="AP81" i="29" s="1"/>
  <c r="Z83" i="46"/>
  <c r="AF83" i="46" s="1"/>
  <c r="AO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K17" i="75" s="1"/>
  <c r="AT17" i="75" s="1"/>
  <c r="AX8" i="75"/>
  <c r="S8" i="75" s="1"/>
  <c r="AC8" i="75" s="1"/>
  <c r="AB9" i="75" s="1"/>
  <c r="AK6" i="75"/>
  <c r="AT6" i="75" s="1"/>
  <c r="W85" i="86"/>
  <c r="AE84" i="86"/>
  <c r="AF84" i="86"/>
  <c r="AO84" i="86" s="1"/>
  <c r="AG83" i="46"/>
  <c r="AP83" i="46" s="1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K16" i="75"/>
  <c r="AT16" i="75" s="1"/>
  <c r="AI83" i="82"/>
  <c r="AN83" i="82"/>
  <c r="AH83" i="46"/>
  <c r="AQ83" i="46" s="1"/>
  <c r="W85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K8" i="75"/>
  <c r="AT8" i="75" s="1"/>
  <c r="Y84" i="82"/>
  <c r="X84" i="82"/>
  <c r="AR83" i="81"/>
  <c r="AG81" i="45"/>
  <c r="AP81" i="45" s="1"/>
  <c r="AF81" i="45"/>
  <c r="AO81" i="45" s="1"/>
  <c r="W82" i="45"/>
  <c r="AE81" i="45"/>
  <c r="AH83" i="78"/>
  <c r="AQ83" i="78" s="1"/>
  <c r="X84" i="33"/>
  <c r="Y84" i="33"/>
  <c r="Z85" i="38"/>
  <c r="AN84" i="30"/>
  <c r="AJ77" i="75"/>
  <c r="AK77" i="75"/>
  <c r="AT77" i="75" s="1"/>
  <c r="AJ33" i="75"/>
  <c r="AK33" i="75"/>
  <c r="AT33" i="75" s="1"/>
  <c r="AB4" i="75"/>
  <c r="AJ3" i="75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Z83" i="78"/>
  <c r="AH84" i="85"/>
  <c r="AQ84" i="85" s="1"/>
  <c r="Y81" i="74"/>
  <c r="X81" i="74"/>
  <c r="Y85" i="25"/>
  <c r="X85" i="25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E81" i="29" l="1"/>
  <c r="AI83" i="41"/>
  <c r="AI83" i="93"/>
  <c r="W82" i="29"/>
  <c r="Y84" i="93"/>
  <c r="Z84" i="93" s="1"/>
  <c r="AE84" i="81"/>
  <c r="AI84" i="30"/>
  <c r="AJ17" i="75"/>
  <c r="AJ16" i="75"/>
  <c r="Z80" i="94"/>
  <c r="AF80" i="94" s="1"/>
  <c r="AO80" i="94" s="1"/>
  <c r="AJ8" i="75"/>
  <c r="AS8" i="75" s="1"/>
  <c r="AE83" i="46"/>
  <c r="AN83" i="46" s="1"/>
  <c r="Z84" i="90"/>
  <c r="AG84" i="90" s="1"/>
  <c r="AP84" i="90" s="1"/>
  <c r="Z81" i="74"/>
  <c r="AJ10" i="75"/>
  <c r="AJ11" i="75"/>
  <c r="AS11" i="75" s="1"/>
  <c r="Z86" i="77"/>
  <c r="AF86" i="77" s="1"/>
  <c r="AO86" i="77" s="1"/>
  <c r="Z84" i="82"/>
  <c r="AG84" i="82" s="1"/>
  <c r="AP84" i="82" s="1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S28" i="75"/>
  <c r="AL28" i="75"/>
  <c r="AU28" i="75" s="1"/>
  <c r="AS64" i="75"/>
  <c r="AL64" i="75"/>
  <c r="AU64" i="75" s="1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I83" i="46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4" i="34" l="1"/>
  <c r="AE80" i="94"/>
  <c r="AG80" i="94"/>
  <c r="AP80" i="94" s="1"/>
  <c r="AF84" i="82"/>
  <c r="AO84" i="82" s="1"/>
  <c r="AE84" i="90"/>
  <c r="AN84" i="90" s="1"/>
  <c r="W85" i="82"/>
  <c r="W85" i="90"/>
  <c r="W81" i="94"/>
  <c r="X81" i="94" s="1"/>
  <c r="Z85" i="26"/>
  <c r="Z84" i="46"/>
  <c r="AG84" i="46" s="1"/>
  <c r="AP84" i="46" s="1"/>
  <c r="W87" i="77"/>
  <c r="X87" i="77" s="1"/>
  <c r="AE86" i="77"/>
  <c r="Z85" i="81"/>
  <c r="AE85" i="81" s="1"/>
  <c r="AG86" i="77"/>
  <c r="AP86" i="77" s="1"/>
  <c r="Z85" i="85"/>
  <c r="W86" i="85" s="1"/>
  <c r="AE84" i="82"/>
  <c r="AT81" i="75"/>
  <c r="W85" i="46"/>
  <c r="AH85" i="86"/>
  <c r="AQ85" i="86" s="1"/>
  <c r="AI85" i="38"/>
  <c r="AN85" i="38"/>
  <c r="AR81" i="29"/>
  <c r="AS12" i="75"/>
  <c r="AL12" i="75"/>
  <c r="AU12" i="75" s="1"/>
  <c r="AR84" i="85"/>
  <c r="AI83" i="78"/>
  <c r="AN83" i="78"/>
  <c r="AG85" i="81"/>
  <c r="AP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6" i="77"/>
  <c r="AI86" i="77"/>
  <c r="AF84" i="46" l="1"/>
  <c r="AO84" i="46" s="1"/>
  <c r="AI84" i="90"/>
  <c r="AE84" i="46"/>
  <c r="Z81" i="94"/>
  <c r="AE81" i="94" s="1"/>
  <c r="AF85" i="85"/>
  <c r="AO85" i="85" s="1"/>
  <c r="AE85" i="85"/>
  <c r="AF85" i="81"/>
  <c r="AO85" i="81" s="1"/>
  <c r="AG85" i="85"/>
  <c r="AP85" i="85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E84" i="78"/>
  <c r="W85" i="78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AF82" i="74" l="1"/>
  <c r="AO82" i="74" s="1"/>
  <c r="AI85" i="85"/>
  <c r="Z85" i="46"/>
  <c r="Z85" i="41"/>
  <c r="AG85" i="41" s="1"/>
  <c r="AP85" i="41" s="1"/>
  <c r="Z85" i="33"/>
  <c r="AF85" i="33" s="1"/>
  <c r="AO85" i="33" s="1"/>
  <c r="AF84" i="78"/>
  <c r="AO84" i="78" s="1"/>
  <c r="AG87" i="77"/>
  <c r="AP87" i="77" s="1"/>
  <c r="Z81" i="89"/>
  <c r="AF81" i="89" s="1"/>
  <c r="AO81" i="89" s="1"/>
  <c r="W88" i="77"/>
  <c r="X88" i="77" s="1"/>
  <c r="AG82" i="74"/>
  <c r="AP82" i="74" s="1"/>
  <c r="Z85" i="93"/>
  <c r="W86" i="93" s="1"/>
  <c r="AE87" i="77"/>
  <c r="Z86" i="73"/>
  <c r="AF86" i="73" s="1"/>
  <c r="AO86" i="73" s="1"/>
  <c r="W82" i="89"/>
  <c r="AG81" i="89"/>
  <c r="AP81" i="89" s="1"/>
  <c r="AF85" i="41"/>
  <c r="AO85" i="41" s="1"/>
  <c r="AG86" i="73"/>
  <c r="AP86" i="73" s="1"/>
  <c r="W86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E85" i="93" l="1"/>
  <c r="AE85" i="33"/>
  <c r="AE85" i="41"/>
  <c r="AG85" i="33"/>
  <c r="AP85" i="33" s="1"/>
  <c r="AG85" i="93"/>
  <c r="AP85" i="93" s="1"/>
  <c r="AE81" i="89"/>
  <c r="AF85" i="93"/>
  <c r="AO85" i="93" s="1"/>
  <c r="W86" i="41"/>
  <c r="Z85" i="78"/>
  <c r="W87" i="73"/>
  <c r="Z83" i="29"/>
  <c r="AG83" i="29" s="1"/>
  <c r="AP83" i="29" s="1"/>
  <c r="AE86" i="73"/>
  <c r="Z87" i="42"/>
  <c r="Z83" i="45"/>
  <c r="AF83" i="45" s="1"/>
  <c r="AO83" i="45" s="1"/>
  <c r="Z88" i="77"/>
  <c r="AE88" i="77" s="1"/>
  <c r="Z82" i="94"/>
  <c r="Z86" i="86"/>
  <c r="W87" i="86" s="1"/>
  <c r="AF82" i="94"/>
  <c r="AO82" i="94" s="1"/>
  <c r="AE82" i="94"/>
  <c r="AG82" i="94"/>
  <c r="AP82" i="94" s="1"/>
  <c r="W83" i="94"/>
  <c r="W89" i="77"/>
  <c r="AG88" i="77"/>
  <c r="AP88" i="77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Y82" i="89"/>
  <c r="X82" i="89"/>
  <c r="AF86" i="86" l="1"/>
  <c r="AO86" i="86" s="1"/>
  <c r="AF88" i="77"/>
  <c r="AO88" i="77" s="1"/>
  <c r="W84" i="29"/>
  <c r="AI85" i="93"/>
  <c r="AE83" i="29"/>
  <c r="AN83" i="29" s="1"/>
  <c r="AF83" i="29"/>
  <c r="AO83" i="29" s="1"/>
  <c r="AG86" i="86"/>
  <c r="AP86" i="86" s="1"/>
  <c r="Z86" i="41"/>
  <c r="AE86" i="41" s="1"/>
  <c r="AE86" i="86"/>
  <c r="Z86" i="46"/>
  <c r="AF86" i="46" s="1"/>
  <c r="AO86" i="46" s="1"/>
  <c r="AG83" i="45"/>
  <c r="AP83" i="45" s="1"/>
  <c r="W84" i="45"/>
  <c r="AE83" i="45"/>
  <c r="Z87" i="73"/>
  <c r="Z86" i="82"/>
  <c r="AF86" i="82" s="1"/>
  <c r="AO86" i="82" s="1"/>
  <c r="Z86" i="93"/>
  <c r="AF86" i="93" s="1"/>
  <c r="AO86" i="93" s="1"/>
  <c r="Z86" i="33"/>
  <c r="AG86" i="33" s="1"/>
  <c r="AP86" i="33" s="1"/>
  <c r="AE86" i="82"/>
  <c r="W87" i="82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R85" i="46"/>
  <c r="W88" i="81"/>
  <c r="AG87" i="81"/>
  <c r="AP87" i="81" s="1"/>
  <c r="AF87" i="81"/>
  <c r="AO87" i="81" s="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I83" i="45" l="1"/>
  <c r="AG86" i="46"/>
  <c r="AP86" i="46" s="1"/>
  <c r="Z87" i="85"/>
  <c r="W87" i="46"/>
  <c r="X87" i="46" s="1"/>
  <c r="AI83" i="29"/>
  <c r="AE86" i="46"/>
  <c r="Z84" i="45"/>
  <c r="W87" i="33"/>
  <c r="Z86" i="78"/>
  <c r="Z87" i="25"/>
  <c r="W88" i="25" s="1"/>
  <c r="AE86" i="33"/>
  <c r="AN86" i="33" s="1"/>
  <c r="AG86" i="93"/>
  <c r="AP86" i="93" s="1"/>
  <c r="Z84" i="29"/>
  <c r="AF86" i="33"/>
  <c r="AO86" i="33" s="1"/>
  <c r="Z86" i="34"/>
  <c r="W87" i="34" s="1"/>
  <c r="W87" i="93"/>
  <c r="X87" i="93" s="1"/>
  <c r="Z88" i="42"/>
  <c r="AG88" i="42" s="1"/>
  <c r="AP88" i="42" s="1"/>
  <c r="AE86" i="93"/>
  <c r="Z89" i="77"/>
  <c r="AG89" i="77" s="1"/>
  <c r="AP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E88" i="42"/>
  <c r="W85" i="29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Z87" i="82"/>
  <c r="X87" i="82"/>
  <c r="Y87" i="82"/>
  <c r="AR86" i="86"/>
  <c r="AR87" i="42"/>
  <c r="AH87" i="26"/>
  <c r="AQ87" i="26" s="1"/>
  <c r="AI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AF82" i="89"/>
  <c r="AO82" i="89" s="1"/>
  <c r="AG82" i="89"/>
  <c r="AP82" i="89" s="1"/>
  <c r="AE82" i="89"/>
  <c r="W83" i="89"/>
  <c r="AH89" i="77"/>
  <c r="AQ89" i="77" s="1"/>
  <c r="AR86" i="37"/>
  <c r="Y88" i="73"/>
  <c r="X88" i="73"/>
  <c r="AH86" i="34"/>
  <c r="AQ86" i="34" s="1"/>
  <c r="AI86" i="82"/>
  <c r="AN86" i="82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Y87" i="93" l="1"/>
  <c r="Z87" i="93" s="1"/>
  <c r="W89" i="42"/>
  <c r="AF88" i="42"/>
  <c r="AO88" i="42" s="1"/>
  <c r="AG87" i="25"/>
  <c r="AP87" i="25" s="1"/>
  <c r="AF89" i="77"/>
  <c r="AO89" i="77" s="1"/>
  <c r="Z88" i="73"/>
  <c r="AG88" i="73" s="1"/>
  <c r="AP88" i="73" s="1"/>
  <c r="AE86" i="34"/>
  <c r="AF86" i="34"/>
  <c r="AO86" i="34" s="1"/>
  <c r="Z88" i="81"/>
  <c r="AG88" i="81" s="1"/>
  <c r="AP88" i="81" s="1"/>
  <c r="AG86" i="34"/>
  <c r="AP86" i="34" s="1"/>
  <c r="Z87" i="46"/>
  <c r="AG87" i="46" s="1"/>
  <c r="AP87" i="46" s="1"/>
  <c r="Z87" i="41"/>
  <c r="AE87" i="41" s="1"/>
  <c r="W88" i="93"/>
  <c r="AG87" i="93"/>
  <c r="AP87" i="93" s="1"/>
  <c r="AF87" i="93"/>
  <c r="AO87" i="93" s="1"/>
  <c r="AE87" i="93"/>
  <c r="AE88" i="8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W89" i="73" l="1"/>
  <c r="AF88" i="73"/>
  <c r="AO88" i="73" s="1"/>
  <c r="AG87" i="41"/>
  <c r="AP87" i="41" s="1"/>
  <c r="AE88" i="73"/>
  <c r="AF88" i="81"/>
  <c r="AO88" i="81" s="1"/>
  <c r="W88" i="46"/>
  <c r="Z88" i="30"/>
  <c r="AF87" i="41"/>
  <c r="AO87" i="41" s="1"/>
  <c r="Z85" i="29"/>
  <c r="W88" i="41"/>
  <c r="Y88" i="41" s="1"/>
  <c r="AF87" i="46"/>
  <c r="AO87" i="46" s="1"/>
  <c r="AE87" i="46"/>
  <c r="Z88" i="25"/>
  <c r="AF88" i="25" s="1"/>
  <c r="AO88" i="25" s="1"/>
  <c r="Z87" i="78"/>
  <c r="W86" i="45"/>
  <c r="AG85" i="45"/>
  <c r="AP85" i="45" s="1"/>
  <c r="AE85" i="45"/>
  <c r="AF85" i="45"/>
  <c r="AO85" i="45" s="1"/>
  <c r="AG87" i="78"/>
  <c r="AP87" i="78" s="1"/>
  <c r="AF87" i="78"/>
  <c r="AO87" i="78" s="1"/>
  <c r="AE87" i="78"/>
  <c r="W88" i="78"/>
  <c r="W89" i="25"/>
  <c r="AG88" i="25"/>
  <c r="AP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9" i="8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26" i="42"/>
  <c r="S26" i="42" s="1"/>
  <c r="AC26" i="42" s="1"/>
  <c r="AB27" i="42" s="1"/>
  <c r="AX27" i="42"/>
  <c r="S27" i="42" s="1"/>
  <c r="AC27" i="42" s="1"/>
  <c r="AB28" i="42" s="1"/>
  <c r="AX31" i="42"/>
  <c r="S31" i="42" s="1"/>
  <c r="AC31" i="42" s="1"/>
  <c r="AB32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Z88" i="37" l="1"/>
  <c r="AX32" i="42"/>
  <c r="S32" i="42" s="1"/>
  <c r="AC32" i="42" s="1"/>
  <c r="AB33" i="42" s="1"/>
  <c r="Z89" i="81"/>
  <c r="AI88" i="81"/>
  <c r="X88" i="41"/>
  <c r="Z88" i="41" s="1"/>
  <c r="AF88" i="41" s="1"/>
  <c r="AO88" i="41" s="1"/>
  <c r="AX12" i="42"/>
  <c r="S12" i="42" s="1"/>
  <c r="AC12" i="42" s="1"/>
  <c r="AB13" i="42" s="1"/>
  <c r="Z84" i="94"/>
  <c r="Z88" i="46"/>
  <c r="AX25" i="42"/>
  <c r="S25" i="42" s="1"/>
  <c r="AC25" i="42" s="1"/>
  <c r="AB26" i="42" s="1"/>
  <c r="AX30" i="42"/>
  <c r="S30" i="42" s="1"/>
  <c r="AC30" i="42" s="1"/>
  <c r="AB31" i="42" s="1"/>
  <c r="AJ31" i="42" s="1"/>
  <c r="AX24" i="42"/>
  <c r="S24" i="42" s="1"/>
  <c r="AC24" i="42" s="1"/>
  <c r="AB25" i="42" s="1"/>
  <c r="AJ25" i="42" s="1"/>
  <c r="AX29" i="42"/>
  <c r="S29" i="42" s="1"/>
  <c r="AC29" i="42" s="1"/>
  <c r="AB30" i="42" s="1"/>
  <c r="AX21" i="42"/>
  <c r="S21" i="42" s="1"/>
  <c r="AC21" i="42" s="1"/>
  <c r="AB22" i="42" s="1"/>
  <c r="AX28" i="42"/>
  <c r="S28" i="42" s="1"/>
  <c r="AC28" i="42" s="1"/>
  <c r="AB29" i="42" s="1"/>
  <c r="AX20" i="42"/>
  <c r="S20" i="42" s="1"/>
  <c r="AC20" i="42" s="1"/>
  <c r="AB21" i="42" s="1"/>
  <c r="AX19" i="42"/>
  <c r="S19" i="42" s="1"/>
  <c r="AC19" i="42" s="1"/>
  <c r="AB20" i="42" s="1"/>
  <c r="AK20" i="42" s="1"/>
  <c r="AT20" i="42" s="1"/>
  <c r="AE88" i="25"/>
  <c r="AX18" i="42"/>
  <c r="S18" i="42" s="1"/>
  <c r="AC18" i="42" s="1"/>
  <c r="AB19" i="42" s="1"/>
  <c r="AJ19" i="42" s="1"/>
  <c r="AX23" i="42"/>
  <c r="S23" i="42" s="1"/>
  <c r="AC23" i="42" s="1"/>
  <c r="AB24" i="42" s="1"/>
  <c r="AX14" i="42"/>
  <c r="S14" i="42" s="1"/>
  <c r="AC14" i="42" s="1"/>
  <c r="AB15" i="42" s="1"/>
  <c r="AX22" i="42"/>
  <c r="S22" i="42" s="1"/>
  <c r="AC22" i="42" s="1"/>
  <c r="AB23" i="42" s="1"/>
  <c r="AX13" i="42"/>
  <c r="S13" i="42" s="1"/>
  <c r="AC13" i="42" s="1"/>
  <c r="AB14" i="42" s="1"/>
  <c r="AJ14" i="42" s="1"/>
  <c r="Z88" i="93"/>
  <c r="AF88" i="93" s="1"/>
  <c r="AO88" i="93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K11" i="42" s="1"/>
  <c r="AT11" i="42" s="1"/>
  <c r="AX16" i="42"/>
  <c r="S16" i="42" s="1"/>
  <c r="AC16" i="42" s="1"/>
  <c r="AB17" i="42" s="1"/>
  <c r="AK17" i="42" s="1"/>
  <c r="AT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K8" i="42"/>
  <c r="AT8" i="42" s="1"/>
  <c r="AF89" i="73"/>
  <c r="AO89" i="73" s="1"/>
  <c r="AE89" i="73"/>
  <c r="W90" i="73"/>
  <c r="AG89" i="73"/>
  <c r="AP89" i="73" s="1"/>
  <c r="AE88" i="93"/>
  <c r="W89" i="93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K19" i="42"/>
  <c r="AT19" i="42" s="1"/>
  <c r="AK13" i="42"/>
  <c r="AT13" i="42" s="1"/>
  <c r="AX6" i="42"/>
  <c r="S6" i="42" s="1"/>
  <c r="AC6" i="42" s="1"/>
  <c r="AB7" i="42" s="1"/>
  <c r="AN84" i="74"/>
  <c r="AI84" i="74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K30" i="42"/>
  <c r="AT30" i="42" s="1"/>
  <c r="AK24" i="42"/>
  <c r="AT24" i="42" s="1"/>
  <c r="AK18" i="42"/>
  <c r="AT18" i="42" s="1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3" i="42"/>
  <c r="AK23" i="42"/>
  <c r="AT23" i="42" s="1"/>
  <c r="AJ17" i="42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Z89" i="30" s="1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AJ8" i="42" l="1"/>
  <c r="AE88" i="41"/>
  <c r="AJ12" i="42"/>
  <c r="AH88" i="41"/>
  <c r="AQ88" i="41" s="1"/>
  <c r="AK25" i="42"/>
  <c r="AT25" i="42" s="1"/>
  <c r="AJ18" i="42"/>
  <c r="AS18" i="42" s="1"/>
  <c r="AG88" i="41"/>
  <c r="AP88" i="41" s="1"/>
  <c r="AJ29" i="42"/>
  <c r="AG88" i="93"/>
  <c r="AP88" i="93" s="1"/>
  <c r="Z91" i="77"/>
  <c r="W92" i="77" s="1"/>
  <c r="AJ24" i="42"/>
  <c r="AS24" i="42" s="1"/>
  <c r="AJ11" i="42"/>
  <c r="AL11" i="42" s="1"/>
  <c r="AU11" i="42" s="1"/>
  <c r="AJ20" i="42"/>
  <c r="Z85" i="74"/>
  <c r="AK14" i="42"/>
  <c r="AT14" i="42" s="1"/>
  <c r="Z86" i="45"/>
  <c r="AE86" i="45" s="1"/>
  <c r="AJ30" i="42"/>
  <c r="AL30" i="42" s="1"/>
  <c r="AU30" i="42" s="1"/>
  <c r="AK31" i="42"/>
  <c r="AT31" i="42" s="1"/>
  <c r="AJ13" i="42"/>
  <c r="Z88" i="78"/>
  <c r="AF88" i="78" s="1"/>
  <c r="AO88" i="78" s="1"/>
  <c r="AG88" i="78"/>
  <c r="AP88" i="78" s="1"/>
  <c r="AE88" i="78"/>
  <c r="AJ16" i="42"/>
  <c r="AK16" i="42"/>
  <c r="AT16" i="42" s="1"/>
  <c r="AS70" i="42"/>
  <c r="AL70" i="42"/>
  <c r="AU70" i="42" s="1"/>
  <c r="AS36" i="42"/>
  <c r="AL36" i="42"/>
  <c r="AU36" i="42" s="1"/>
  <c r="AS61" i="42"/>
  <c r="AL61" i="42"/>
  <c r="AU61" i="42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75" i="30"/>
  <c r="S75" i="30" s="1"/>
  <c r="AC75" i="30" s="1"/>
  <c r="AB76" i="30" s="1"/>
  <c r="AX81" i="30"/>
  <c r="S81" i="30" s="1"/>
  <c r="AC81" i="30" s="1"/>
  <c r="AB82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L31" i="42" l="1"/>
  <c r="AU31" i="42" s="1"/>
  <c r="AS11" i="42"/>
  <c r="AL18" i="42"/>
  <c r="AU18" i="42" s="1"/>
  <c r="W89" i="78"/>
  <c r="X89" i="78" s="1"/>
  <c r="AL24" i="42"/>
  <c r="AU24" i="42" s="1"/>
  <c r="AX84" i="30"/>
  <c r="S84" i="30" s="1"/>
  <c r="AC84" i="30" s="1"/>
  <c r="AB85" i="30" s="1"/>
  <c r="AS30" i="42"/>
  <c r="AX63" i="30"/>
  <c r="S63" i="30" s="1"/>
  <c r="AC63" i="30" s="1"/>
  <c r="AB64" i="30" s="1"/>
  <c r="AX45" i="30"/>
  <c r="S45" i="30" s="1"/>
  <c r="AC45" i="30" s="1"/>
  <c r="AB46" i="30" s="1"/>
  <c r="AX87" i="30"/>
  <c r="S87" i="30" s="1"/>
  <c r="AC87" i="30" s="1"/>
  <c r="AB88" i="30" s="1"/>
  <c r="AK88" i="30" s="1"/>
  <c r="AT88" i="30" s="1"/>
  <c r="AX82" i="30"/>
  <c r="S82" i="30" s="1"/>
  <c r="AC82" i="30" s="1"/>
  <c r="AB83" i="30" s="1"/>
  <c r="AJ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X52" i="30"/>
  <c r="S52" i="30" s="1"/>
  <c r="AC52" i="30" s="1"/>
  <c r="AB53" i="30" s="1"/>
  <c r="AJ53" i="30" s="1"/>
  <c r="AX46" i="30"/>
  <c r="S46" i="30" s="1"/>
  <c r="AC46" i="30" s="1"/>
  <c r="AB47" i="30" s="1"/>
  <c r="AJ47" i="30" s="1"/>
  <c r="AX40" i="30"/>
  <c r="S40" i="30" s="1"/>
  <c r="AC40" i="30" s="1"/>
  <c r="AB41" i="30" s="1"/>
  <c r="AX32" i="30"/>
  <c r="S32" i="30" s="1"/>
  <c r="AC32" i="30" s="1"/>
  <c r="AB33" i="30" s="1"/>
  <c r="AX24" i="30"/>
  <c r="S24" i="30" s="1"/>
  <c r="AC24" i="30" s="1"/>
  <c r="AB25" i="30" s="1"/>
  <c r="AX5" i="30"/>
  <c r="S5" i="30" s="1"/>
  <c r="AC5" i="30" s="1"/>
  <c r="AB6" i="30" s="1"/>
  <c r="AF86" i="45"/>
  <c r="AO86" i="45" s="1"/>
  <c r="AX86" i="30"/>
  <c r="S86" i="30" s="1"/>
  <c r="AC86" i="30" s="1"/>
  <c r="AB87" i="30" s="1"/>
  <c r="AK87" i="30" s="1"/>
  <c r="AT87" i="30" s="1"/>
  <c r="AX80" i="30"/>
  <c r="S80" i="30" s="1"/>
  <c r="AC80" i="30" s="1"/>
  <c r="AB81" i="30" s="1"/>
  <c r="AX74" i="30"/>
  <c r="S74" i="30" s="1"/>
  <c r="AC74" i="30" s="1"/>
  <c r="AB75" i="30" s="1"/>
  <c r="AX68" i="30"/>
  <c r="S68" i="30" s="1"/>
  <c r="AC68" i="30" s="1"/>
  <c r="AB69" i="30" s="1"/>
  <c r="AX62" i="30"/>
  <c r="S62" i="30" s="1"/>
  <c r="AC62" i="30" s="1"/>
  <c r="AB63" i="30" s="1"/>
  <c r="AX56" i="30"/>
  <c r="S56" i="30" s="1"/>
  <c r="AC56" i="30" s="1"/>
  <c r="AB57" i="30" s="1"/>
  <c r="AJ57" i="30" s="1"/>
  <c r="AX50" i="30"/>
  <c r="S50" i="30" s="1"/>
  <c r="AC50" i="30" s="1"/>
  <c r="AB51" i="30" s="1"/>
  <c r="AJ51" i="30" s="1"/>
  <c r="AX44" i="30"/>
  <c r="S44" i="30" s="1"/>
  <c r="AC44" i="30" s="1"/>
  <c r="AB45" i="30" s="1"/>
  <c r="AX37" i="30"/>
  <c r="S37" i="30" s="1"/>
  <c r="AC37" i="30" s="1"/>
  <c r="AB38" i="30" s="1"/>
  <c r="AX30" i="30"/>
  <c r="S30" i="30" s="1"/>
  <c r="AC30" i="30" s="1"/>
  <c r="AB31" i="30" s="1"/>
  <c r="AX19" i="30"/>
  <c r="S19" i="30" s="1"/>
  <c r="AC19" i="30" s="1"/>
  <c r="AB20" i="30" s="1"/>
  <c r="AX57" i="30"/>
  <c r="S57" i="30" s="1"/>
  <c r="AC57" i="30" s="1"/>
  <c r="AB58" i="30" s="1"/>
  <c r="AJ58" i="30" s="1"/>
  <c r="AX31" i="30"/>
  <c r="S31" i="30" s="1"/>
  <c r="AC31" i="30" s="1"/>
  <c r="AB32" i="30" s="1"/>
  <c r="AK32" i="30" s="1"/>
  <c r="AT32" i="30" s="1"/>
  <c r="AX88" i="30"/>
  <c r="S88" i="30" s="1"/>
  <c r="AC88" i="30" s="1"/>
  <c r="AB89" i="30" s="1"/>
  <c r="AX73" i="30"/>
  <c r="S73" i="30" s="1"/>
  <c r="AC73" i="30" s="1"/>
  <c r="AB74" i="30" s="1"/>
  <c r="AX67" i="30"/>
  <c r="S67" i="30" s="1"/>
  <c r="AC67" i="30" s="1"/>
  <c r="AB68" i="30" s="1"/>
  <c r="AX61" i="30"/>
  <c r="S61" i="30" s="1"/>
  <c r="AC61" i="30" s="1"/>
  <c r="AB62" i="30" s="1"/>
  <c r="AX55" i="30"/>
  <c r="S55" i="30" s="1"/>
  <c r="AC55" i="30" s="1"/>
  <c r="AB56" i="30" s="1"/>
  <c r="AX49" i="30"/>
  <c r="S49" i="30" s="1"/>
  <c r="AC49" i="30" s="1"/>
  <c r="AB50" i="30" s="1"/>
  <c r="AK50" i="30" s="1"/>
  <c r="AT50" i="30" s="1"/>
  <c r="AX43" i="30"/>
  <c r="S43" i="30" s="1"/>
  <c r="AC43" i="30" s="1"/>
  <c r="AB44" i="30" s="1"/>
  <c r="AX36" i="30"/>
  <c r="S36" i="30" s="1"/>
  <c r="AC36" i="30" s="1"/>
  <c r="AB37" i="30" s="1"/>
  <c r="AX29" i="30"/>
  <c r="S29" i="30" s="1"/>
  <c r="AC29" i="30" s="1"/>
  <c r="AB30" i="30" s="1"/>
  <c r="AX18" i="30"/>
  <c r="S18" i="30" s="1"/>
  <c r="AC18" i="30" s="1"/>
  <c r="AB19" i="30" s="1"/>
  <c r="AG86" i="45"/>
  <c r="AP86" i="45" s="1"/>
  <c r="AX51" i="30"/>
  <c r="S51" i="30" s="1"/>
  <c r="AC51" i="30" s="1"/>
  <c r="AB52" i="30" s="1"/>
  <c r="AJ52" i="30" s="1"/>
  <c r="AX23" i="30"/>
  <c r="S23" i="30" s="1"/>
  <c r="AC23" i="30" s="1"/>
  <c r="AB24" i="30" s="1"/>
  <c r="AX79" i="30"/>
  <c r="S79" i="30" s="1"/>
  <c r="AC79" i="30" s="1"/>
  <c r="AB80" i="30" s="1"/>
  <c r="AX85" i="30"/>
  <c r="S85" i="30" s="1"/>
  <c r="AC85" i="30" s="1"/>
  <c r="AB86" i="30" s="1"/>
  <c r="AX78" i="30"/>
  <c r="S78" i="30" s="1"/>
  <c r="AC78" i="30" s="1"/>
  <c r="AB79" i="30" s="1"/>
  <c r="AX72" i="30"/>
  <c r="S72" i="30" s="1"/>
  <c r="AC72" i="30" s="1"/>
  <c r="AB73" i="30" s="1"/>
  <c r="AK73" i="30" s="1"/>
  <c r="AT73" i="30" s="1"/>
  <c r="AX66" i="30"/>
  <c r="S66" i="30" s="1"/>
  <c r="AC66" i="30" s="1"/>
  <c r="AB67" i="30" s="1"/>
  <c r="AJ67" i="30" s="1"/>
  <c r="AX60" i="30"/>
  <c r="S60" i="30" s="1"/>
  <c r="AC60" i="30" s="1"/>
  <c r="AB61" i="30" s="1"/>
  <c r="AX54" i="30"/>
  <c r="S54" i="30" s="1"/>
  <c r="AC54" i="30" s="1"/>
  <c r="AB55" i="30" s="1"/>
  <c r="AX48" i="30"/>
  <c r="S48" i="30" s="1"/>
  <c r="AC48" i="30" s="1"/>
  <c r="AB49" i="30" s="1"/>
  <c r="AX42" i="30"/>
  <c r="S42" i="30" s="1"/>
  <c r="AC42" i="30" s="1"/>
  <c r="AB43" i="30" s="1"/>
  <c r="AX35" i="30"/>
  <c r="S35" i="30" s="1"/>
  <c r="AC35" i="30" s="1"/>
  <c r="AB36" i="30" s="1"/>
  <c r="AK36" i="30" s="1"/>
  <c r="AT36" i="30" s="1"/>
  <c r="AX28" i="30"/>
  <c r="S28" i="30" s="1"/>
  <c r="AC28" i="30" s="1"/>
  <c r="AB29" i="30" s="1"/>
  <c r="AK29" i="30" s="1"/>
  <c r="AT29" i="30" s="1"/>
  <c r="AX12" i="30"/>
  <c r="S12" i="30" s="1"/>
  <c r="AC12" i="30" s="1"/>
  <c r="AB13" i="30" s="1"/>
  <c r="W87" i="45"/>
  <c r="AX69" i="30"/>
  <c r="S69" i="30" s="1"/>
  <c r="AC69" i="30" s="1"/>
  <c r="AB70" i="30" s="1"/>
  <c r="AX38" i="30"/>
  <c r="S38" i="30" s="1"/>
  <c r="AC38" i="30" s="1"/>
  <c r="AB39" i="30" s="1"/>
  <c r="AX83" i="30"/>
  <c r="S83" i="30" s="1"/>
  <c r="AC83" i="30" s="1"/>
  <c r="AB84" i="30" s="1"/>
  <c r="AX77" i="30"/>
  <c r="S77" i="30" s="1"/>
  <c r="AC77" i="30" s="1"/>
  <c r="AB78" i="30" s="1"/>
  <c r="AJ78" i="30" s="1"/>
  <c r="AX71" i="30"/>
  <c r="S71" i="30" s="1"/>
  <c r="AC71" i="30" s="1"/>
  <c r="AB72" i="30" s="1"/>
  <c r="AX65" i="30"/>
  <c r="S65" i="30" s="1"/>
  <c r="AC65" i="30" s="1"/>
  <c r="AB66" i="30" s="1"/>
  <c r="AX59" i="30"/>
  <c r="S59" i="30" s="1"/>
  <c r="AC59" i="30" s="1"/>
  <c r="AB60" i="30" s="1"/>
  <c r="AX53" i="30"/>
  <c r="S53" i="30" s="1"/>
  <c r="AC53" i="30" s="1"/>
  <c r="AB54" i="30" s="1"/>
  <c r="AX47" i="30"/>
  <c r="S47" i="30" s="1"/>
  <c r="AC47" i="30" s="1"/>
  <c r="AB48" i="30" s="1"/>
  <c r="AK48" i="30" s="1"/>
  <c r="AT48" i="30" s="1"/>
  <c r="AX41" i="30"/>
  <c r="S41" i="30" s="1"/>
  <c r="AC41" i="30" s="1"/>
  <c r="AB42" i="30" s="1"/>
  <c r="AJ42" i="30" s="1"/>
  <c r="AX34" i="30"/>
  <c r="S34" i="30" s="1"/>
  <c r="AC34" i="30" s="1"/>
  <c r="AB35" i="30" s="1"/>
  <c r="AX25" i="30"/>
  <c r="S25" i="30" s="1"/>
  <c r="AC25" i="30" s="1"/>
  <c r="AB26" i="30" s="1"/>
  <c r="AX11" i="30"/>
  <c r="S11" i="30" s="1"/>
  <c r="AC11" i="30" s="1"/>
  <c r="AB12" i="30" s="1"/>
  <c r="Z89" i="26"/>
  <c r="AX17" i="30"/>
  <c r="S17" i="30" s="1"/>
  <c r="AC17" i="30" s="1"/>
  <c r="AB18" i="30" s="1"/>
  <c r="AK18" i="30" s="1"/>
  <c r="AT18" i="30" s="1"/>
  <c r="AX10" i="30"/>
  <c r="S10" i="30" s="1"/>
  <c r="AC10" i="30" s="1"/>
  <c r="AB11" i="30" s="1"/>
  <c r="AJ11" i="30" s="1"/>
  <c r="AX3" i="30"/>
  <c r="S3" i="30" s="1"/>
  <c r="AC3" i="30" s="1"/>
  <c r="Z89" i="86"/>
  <c r="AX22" i="30"/>
  <c r="S22" i="30" s="1"/>
  <c r="AC22" i="30" s="1"/>
  <c r="AB23" i="30" s="1"/>
  <c r="AJ23" i="30" s="1"/>
  <c r="AX16" i="30"/>
  <c r="S16" i="30" s="1"/>
  <c r="AC16" i="30" s="1"/>
  <c r="AB17" i="30" s="1"/>
  <c r="AX9" i="30"/>
  <c r="S9" i="30" s="1"/>
  <c r="AC9" i="30" s="1"/>
  <c r="AB10" i="30" s="1"/>
  <c r="AK10" i="30" s="1"/>
  <c r="AT10" i="30" s="1"/>
  <c r="Z90" i="81"/>
  <c r="AF90" i="81" s="1"/>
  <c r="AO90" i="81" s="1"/>
  <c r="Z89" i="85"/>
  <c r="AF89" i="85" s="1"/>
  <c r="AO89" i="85" s="1"/>
  <c r="AX39" i="30"/>
  <c r="S39" i="30" s="1"/>
  <c r="AC39" i="30" s="1"/>
  <c r="AB40" i="30" s="1"/>
  <c r="AX33" i="30"/>
  <c r="S33" i="30" s="1"/>
  <c r="AC33" i="30" s="1"/>
  <c r="AB34" i="30" s="1"/>
  <c r="AK34" i="30" s="1"/>
  <c r="AT34" i="30" s="1"/>
  <c r="AX27" i="30"/>
  <c r="S27" i="30" s="1"/>
  <c r="AC27" i="30" s="1"/>
  <c r="AB28" i="30" s="1"/>
  <c r="AX21" i="30"/>
  <c r="S21" i="30" s="1"/>
  <c r="AC21" i="30" s="1"/>
  <c r="AB22" i="30" s="1"/>
  <c r="AX15" i="30"/>
  <c r="S15" i="30" s="1"/>
  <c r="AC15" i="30" s="1"/>
  <c r="AB16" i="30" s="1"/>
  <c r="AJ16" i="30" s="1"/>
  <c r="AX8" i="30"/>
  <c r="S8" i="30" s="1"/>
  <c r="AC8" i="30" s="1"/>
  <c r="AB9" i="30" s="1"/>
  <c r="AX26" i="30"/>
  <c r="S26" i="30" s="1"/>
  <c r="AC26" i="30" s="1"/>
  <c r="AB27" i="30" s="1"/>
  <c r="AX20" i="30"/>
  <c r="S20" i="30" s="1"/>
  <c r="AC20" i="30" s="1"/>
  <c r="AB21" i="30" s="1"/>
  <c r="AX14" i="30"/>
  <c r="S14" i="30" s="1"/>
  <c r="AC14" i="30" s="1"/>
  <c r="AB15" i="30" s="1"/>
  <c r="AX6" i="30"/>
  <c r="S6" i="30" s="1"/>
  <c r="AC6" i="30" s="1"/>
  <c r="AB7" i="30" s="1"/>
  <c r="AJ7" i="30" s="1"/>
  <c r="AX4" i="30"/>
  <c r="S4" i="30" s="1"/>
  <c r="AC4" i="30" s="1"/>
  <c r="AB5" i="30" s="1"/>
  <c r="AJ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G89" i="26"/>
  <c r="AP89" i="26" s="1"/>
  <c r="AP91" i="26" s="1"/>
  <c r="AF89" i="26"/>
  <c r="AO89" i="26" s="1"/>
  <c r="AO91" i="26" s="1"/>
  <c r="AE89" i="26"/>
  <c r="AX89" i="26"/>
  <c r="S89" i="26" s="1"/>
  <c r="AC89" i="26" s="1"/>
  <c r="AE89" i="85"/>
  <c r="W90" i="85"/>
  <c r="AG89" i="85"/>
  <c r="AP89" i="85" s="1"/>
  <c r="AJ86" i="30"/>
  <c r="AK86" i="30"/>
  <c r="AT86" i="30" s="1"/>
  <c r="AK79" i="30"/>
  <c r="AT79" i="30" s="1"/>
  <c r="AJ79" i="30"/>
  <c r="AJ73" i="30"/>
  <c r="AK67" i="30"/>
  <c r="AT67" i="30" s="1"/>
  <c r="AK61" i="30"/>
  <c r="AT61" i="30" s="1"/>
  <c r="AJ61" i="30"/>
  <c r="AK55" i="30"/>
  <c r="AT55" i="30" s="1"/>
  <c r="AJ55" i="30"/>
  <c r="AK49" i="30"/>
  <c r="AT49" i="30" s="1"/>
  <c r="AK43" i="30"/>
  <c r="AT43" i="30" s="1"/>
  <c r="AJ43" i="30"/>
  <c r="AK37" i="30"/>
  <c r="AT37" i="30" s="1"/>
  <c r="AJ37" i="30"/>
  <c r="AK31" i="30"/>
  <c r="AT31" i="30" s="1"/>
  <c r="AK25" i="30"/>
  <c r="AT25" i="30" s="1"/>
  <c r="AJ25" i="30"/>
  <c r="AK19" i="30"/>
  <c r="AT19" i="30" s="1"/>
  <c r="AJ19" i="30"/>
  <c r="AK13" i="30"/>
  <c r="AT13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30" i="30"/>
  <c r="AK30" i="30"/>
  <c r="AT30" i="30" s="1"/>
  <c r="W91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S5" i="42"/>
  <c r="AL5" i="42"/>
  <c r="AU5" i="42" s="1"/>
  <c r="AK72" i="30"/>
  <c r="AT7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39" i="82"/>
  <c r="S39" i="82" s="1"/>
  <c r="AC39" i="82" s="1"/>
  <c r="AB40" i="82" s="1"/>
  <c r="AX73" i="82"/>
  <c r="S73" i="82" s="1"/>
  <c r="AC73" i="82" s="1"/>
  <c r="AB74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88" i="82"/>
  <c r="S88" i="82" s="1"/>
  <c r="AC88" i="82" s="1"/>
  <c r="AB89" i="82" s="1"/>
  <c r="AX86" i="82"/>
  <c r="S86" i="82" s="1"/>
  <c r="AC86" i="82" s="1"/>
  <c r="AB87" i="82" s="1"/>
  <c r="AL89" i="42"/>
  <c r="AU89" i="42" s="1"/>
  <c r="AR89" i="42"/>
  <c r="AR91" i="42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41" i="30"/>
  <c r="AK41" i="30"/>
  <c r="AT41" i="30" s="1"/>
  <c r="AK35" i="30"/>
  <c r="AT35" i="30" s="1"/>
  <c r="AJ17" i="30"/>
  <c r="AK17" i="30"/>
  <c r="AT17" i="30" s="1"/>
  <c r="AR88" i="93"/>
  <c r="Z85" i="94"/>
  <c r="AR88" i="85"/>
  <c r="Z89" i="46"/>
  <c r="AR87" i="34"/>
  <c r="AI88" i="78"/>
  <c r="AN88" i="78"/>
  <c r="AK66" i="30"/>
  <c r="AT66" i="30" s="1"/>
  <c r="AK85" i="30"/>
  <c r="AT85" i="30" s="1"/>
  <c r="AJ85" i="30"/>
  <c r="AK76" i="30"/>
  <c r="AT76" i="30" s="1"/>
  <c r="AJ76" i="30"/>
  <c r="AK40" i="30"/>
  <c r="AT40" i="30" s="1"/>
  <c r="AJ40" i="30"/>
  <c r="AK22" i="30"/>
  <c r="AT22" i="30" s="1"/>
  <c r="AK16" i="30"/>
  <c r="AT16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30" i="38"/>
  <c r="S30" i="38" s="1"/>
  <c r="AC30" i="38" s="1"/>
  <c r="AB31" i="38" s="1"/>
  <c r="AX35" i="38"/>
  <c r="S35" i="38" s="1"/>
  <c r="AC35" i="38" s="1"/>
  <c r="AB36" i="38" s="1"/>
  <c r="AX36" i="38"/>
  <c r="S36" i="38" s="1"/>
  <c r="AC36" i="38" s="1"/>
  <c r="AB37" i="38" s="1"/>
  <c r="AX45" i="38"/>
  <c r="S45" i="38" s="1"/>
  <c r="AC45" i="38" s="1"/>
  <c r="AB46" i="38" s="1"/>
  <c r="AX49" i="38"/>
  <c r="S49" i="38" s="1"/>
  <c r="AC49" i="38" s="1"/>
  <c r="AB50" i="38" s="1"/>
  <c r="AX53" i="38"/>
  <c r="S53" i="38" s="1"/>
  <c r="AC53" i="38" s="1"/>
  <c r="AB54" i="38" s="1"/>
  <c r="AX55" i="38"/>
  <c r="S55" i="38" s="1"/>
  <c r="AC55" i="38" s="1"/>
  <c r="AB56" i="38" s="1"/>
  <c r="AX56" i="38"/>
  <c r="S56" i="38" s="1"/>
  <c r="AC56" i="38" s="1"/>
  <c r="AB57" i="38" s="1"/>
  <c r="AX61" i="38"/>
  <c r="S61" i="38" s="1"/>
  <c r="AC61" i="38" s="1"/>
  <c r="AB62" i="38" s="1"/>
  <c r="AX63" i="38"/>
  <c r="S63" i="38" s="1"/>
  <c r="AC63" i="38" s="1"/>
  <c r="AB64" i="38" s="1"/>
  <c r="AX67" i="38"/>
  <c r="S67" i="38" s="1"/>
  <c r="AC67" i="38" s="1"/>
  <c r="AB68" i="38" s="1"/>
  <c r="AX68" i="38"/>
  <c r="S68" i="38" s="1"/>
  <c r="AC68" i="38" s="1"/>
  <c r="AB69" i="38" s="1"/>
  <c r="AX69" i="38"/>
  <c r="S69" i="38" s="1"/>
  <c r="AC69" i="38" s="1"/>
  <c r="AB70" i="38" s="1"/>
  <c r="AX73" i="38"/>
  <c r="S73" i="38" s="1"/>
  <c r="AC73" i="38" s="1"/>
  <c r="AB74" i="38" s="1"/>
  <c r="AX75" i="38"/>
  <c r="S75" i="38" s="1"/>
  <c r="AC75" i="38" s="1"/>
  <c r="AB76" i="38" s="1"/>
  <c r="AX79" i="38"/>
  <c r="S79" i="38" s="1"/>
  <c r="AC79" i="38" s="1"/>
  <c r="AB80" i="38" s="1"/>
  <c r="AX80" i="38"/>
  <c r="S80" i="38" s="1"/>
  <c r="AC80" i="38" s="1"/>
  <c r="AB81" i="38" s="1"/>
  <c r="AX81" i="38"/>
  <c r="S81" i="38" s="1"/>
  <c r="AC81" i="38" s="1"/>
  <c r="AB82" i="38" s="1"/>
  <c r="AX83" i="38"/>
  <c r="S83" i="38" s="1"/>
  <c r="AC83" i="38" s="1"/>
  <c r="AB84" i="38" s="1"/>
  <c r="AX86" i="38"/>
  <c r="S86" i="38" s="1"/>
  <c r="AC86" i="38" s="1"/>
  <c r="AB87" i="38" s="1"/>
  <c r="AX85" i="38"/>
  <c r="S85" i="38" s="1"/>
  <c r="AC85" i="38" s="1"/>
  <c r="AB86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24" i="30"/>
  <c r="AK24" i="30"/>
  <c r="AT24" i="30" s="1"/>
  <c r="AK70" i="30"/>
  <c r="AT70" i="30" s="1"/>
  <c r="AJ70" i="30"/>
  <c r="AK28" i="30"/>
  <c r="AT28" i="30" s="1"/>
  <c r="AH89" i="85"/>
  <c r="AQ89" i="85" s="1"/>
  <c r="AJ87" i="30"/>
  <c r="AJ75" i="30"/>
  <c r="AK75" i="30"/>
  <c r="AT75" i="30" s="1"/>
  <c r="AJ69" i="30"/>
  <c r="AK69" i="30"/>
  <c r="AT69" i="30" s="1"/>
  <c r="AJ63" i="30"/>
  <c r="AK63" i="30"/>
  <c r="AT63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64" i="30"/>
  <c r="AT64" i="30" s="1"/>
  <c r="AJ64" i="30"/>
  <c r="AK46" i="30"/>
  <c r="AT46" i="30" s="1"/>
  <c r="AJ10" i="30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X70" i="26"/>
  <c r="S70" i="26" s="1"/>
  <c r="AC70" i="26" s="1"/>
  <c r="AB71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44" i="30"/>
  <c r="AK44" i="30"/>
  <c r="AT44" i="30" s="1"/>
  <c r="AJ38" i="30"/>
  <c r="AK38" i="30"/>
  <c r="AT38" i="30" s="1"/>
  <c r="AJ26" i="30"/>
  <c r="AK26" i="30"/>
  <c r="AT26" i="30" s="1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52" i="86"/>
  <c r="S52" i="86" s="1"/>
  <c r="AC52" i="86" s="1"/>
  <c r="AB53" i="86" s="1"/>
  <c r="AX88" i="86"/>
  <c r="S88" i="86" s="1"/>
  <c r="AC88" i="86" s="1"/>
  <c r="AB89" i="86" s="1"/>
  <c r="Y87" i="45"/>
  <c r="X87" i="45"/>
  <c r="AK51" i="30" l="1"/>
  <c r="AT51" i="30" s="1"/>
  <c r="AJ32" i="30"/>
  <c r="AJ50" i="30"/>
  <c r="AK52" i="30"/>
  <c r="AT52" i="30" s="1"/>
  <c r="AJ48" i="30"/>
  <c r="AS48" i="30" s="1"/>
  <c r="AK58" i="30"/>
  <c r="AT58" i="30" s="1"/>
  <c r="AJ36" i="30"/>
  <c r="AX53" i="82"/>
  <c r="S53" i="82" s="1"/>
  <c r="AC53" i="82" s="1"/>
  <c r="AB54" i="82" s="1"/>
  <c r="AJ72" i="30"/>
  <c r="AG90" i="81"/>
  <c r="AP90" i="81" s="1"/>
  <c r="AK7" i="30"/>
  <c r="AT7" i="30" s="1"/>
  <c r="AJ31" i="30"/>
  <c r="AJ49" i="30"/>
  <c r="AJ66" i="30"/>
  <c r="AK47" i="30"/>
  <c r="AT47" i="30" s="1"/>
  <c r="AK83" i="30"/>
  <c r="AT83" i="30" s="1"/>
  <c r="Y89" i="78"/>
  <c r="Z89" i="78" s="1"/>
  <c r="AJ28" i="30"/>
  <c r="AJ29" i="30"/>
  <c r="AK42" i="30"/>
  <c r="AT42" i="30" s="1"/>
  <c r="AI86" i="45"/>
  <c r="AX63" i="46"/>
  <c r="S63" i="46" s="1"/>
  <c r="AC63" i="46" s="1"/>
  <c r="AB64" i="46" s="1"/>
  <c r="AJ64" i="46" s="1"/>
  <c r="AJ46" i="30"/>
  <c r="AL46" i="30" s="1"/>
  <c r="AU46" i="30" s="1"/>
  <c r="AK57" i="30"/>
  <c r="AT57" i="30" s="1"/>
  <c r="AK5" i="30"/>
  <c r="AT5" i="30" s="1"/>
  <c r="AK11" i="30"/>
  <c r="AT11" i="30" s="1"/>
  <c r="AK53" i="30"/>
  <c r="AT53" i="30" s="1"/>
  <c r="AJ88" i="30"/>
  <c r="AL88" i="30" s="1"/>
  <c r="AU88" i="30" s="1"/>
  <c r="AX87" i="82"/>
  <c r="S87" i="82" s="1"/>
  <c r="AC87" i="82" s="1"/>
  <c r="AB88" i="82" s="1"/>
  <c r="AJ88" i="82" s="1"/>
  <c r="AX64" i="82"/>
  <c r="S64" i="82" s="1"/>
  <c r="AC64" i="82" s="1"/>
  <c r="AB65" i="82" s="1"/>
  <c r="AE90" i="81"/>
  <c r="AK78" i="30"/>
  <c r="AT78" i="30" s="1"/>
  <c r="AX57" i="46"/>
  <c r="S57" i="46" s="1"/>
  <c r="AC57" i="46" s="1"/>
  <c r="AB58" i="46" s="1"/>
  <c r="AJ82" i="30"/>
  <c r="AJ21" i="30"/>
  <c r="AL21" i="30" s="1"/>
  <c r="AU21" i="30" s="1"/>
  <c r="AJ15" i="30"/>
  <c r="AX84" i="38"/>
  <c r="S84" i="38" s="1"/>
  <c r="AC84" i="38" s="1"/>
  <c r="AB85" i="38" s="1"/>
  <c r="AX74" i="38"/>
  <c r="S74" i="38" s="1"/>
  <c r="AC74" i="38" s="1"/>
  <c r="AB75" i="38" s="1"/>
  <c r="AX62" i="38"/>
  <c r="S62" i="38" s="1"/>
  <c r="AC62" i="38" s="1"/>
  <c r="AB63" i="38" s="1"/>
  <c r="AX46" i="38"/>
  <c r="S46" i="38" s="1"/>
  <c r="AC46" i="38" s="1"/>
  <c r="AB47" i="38" s="1"/>
  <c r="AK47" i="38" s="1"/>
  <c r="AT47" i="38" s="1"/>
  <c r="AJ35" i="30"/>
  <c r="AS35" i="30" s="1"/>
  <c r="AX82" i="82"/>
  <c r="S82" i="82" s="1"/>
  <c r="AC82" i="82" s="1"/>
  <c r="AB83" i="82" s="1"/>
  <c r="AX57" i="82"/>
  <c r="S57" i="82" s="1"/>
  <c r="AC57" i="82" s="1"/>
  <c r="AB58" i="82" s="1"/>
  <c r="AX27" i="46"/>
  <c r="S27" i="46" s="1"/>
  <c r="AC27" i="46" s="1"/>
  <c r="AB28" i="46" s="1"/>
  <c r="AX15" i="38"/>
  <c r="S15" i="38" s="1"/>
  <c r="AC15" i="38" s="1"/>
  <c r="AB16" i="38" s="1"/>
  <c r="AX87" i="46"/>
  <c r="S87" i="46" s="1"/>
  <c r="AC87" i="46" s="1"/>
  <c r="AB88" i="46" s="1"/>
  <c r="AJ88" i="46" s="1"/>
  <c r="AX51" i="46"/>
  <c r="S51" i="46" s="1"/>
  <c r="AC51" i="46" s="1"/>
  <c r="AB52" i="46" s="1"/>
  <c r="AK52" i="46" s="1"/>
  <c r="AT52" i="46" s="1"/>
  <c r="AX40" i="86"/>
  <c r="S40" i="86" s="1"/>
  <c r="AC40" i="86" s="1"/>
  <c r="AB41" i="86" s="1"/>
  <c r="AX22" i="26"/>
  <c r="S22" i="26" s="1"/>
  <c r="AC22" i="26" s="1"/>
  <c r="AB23" i="26" s="1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J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83" i="82"/>
  <c r="S83" i="82" s="1"/>
  <c r="AC83" i="82" s="1"/>
  <c r="AB84" i="82" s="1"/>
  <c r="AK84" i="82" s="1"/>
  <c r="AT84" i="82" s="1"/>
  <c r="AX69" i="82"/>
  <c r="S69" i="82" s="1"/>
  <c r="AC69" i="82" s="1"/>
  <c r="AB70" i="82" s="1"/>
  <c r="AK70" i="82" s="1"/>
  <c r="AT70" i="82" s="1"/>
  <c r="AX52" i="82"/>
  <c r="S52" i="82" s="1"/>
  <c r="AC52" i="82" s="1"/>
  <c r="AB53" i="82" s="1"/>
  <c r="AX81" i="46"/>
  <c r="S81" i="46" s="1"/>
  <c r="AC81" i="46" s="1"/>
  <c r="AB82" i="46" s="1"/>
  <c r="AX45" i="46"/>
  <c r="S45" i="46" s="1"/>
  <c r="AC45" i="46" s="1"/>
  <c r="AB46" i="46" s="1"/>
  <c r="AJ8" i="30"/>
  <c r="AX77" i="38"/>
  <c r="S77" i="38" s="1"/>
  <c r="AC77" i="38" s="1"/>
  <c r="AB78" i="38" s="1"/>
  <c r="AJ78" i="38" s="1"/>
  <c r="AX71" i="38"/>
  <c r="S71" i="38" s="1"/>
  <c r="AC71" i="38" s="1"/>
  <c r="AB72" i="38" s="1"/>
  <c r="AK72" i="38" s="1"/>
  <c r="AT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K28" i="38" s="1"/>
  <c r="AT28" i="38" s="1"/>
  <c r="AX67" i="82"/>
  <c r="S67" i="82" s="1"/>
  <c r="AC67" i="82" s="1"/>
  <c r="AB68" i="82" s="1"/>
  <c r="AK68" i="82" s="1"/>
  <c r="AT68" i="82" s="1"/>
  <c r="AX47" i="82"/>
  <c r="S47" i="82" s="1"/>
  <c r="AC47" i="82" s="1"/>
  <c r="AB48" i="82" s="1"/>
  <c r="AX75" i="46"/>
  <c r="S75" i="46" s="1"/>
  <c r="AC75" i="46" s="1"/>
  <c r="AB76" i="46" s="1"/>
  <c r="AX39" i="46"/>
  <c r="S39" i="46" s="1"/>
  <c r="AC39" i="46" s="1"/>
  <c r="AB40" i="46" s="1"/>
  <c r="AX88" i="38"/>
  <c r="S88" i="38" s="1"/>
  <c r="AC88" i="38" s="1"/>
  <c r="AB89" i="38" s="1"/>
  <c r="AX82" i="38"/>
  <c r="S82" i="38" s="1"/>
  <c r="AC82" i="38" s="1"/>
  <c r="AB83" i="38" s="1"/>
  <c r="AJ83" i="38" s="1"/>
  <c r="AX76" i="38"/>
  <c r="S76" i="38" s="1"/>
  <c r="AC76" i="38" s="1"/>
  <c r="AB77" i="38" s="1"/>
  <c r="AJ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X50" i="38"/>
  <c r="S50" i="38" s="1"/>
  <c r="AC50" i="38" s="1"/>
  <c r="AB51" i="38" s="1"/>
  <c r="AX38" i="38"/>
  <c r="S38" i="38" s="1"/>
  <c r="AC38" i="38" s="1"/>
  <c r="AB39" i="38" s="1"/>
  <c r="AJ39" i="38" s="1"/>
  <c r="AX20" i="38"/>
  <c r="S20" i="38" s="1"/>
  <c r="AC20" i="38" s="1"/>
  <c r="AB21" i="38" s="1"/>
  <c r="AK21" i="38" s="1"/>
  <c r="AT21" i="38" s="1"/>
  <c r="AX65" i="82"/>
  <c r="S65" i="82" s="1"/>
  <c r="AC65" i="82" s="1"/>
  <c r="AB66" i="82" s="1"/>
  <c r="AX41" i="82"/>
  <c r="S41" i="82" s="1"/>
  <c r="AC41" i="82" s="1"/>
  <c r="AB42" i="82" s="1"/>
  <c r="AX69" i="46"/>
  <c r="S69" i="46" s="1"/>
  <c r="AC69" i="46" s="1"/>
  <c r="AB70" i="46" s="1"/>
  <c r="AX33" i="46"/>
  <c r="S33" i="46" s="1"/>
  <c r="AC33" i="46" s="1"/>
  <c r="AB34" i="46" s="1"/>
  <c r="AX16" i="38"/>
  <c r="S16" i="38" s="1"/>
  <c r="AC16" i="38" s="1"/>
  <c r="AB17" i="38" s="1"/>
  <c r="AK17" i="38" s="1"/>
  <c r="AT17" i="38" s="1"/>
  <c r="AJ34" i="30"/>
  <c r="AS34" i="30" s="1"/>
  <c r="AK21" i="30"/>
  <c r="AT21" i="30" s="1"/>
  <c r="AJ22" i="30"/>
  <c r="AX84" i="46"/>
  <c r="S84" i="46" s="1"/>
  <c r="AC84" i="46" s="1"/>
  <c r="AB85" i="46" s="1"/>
  <c r="AX80" i="46"/>
  <c r="S80" i="46" s="1"/>
  <c r="AC80" i="46" s="1"/>
  <c r="AB81" i="46" s="1"/>
  <c r="AX74" i="46"/>
  <c r="S74" i="46" s="1"/>
  <c r="AC74" i="46" s="1"/>
  <c r="AB75" i="46" s="1"/>
  <c r="AK75" i="46" s="1"/>
  <c r="AT75" i="46" s="1"/>
  <c r="AX68" i="46"/>
  <c r="S68" i="46" s="1"/>
  <c r="AC68" i="46" s="1"/>
  <c r="AB69" i="46" s="1"/>
  <c r="AJ69" i="46" s="1"/>
  <c r="AX62" i="46"/>
  <c r="S62" i="46" s="1"/>
  <c r="AC62" i="46" s="1"/>
  <c r="AB63" i="46" s="1"/>
  <c r="AX56" i="46"/>
  <c r="S56" i="46" s="1"/>
  <c r="AC56" i="46" s="1"/>
  <c r="AB57" i="46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K39" i="46" s="1"/>
  <c r="AT39" i="46" s="1"/>
  <c r="AX32" i="46"/>
  <c r="S32" i="46" s="1"/>
  <c r="AC32" i="46" s="1"/>
  <c r="AB33" i="46" s="1"/>
  <c r="AJ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4" i="46"/>
  <c r="S4" i="46" s="1"/>
  <c r="AC4" i="46" s="1"/>
  <c r="AB5" i="46" s="1"/>
  <c r="AX21" i="46"/>
  <c r="S21" i="46" s="1"/>
  <c r="AC21" i="46" s="1"/>
  <c r="AB22" i="46" s="1"/>
  <c r="AX76" i="86"/>
  <c r="S76" i="86" s="1"/>
  <c r="AC76" i="86" s="1"/>
  <c r="AB77" i="86" s="1"/>
  <c r="AK77" i="86" s="1"/>
  <c r="AT77" i="86" s="1"/>
  <c r="AX64" i="26"/>
  <c r="S64" i="26" s="1"/>
  <c r="AC64" i="26" s="1"/>
  <c r="AB65" i="26" s="1"/>
  <c r="AX58" i="26"/>
  <c r="S58" i="26" s="1"/>
  <c r="AC58" i="26" s="1"/>
  <c r="AB59" i="26" s="1"/>
  <c r="AK23" i="30"/>
  <c r="AT23" i="30" s="1"/>
  <c r="AX27" i="82"/>
  <c r="S27" i="82" s="1"/>
  <c r="AC27" i="82" s="1"/>
  <c r="AB28" i="82" s="1"/>
  <c r="AX85" i="46"/>
  <c r="S85" i="46" s="1"/>
  <c r="AC85" i="46" s="1"/>
  <c r="AB86" i="46" s="1"/>
  <c r="AK86" i="46" s="1"/>
  <c r="AT86" i="46" s="1"/>
  <c r="AX79" i="46"/>
  <c r="S79" i="46" s="1"/>
  <c r="AC79" i="46" s="1"/>
  <c r="AB80" i="46" s="1"/>
  <c r="AK80" i="46" s="1"/>
  <c r="AT80" i="46" s="1"/>
  <c r="AX73" i="46"/>
  <c r="S73" i="46" s="1"/>
  <c r="AC73" i="46" s="1"/>
  <c r="AB74" i="46" s="1"/>
  <c r="AX67" i="46"/>
  <c r="S67" i="46" s="1"/>
  <c r="AC67" i="46" s="1"/>
  <c r="AB68" i="46" s="1"/>
  <c r="AX61" i="46"/>
  <c r="S61" i="46" s="1"/>
  <c r="AC61" i="46" s="1"/>
  <c r="AB62" i="46" s="1"/>
  <c r="AX55" i="46"/>
  <c r="S55" i="46" s="1"/>
  <c r="AC55" i="46" s="1"/>
  <c r="AB56" i="46" s="1"/>
  <c r="AX49" i="46"/>
  <c r="S49" i="46" s="1"/>
  <c r="AC49" i="46" s="1"/>
  <c r="AB50" i="46" s="1"/>
  <c r="AK50" i="46" s="1"/>
  <c r="AT50" i="46" s="1"/>
  <c r="AX43" i="46"/>
  <c r="S43" i="46" s="1"/>
  <c r="AC43" i="46" s="1"/>
  <c r="AB44" i="46" s="1"/>
  <c r="AJ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9" i="46"/>
  <c r="S19" i="46" s="1"/>
  <c r="AC19" i="46" s="1"/>
  <c r="AB20" i="46" s="1"/>
  <c r="AX11" i="46"/>
  <c r="S11" i="46" s="1"/>
  <c r="AC11" i="46" s="1"/>
  <c r="AB12" i="46" s="1"/>
  <c r="AX34" i="86"/>
  <c r="S34" i="86" s="1"/>
  <c r="AC34" i="86" s="1"/>
  <c r="AB35" i="86" s="1"/>
  <c r="AK35" i="86" s="1"/>
  <c r="AT35" i="86" s="1"/>
  <c r="AX70" i="86"/>
  <c r="S70" i="86" s="1"/>
  <c r="AC70" i="86" s="1"/>
  <c r="AB71" i="86" s="1"/>
  <c r="AX22" i="86"/>
  <c r="S22" i="86" s="1"/>
  <c r="AC22" i="86" s="1"/>
  <c r="AB23" i="86" s="1"/>
  <c r="AX40" i="26"/>
  <c r="S40" i="26" s="1"/>
  <c r="AC40" i="26" s="1"/>
  <c r="AB41" i="26" s="1"/>
  <c r="AX81" i="82"/>
  <c r="S81" i="82" s="1"/>
  <c r="AC81" i="82" s="1"/>
  <c r="AB82" i="82" s="1"/>
  <c r="AX71" i="82"/>
  <c r="S71" i="82" s="1"/>
  <c r="AC71" i="82" s="1"/>
  <c r="AB72" i="82" s="1"/>
  <c r="AK72" i="82" s="1"/>
  <c r="AT72" i="82" s="1"/>
  <c r="AX59" i="82"/>
  <c r="S59" i="82" s="1"/>
  <c r="AC59" i="82" s="1"/>
  <c r="AB60" i="82" s="1"/>
  <c r="AK60" i="82" s="1"/>
  <c r="AT60" i="82" s="1"/>
  <c r="AX46" i="82"/>
  <c r="S46" i="82" s="1"/>
  <c r="AC46" i="82" s="1"/>
  <c r="AB47" i="82" s="1"/>
  <c r="AX23" i="82"/>
  <c r="S23" i="82" s="1"/>
  <c r="AC23" i="82" s="1"/>
  <c r="AB24" i="82" s="1"/>
  <c r="AX88" i="46"/>
  <c r="S88" i="46" s="1"/>
  <c r="AC88" i="46" s="1"/>
  <c r="AB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K67" i="46" s="1"/>
  <c r="AT67" i="46" s="1"/>
  <c r="AX60" i="46"/>
  <c r="S60" i="46" s="1"/>
  <c r="AC60" i="46" s="1"/>
  <c r="AB61" i="46" s="1"/>
  <c r="AX54" i="46"/>
  <c r="S54" i="46" s="1"/>
  <c r="AC54" i="46" s="1"/>
  <c r="AB55" i="46" s="1"/>
  <c r="AX48" i="46"/>
  <c r="S48" i="46" s="1"/>
  <c r="AC48" i="46" s="1"/>
  <c r="AB49" i="46" s="1"/>
  <c r="AX42" i="46"/>
  <c r="S42" i="46" s="1"/>
  <c r="AC42" i="46" s="1"/>
  <c r="AB43" i="46" s="1"/>
  <c r="AX36" i="46"/>
  <c r="S36" i="46" s="1"/>
  <c r="AC36" i="46" s="1"/>
  <c r="AB37" i="46" s="1"/>
  <c r="AJ37" i="46" s="1"/>
  <c r="AX30" i="46"/>
  <c r="S30" i="46" s="1"/>
  <c r="AC30" i="46" s="1"/>
  <c r="AB31" i="46" s="1"/>
  <c r="AK31" i="46" s="1"/>
  <c r="AT31" i="46" s="1"/>
  <c r="AX24" i="46"/>
  <c r="S24" i="46" s="1"/>
  <c r="AC24" i="46" s="1"/>
  <c r="AB25" i="46" s="1"/>
  <c r="AX18" i="46"/>
  <c r="S18" i="46" s="1"/>
  <c r="AC18" i="46" s="1"/>
  <c r="AB19" i="46" s="1"/>
  <c r="AX10" i="46"/>
  <c r="S10" i="46" s="1"/>
  <c r="AC10" i="46" s="1"/>
  <c r="AB11" i="46" s="1"/>
  <c r="AX14" i="46"/>
  <c r="S14" i="46" s="1"/>
  <c r="AC14" i="46" s="1"/>
  <c r="AB15" i="46" s="1"/>
  <c r="AX28" i="86"/>
  <c r="S28" i="86" s="1"/>
  <c r="AC28" i="86" s="1"/>
  <c r="AB29" i="86" s="1"/>
  <c r="AX64" i="86"/>
  <c r="S64" i="86" s="1"/>
  <c r="AC64" i="86" s="1"/>
  <c r="AB65" i="86" s="1"/>
  <c r="AJ65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Z86" i="74"/>
  <c r="AE86" i="74" s="1"/>
  <c r="AX79" i="82"/>
  <c r="S79" i="82" s="1"/>
  <c r="AC79" i="82" s="1"/>
  <c r="AB80" i="82" s="1"/>
  <c r="AK80" i="82" s="1"/>
  <c r="AT80" i="82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1" i="82"/>
  <c r="S21" i="82" s="1"/>
  <c r="AC21" i="82" s="1"/>
  <c r="AB22" i="82" s="1"/>
  <c r="Z92" i="77"/>
  <c r="AG92" i="77" s="1"/>
  <c r="AP92" i="77" s="1"/>
  <c r="AX83" i="46"/>
  <c r="S83" i="46" s="1"/>
  <c r="AC83" i="46" s="1"/>
  <c r="AB84" i="46" s="1"/>
  <c r="AK84" i="46" s="1"/>
  <c r="AT84" i="46" s="1"/>
  <c r="AX77" i="46"/>
  <c r="S77" i="46" s="1"/>
  <c r="AC77" i="46" s="1"/>
  <c r="AB78" i="46" s="1"/>
  <c r="AX71" i="46"/>
  <c r="S71" i="46" s="1"/>
  <c r="AC71" i="46" s="1"/>
  <c r="AB72" i="46" s="1"/>
  <c r="AX65" i="46"/>
  <c r="S65" i="46" s="1"/>
  <c r="AC65" i="46" s="1"/>
  <c r="AB66" i="46" s="1"/>
  <c r="AX59" i="46"/>
  <c r="S59" i="46" s="1"/>
  <c r="AC59" i="46" s="1"/>
  <c r="AB60" i="46" s="1"/>
  <c r="AX53" i="46"/>
  <c r="S53" i="46" s="1"/>
  <c r="AC53" i="46" s="1"/>
  <c r="AB54" i="46" s="1"/>
  <c r="AK54" i="46" s="1"/>
  <c r="AT54" i="46" s="1"/>
  <c r="AX47" i="46"/>
  <c r="S47" i="46" s="1"/>
  <c r="AC47" i="46" s="1"/>
  <c r="AB48" i="46" s="1"/>
  <c r="AK48" i="46" s="1"/>
  <c r="AT48" i="46" s="1"/>
  <c r="AX41" i="46"/>
  <c r="S41" i="46" s="1"/>
  <c r="AC41" i="46" s="1"/>
  <c r="AB42" i="46" s="1"/>
  <c r="AX35" i="46"/>
  <c r="S35" i="46" s="1"/>
  <c r="AC35" i="46" s="1"/>
  <c r="AB36" i="46" s="1"/>
  <c r="AX29" i="46"/>
  <c r="S29" i="46" s="1"/>
  <c r="AC29" i="46" s="1"/>
  <c r="AB30" i="46" s="1"/>
  <c r="AX23" i="46"/>
  <c r="S23" i="46" s="1"/>
  <c r="AC23" i="46" s="1"/>
  <c r="AB24" i="46" s="1"/>
  <c r="AX17" i="46"/>
  <c r="S17" i="46" s="1"/>
  <c r="AC17" i="46" s="1"/>
  <c r="AB18" i="46" s="1"/>
  <c r="AK18" i="46" s="1"/>
  <c r="AT18" i="46" s="1"/>
  <c r="AX9" i="46"/>
  <c r="S9" i="46" s="1"/>
  <c r="AC9" i="46" s="1"/>
  <c r="AB10" i="46" s="1"/>
  <c r="AK10" i="46" s="1"/>
  <c r="AT10" i="46" s="1"/>
  <c r="AJ20" i="30"/>
  <c r="AX76" i="26"/>
  <c r="S76" i="26" s="1"/>
  <c r="AC76" i="26" s="1"/>
  <c r="AB77" i="26" s="1"/>
  <c r="AX28" i="26"/>
  <c r="S28" i="26" s="1"/>
  <c r="AC28" i="26" s="1"/>
  <c r="AB29" i="26" s="1"/>
  <c r="AX86" i="46"/>
  <c r="S86" i="46" s="1"/>
  <c r="AC86" i="46" s="1"/>
  <c r="AB87" i="46" s="1"/>
  <c r="AX82" i="46"/>
  <c r="S82" i="46" s="1"/>
  <c r="AC82" i="46" s="1"/>
  <c r="AB83" i="46" s="1"/>
  <c r="AX76" i="46"/>
  <c r="S76" i="46" s="1"/>
  <c r="AC76" i="46" s="1"/>
  <c r="AB77" i="46" s="1"/>
  <c r="AJ77" i="46" s="1"/>
  <c r="AX70" i="46"/>
  <c r="S70" i="46" s="1"/>
  <c r="AC70" i="46" s="1"/>
  <c r="AB71" i="46" s="1"/>
  <c r="AX64" i="46"/>
  <c r="S64" i="46" s="1"/>
  <c r="AC64" i="46" s="1"/>
  <c r="AB65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J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5" i="46"/>
  <c r="S5" i="46" s="1"/>
  <c r="AC5" i="46" s="1"/>
  <c r="AB6" i="46" s="1"/>
  <c r="AJ6" i="46" s="1"/>
  <c r="AX39" i="38"/>
  <c r="S39" i="38" s="1"/>
  <c r="AC39" i="38" s="1"/>
  <c r="AB40" i="38" s="1"/>
  <c r="AJ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J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E87" i="45" s="1"/>
  <c r="AX82" i="86"/>
  <c r="S82" i="86" s="1"/>
  <c r="AC82" i="86" s="1"/>
  <c r="AB83" i="86" s="1"/>
  <c r="AK83" i="86" s="1"/>
  <c r="AT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J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J27" i="38" s="1"/>
  <c r="AX14" i="38"/>
  <c r="S14" i="38" s="1"/>
  <c r="AC14" i="38" s="1"/>
  <c r="AB15" i="38" s="1"/>
  <c r="AJ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K18" i="82" s="1"/>
  <c r="AT18" i="82" s="1"/>
  <c r="AX15" i="46"/>
  <c r="S15" i="46" s="1"/>
  <c r="AC15" i="46" s="1"/>
  <c r="AB16" i="46" s="1"/>
  <c r="AK16" i="46" s="1"/>
  <c r="AT16" i="46" s="1"/>
  <c r="AX8" i="46"/>
  <c r="S8" i="46" s="1"/>
  <c r="AC8" i="46" s="1"/>
  <c r="AB9" i="46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J48" i="38" s="1"/>
  <c r="AX40" i="38"/>
  <c r="S40" i="38" s="1"/>
  <c r="AC40" i="38" s="1"/>
  <c r="AB41" i="38" s="1"/>
  <c r="AJ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K16" i="82" s="1"/>
  <c r="AT16" i="82" s="1"/>
  <c r="AX7" i="46"/>
  <c r="S7" i="46" s="1"/>
  <c r="AC7" i="46" s="1"/>
  <c r="AB8" i="46" s="1"/>
  <c r="AJ8" i="46" s="1"/>
  <c r="AU91" i="42"/>
  <c r="C11" i="42" s="1"/>
  <c r="AK7" i="86"/>
  <c r="AT7" i="86" s="1"/>
  <c r="AK7" i="26"/>
  <c r="AT7" i="26" s="1"/>
  <c r="AK7" i="46"/>
  <c r="AT7" i="46" s="1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S24" i="30"/>
  <c r="AL24" i="30"/>
  <c r="AU24" i="30" s="1"/>
  <c r="AJ84" i="38"/>
  <c r="AK84" i="38"/>
  <c r="AT84" i="38" s="1"/>
  <c r="AK78" i="38"/>
  <c r="AT78" i="38" s="1"/>
  <c r="AJ72" i="38"/>
  <c r="AK66" i="38"/>
  <c r="AT66" i="38" s="1"/>
  <c r="AK60" i="38"/>
  <c r="AT60" i="38" s="1"/>
  <c r="AJ54" i="38"/>
  <c r="AK54" i="38"/>
  <c r="AT54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Z89" i="33" s="1"/>
  <c r="AS6" i="30"/>
  <c r="AL6" i="30"/>
  <c r="AU6" i="30" s="1"/>
  <c r="AL89" i="30"/>
  <c r="AU89" i="30" s="1"/>
  <c r="AR89" i="30"/>
  <c r="AR91" i="30" s="1"/>
  <c r="X90" i="41"/>
  <c r="Y90" i="41"/>
  <c r="Z90" i="41" s="1"/>
  <c r="AS78" i="30"/>
  <c r="AL78" i="30"/>
  <c r="AU78" i="30" s="1"/>
  <c r="AK87" i="46"/>
  <c r="AT87" i="46" s="1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K53" i="46"/>
  <c r="AT53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K11" i="46"/>
  <c r="AT11" i="46" s="1"/>
  <c r="AS7" i="30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35" i="86"/>
  <c r="AK83" i="26"/>
  <c r="AT83" i="26" s="1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J89" i="38"/>
  <c r="AS89" i="38" s="1"/>
  <c r="AK77" i="38"/>
  <c r="AT77" i="38" s="1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35" i="38"/>
  <c r="AK35" i="38"/>
  <c r="AT35" i="38" s="1"/>
  <c r="AK29" i="38"/>
  <c r="AT29" i="38" s="1"/>
  <c r="AJ23" i="38"/>
  <c r="AK23" i="38"/>
  <c r="AT23" i="38" s="1"/>
  <c r="AJ17" i="38"/>
  <c r="AK11" i="38"/>
  <c r="AT11" i="38" s="1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78" i="82"/>
  <c r="AT78" i="82" s="1"/>
  <c r="AJ78" i="82"/>
  <c r="AK66" i="82"/>
  <c r="AT66" i="82" s="1"/>
  <c r="AJ60" i="82"/>
  <c r="AK54" i="82"/>
  <c r="AT54" i="82" s="1"/>
  <c r="AJ54" i="82"/>
  <c r="AK48" i="82"/>
  <c r="AT48" i="82" s="1"/>
  <c r="AK42" i="82"/>
  <c r="AT42" i="82" s="1"/>
  <c r="AK36" i="82"/>
  <c r="AT36" i="82" s="1"/>
  <c r="AK30" i="82"/>
  <c r="AT30" i="82" s="1"/>
  <c r="AK24" i="82"/>
  <c r="AT24" i="82" s="1"/>
  <c r="AJ24" i="82"/>
  <c r="AJ12" i="82"/>
  <c r="AK12" i="82"/>
  <c r="AT12" i="82" s="1"/>
  <c r="AK6" i="82"/>
  <c r="AT6" i="82" s="1"/>
  <c r="AN88" i="33"/>
  <c r="AI88" i="33"/>
  <c r="AR86" i="45"/>
  <c r="X91" i="81"/>
  <c r="Y91" i="81"/>
  <c r="AK82" i="46"/>
  <c r="AT82" i="46" s="1"/>
  <c r="AK76" i="46"/>
  <c r="AT76" i="46" s="1"/>
  <c r="AJ70" i="46"/>
  <c r="AK70" i="46"/>
  <c r="AT70" i="46" s="1"/>
  <c r="AJ58" i="46"/>
  <c r="AK58" i="46"/>
  <c r="AT58" i="46" s="1"/>
  <c r="AK46" i="46"/>
  <c r="AT46" i="46" s="1"/>
  <c r="AK40" i="46"/>
  <c r="AT40" i="46" s="1"/>
  <c r="AJ34" i="46"/>
  <c r="AK34" i="46"/>
  <c r="AT34" i="46" s="1"/>
  <c r="AJ28" i="46"/>
  <c r="AK28" i="46"/>
  <c r="AT28" i="46" s="1"/>
  <c r="AJ10" i="46"/>
  <c r="AK5" i="46"/>
  <c r="AT5" i="46" s="1"/>
  <c r="AI89" i="85"/>
  <c r="AN89" i="85"/>
  <c r="AS82" i="30"/>
  <c r="AL82" i="30"/>
  <c r="AU82" i="30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18" i="78"/>
  <c r="S18" i="78" s="1"/>
  <c r="AC18" i="78" s="1"/>
  <c r="AB19" i="78" s="1"/>
  <c r="AX24" i="78"/>
  <c r="S24" i="78" s="1"/>
  <c r="AC24" i="78" s="1"/>
  <c r="AB25" i="78" s="1"/>
  <c r="AX28" i="78"/>
  <c r="S28" i="78" s="1"/>
  <c r="AC28" i="78" s="1"/>
  <c r="AB29" i="78" s="1"/>
  <c r="AX33" i="78"/>
  <c r="S33" i="78" s="1"/>
  <c r="AC33" i="78" s="1"/>
  <c r="AB34" i="78" s="1"/>
  <c r="AX34" i="78"/>
  <c r="S34" i="78" s="1"/>
  <c r="AC34" i="78" s="1"/>
  <c r="AB35" i="78" s="1"/>
  <c r="AX36" i="78"/>
  <c r="S36" i="78" s="1"/>
  <c r="AC36" i="78" s="1"/>
  <c r="AB37" i="78" s="1"/>
  <c r="AX38" i="78"/>
  <c r="S38" i="78" s="1"/>
  <c r="AC38" i="78" s="1"/>
  <c r="AB39" i="78" s="1"/>
  <c r="AX40" i="78"/>
  <c r="S40" i="78" s="1"/>
  <c r="AC40" i="78" s="1"/>
  <c r="AB41" i="78" s="1"/>
  <c r="AX41" i="78"/>
  <c r="S41" i="78" s="1"/>
  <c r="AC41" i="78" s="1"/>
  <c r="AB42" i="78" s="1"/>
  <c r="AX42" i="78"/>
  <c r="S42" i="78" s="1"/>
  <c r="AC42" i="78" s="1"/>
  <c r="AB43" i="78" s="1"/>
  <c r="AX44" i="78"/>
  <c r="S44" i="78" s="1"/>
  <c r="AC44" i="78" s="1"/>
  <c r="AB45" i="78" s="1"/>
  <c r="AX45" i="78"/>
  <c r="S45" i="78" s="1"/>
  <c r="AC45" i="78" s="1"/>
  <c r="AB46" i="78" s="1"/>
  <c r="AX47" i="78"/>
  <c r="S47" i="78" s="1"/>
  <c r="AC47" i="78" s="1"/>
  <c r="AB48" i="78" s="1"/>
  <c r="AX48" i="78"/>
  <c r="S48" i="78" s="1"/>
  <c r="AC48" i="78" s="1"/>
  <c r="AB49" i="78" s="1"/>
  <c r="AX50" i="78"/>
  <c r="S50" i="78" s="1"/>
  <c r="AC50" i="78" s="1"/>
  <c r="AB51" i="78" s="1"/>
  <c r="AX51" i="78"/>
  <c r="S51" i="78" s="1"/>
  <c r="AC51" i="78" s="1"/>
  <c r="AB52" i="78" s="1"/>
  <c r="AX52" i="78"/>
  <c r="S52" i="78" s="1"/>
  <c r="AC52" i="78" s="1"/>
  <c r="AB53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7" i="78"/>
  <c r="S57" i="78" s="1"/>
  <c r="AC57" i="78" s="1"/>
  <c r="AB58" i="78" s="1"/>
  <c r="AX58" i="78"/>
  <c r="S58" i="78" s="1"/>
  <c r="AC58" i="78" s="1"/>
  <c r="AB59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J86" i="38"/>
  <c r="AK86" i="38"/>
  <c r="AT86" i="38" s="1"/>
  <c r="AK82" i="38"/>
  <c r="AT82" i="38" s="1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K46" i="38"/>
  <c r="AT46" i="38" s="1"/>
  <c r="AJ34" i="38"/>
  <c r="AK34" i="38"/>
  <c r="AT34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K87" i="82"/>
  <c r="AT87" i="82" s="1"/>
  <c r="AK83" i="82"/>
  <c r="AT83" i="82" s="1"/>
  <c r="AJ77" i="82"/>
  <c r="AK77" i="82"/>
  <c r="AT77" i="82" s="1"/>
  <c r="AK71" i="82"/>
  <c r="AT71" i="82" s="1"/>
  <c r="AJ65" i="82"/>
  <c r="AK65" i="82"/>
  <c r="AT65" i="82" s="1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K85" i="46"/>
  <c r="AT85" i="46" s="1"/>
  <c r="AK81" i="46"/>
  <c r="AT81" i="46" s="1"/>
  <c r="AJ81" i="46"/>
  <c r="AJ75" i="46"/>
  <c r="AK69" i="46"/>
  <c r="AT69" i="46" s="1"/>
  <c r="AK63" i="46"/>
  <c r="AT63" i="46" s="1"/>
  <c r="AK57" i="46"/>
  <c r="AT57" i="46" s="1"/>
  <c r="AJ57" i="46"/>
  <c r="AK51" i="46"/>
  <c r="AT51" i="46" s="1"/>
  <c r="AK45" i="46"/>
  <c r="AT45" i="46" s="1"/>
  <c r="AJ45" i="46"/>
  <c r="AJ39" i="46"/>
  <c r="AK33" i="46"/>
  <c r="AT33" i="46" s="1"/>
  <c r="AK27" i="46"/>
  <c r="AT27" i="46" s="1"/>
  <c r="AJ27" i="46"/>
  <c r="AK21" i="46"/>
  <c r="AT21" i="46" s="1"/>
  <c r="AK15" i="46"/>
  <c r="AT15" i="46" s="1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J4" i="30"/>
  <c r="AK4" i="30"/>
  <c r="AT4" i="30" s="1"/>
  <c r="AT9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3" i="38"/>
  <c r="AK33" i="38"/>
  <c r="AT33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K28" i="82"/>
  <c r="AT28" i="82" s="1"/>
  <c r="AK22" i="82"/>
  <c r="AT22" i="82" s="1"/>
  <c r="AK10" i="82"/>
  <c r="AT10" i="82" s="1"/>
  <c r="AN90" i="81"/>
  <c r="AI89" i="86"/>
  <c r="AN89" i="86"/>
  <c r="AN91" i="86" s="1"/>
  <c r="AJ86" i="46"/>
  <c r="AJ80" i="46"/>
  <c r="AK74" i="46"/>
  <c r="AT74" i="46" s="1"/>
  <c r="AK68" i="46"/>
  <c r="AT68" i="46" s="1"/>
  <c r="AJ62" i="46"/>
  <c r="AK62" i="46"/>
  <c r="AT62" i="46" s="1"/>
  <c r="AJ56" i="46"/>
  <c r="AK56" i="46"/>
  <c r="AT56" i="46" s="1"/>
  <c r="AK38" i="46"/>
  <c r="AT38" i="46" s="1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S86" i="30"/>
  <c r="AL86" i="30"/>
  <c r="AU86" i="30" s="1"/>
  <c r="AS12" i="30"/>
  <c r="AL12" i="30"/>
  <c r="AU12" i="30" s="1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K79" i="46"/>
  <c r="AT79" i="46" s="1"/>
  <c r="AJ73" i="46"/>
  <c r="AK73" i="46"/>
  <c r="AT73" i="46" s="1"/>
  <c r="AJ61" i="46"/>
  <c r="AK61" i="46"/>
  <c r="AT61" i="46" s="1"/>
  <c r="AJ55" i="46"/>
  <c r="AK55" i="46"/>
  <c r="AT55" i="46" s="1"/>
  <c r="AK49" i="46"/>
  <c r="AT49" i="46" s="1"/>
  <c r="AK43" i="46"/>
  <c r="AT43" i="46" s="1"/>
  <c r="AK37" i="46"/>
  <c r="AT37" i="46" s="1"/>
  <c r="AJ31" i="46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J55" i="38"/>
  <c r="AK55" i="38"/>
  <c r="AT55" i="38" s="1"/>
  <c r="AJ49" i="38"/>
  <c r="AK49" i="38"/>
  <c r="AT49" i="38" s="1"/>
  <c r="AJ43" i="38"/>
  <c r="AK43" i="38"/>
  <c r="AT43" i="38" s="1"/>
  <c r="AK37" i="38"/>
  <c r="AT37" i="38" s="1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53" i="30"/>
  <c r="AL53" i="30"/>
  <c r="AU53" i="30" s="1"/>
  <c r="AS71" i="30"/>
  <c r="AL71" i="30"/>
  <c r="AU71" i="30" s="1"/>
  <c r="AK74" i="82"/>
  <c r="AT74" i="82" s="1"/>
  <c r="AJ68" i="82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J84" i="46"/>
  <c r="AK78" i="46"/>
  <c r="AT78" i="46" s="1"/>
  <c r="AJ78" i="46"/>
  <c r="AK72" i="46"/>
  <c r="AT72" i="46" s="1"/>
  <c r="AK66" i="46"/>
  <c r="AT66" i="46" s="1"/>
  <c r="AK60" i="46"/>
  <c r="AT60" i="46" s="1"/>
  <c r="AJ60" i="46"/>
  <c r="AK42" i="46"/>
  <c r="AT42" i="46" s="1"/>
  <c r="AJ42" i="46"/>
  <c r="AK36" i="46"/>
  <c r="AT36" i="46" s="1"/>
  <c r="AK30" i="46"/>
  <c r="AT30" i="46" s="1"/>
  <c r="AK24" i="46"/>
  <c r="AT24" i="46" s="1"/>
  <c r="AJ24" i="46"/>
  <c r="AK12" i="46"/>
  <c r="AT12" i="46" s="1"/>
  <c r="AN89" i="25"/>
  <c r="AI89" i="25"/>
  <c r="AS60" i="30"/>
  <c r="AL60" i="30"/>
  <c r="AU60" i="30" s="1"/>
  <c r="AN89" i="82"/>
  <c r="AN91" i="82" s="1"/>
  <c r="AI89" i="82"/>
  <c r="AF89" i="78" l="1"/>
  <c r="AO89" i="78" s="1"/>
  <c r="AO91" i="78" s="1"/>
  <c r="AE89" i="78"/>
  <c r="AG89" i="78"/>
  <c r="AP89" i="78" s="1"/>
  <c r="AP91" i="78" s="1"/>
  <c r="AX89" i="78"/>
  <c r="S89" i="78" s="1"/>
  <c r="AC89" i="78" s="1"/>
  <c r="AK44" i="46"/>
  <c r="AT44" i="46" s="1"/>
  <c r="AJ83" i="46"/>
  <c r="AJ43" i="46"/>
  <c r="AS88" i="30"/>
  <c r="AK6" i="46"/>
  <c r="AT6" i="46" s="1"/>
  <c r="AJ67" i="46"/>
  <c r="AJ32" i="46"/>
  <c r="AS32" i="46" s="1"/>
  <c r="AI90" i="81"/>
  <c r="AJ28" i="82"/>
  <c r="AJ70" i="82"/>
  <c r="AJ21" i="38"/>
  <c r="AS21" i="30"/>
  <c r="AJ15" i="46"/>
  <c r="AS15" i="46" s="1"/>
  <c r="AJ51" i="46"/>
  <c r="AJ83" i="82"/>
  <c r="AJ28" i="38"/>
  <c r="AJ46" i="38"/>
  <c r="AJ82" i="38"/>
  <c r="AX83" i="78"/>
  <c r="S83" i="78" s="1"/>
  <c r="AC83" i="78" s="1"/>
  <c r="AB84" i="78" s="1"/>
  <c r="AK84" i="78" s="1"/>
  <c r="AT84" i="78" s="1"/>
  <c r="AX77" i="78"/>
  <c r="S77" i="78" s="1"/>
  <c r="AC77" i="78" s="1"/>
  <c r="AB78" i="78" s="1"/>
  <c r="AX71" i="78"/>
  <c r="S71" i="78" s="1"/>
  <c r="AC71" i="78" s="1"/>
  <c r="AB72" i="78" s="1"/>
  <c r="AX65" i="78"/>
  <c r="S65" i="78" s="1"/>
  <c r="AC65" i="78" s="1"/>
  <c r="AB66" i="78" s="1"/>
  <c r="AX59" i="78"/>
  <c r="S59" i="78" s="1"/>
  <c r="AC59" i="78" s="1"/>
  <c r="AB60" i="78" s="1"/>
  <c r="AX53" i="78"/>
  <c r="S53" i="78" s="1"/>
  <c r="AC53" i="78" s="1"/>
  <c r="AB54" i="78" s="1"/>
  <c r="AX46" i="78"/>
  <c r="S46" i="78" s="1"/>
  <c r="AC46" i="78" s="1"/>
  <c r="AB47" i="78" s="1"/>
  <c r="AK47" i="78" s="1"/>
  <c r="AT47" i="78" s="1"/>
  <c r="AX39" i="78"/>
  <c r="S39" i="78" s="1"/>
  <c r="AC39" i="78" s="1"/>
  <c r="AB40" i="78" s="1"/>
  <c r="AX25" i="78"/>
  <c r="S25" i="78" s="1"/>
  <c r="AC25" i="78" s="1"/>
  <c r="AB26" i="78" s="1"/>
  <c r="AJ83" i="86"/>
  <c r="AJ52" i="46"/>
  <c r="AJ36" i="82"/>
  <c r="AJ71" i="38"/>
  <c r="AS71" i="38" s="1"/>
  <c r="AL52" i="30"/>
  <c r="AU52" i="30" s="1"/>
  <c r="AJ53" i="46"/>
  <c r="AJ12" i="46"/>
  <c r="AK61" i="38"/>
  <c r="AT61" i="38" s="1"/>
  <c r="AK41" i="38"/>
  <c r="AT41" i="38" s="1"/>
  <c r="AK65" i="86"/>
  <c r="AT65" i="86" s="1"/>
  <c r="AK8" i="46"/>
  <c r="AT8" i="46" s="1"/>
  <c r="AK15" i="38"/>
  <c r="AT15" i="38" s="1"/>
  <c r="AK39" i="38"/>
  <c r="AT39" i="38" s="1"/>
  <c r="AL34" i="30"/>
  <c r="AU34" i="30" s="1"/>
  <c r="AJ21" i="46"/>
  <c r="AK40" i="38"/>
  <c r="AT40" i="38" s="1"/>
  <c r="AL48" i="30"/>
  <c r="AU48" i="30" s="1"/>
  <c r="AJ47" i="26"/>
  <c r="AJ16" i="46"/>
  <c r="AJ40" i="46"/>
  <c r="AK64" i="46"/>
  <c r="AT64" i="46" s="1"/>
  <c r="AK83" i="38"/>
  <c r="AT83" i="38" s="1"/>
  <c r="AJ53" i="26"/>
  <c r="AJ77" i="86"/>
  <c r="AK41" i="46"/>
  <c r="AT41" i="46" s="1"/>
  <c r="AJ87" i="46"/>
  <c r="AJ60" i="38"/>
  <c r="AJ66" i="46"/>
  <c r="AS66" i="46" s="1"/>
  <c r="AJ76" i="46"/>
  <c r="AJ66" i="82"/>
  <c r="AJ47" i="46"/>
  <c r="AS46" i="30"/>
  <c r="AJ48" i="46"/>
  <c r="AK88" i="82"/>
  <c r="AT88" i="82" s="1"/>
  <c r="AL35" i="30"/>
  <c r="AU35" i="30" s="1"/>
  <c r="AK67" i="38"/>
  <c r="AT67" i="38" s="1"/>
  <c r="AJ23" i="86"/>
  <c r="AJ79" i="46"/>
  <c r="AJ50" i="46"/>
  <c r="AJ68" i="46"/>
  <c r="AL68" i="46" s="1"/>
  <c r="AU68" i="46" s="1"/>
  <c r="AJ63" i="46"/>
  <c r="AJ76" i="38"/>
  <c r="AK88" i="46"/>
  <c r="AT88" i="46" s="1"/>
  <c r="AL7" i="30"/>
  <c r="AU7" i="30" s="1"/>
  <c r="AF87" i="45"/>
  <c r="AO87" i="45" s="1"/>
  <c r="AJ87" i="82"/>
  <c r="AS87" i="82" s="1"/>
  <c r="AJ30" i="46"/>
  <c r="AJ9" i="46"/>
  <c r="AJ59" i="82"/>
  <c r="AJ30" i="82"/>
  <c r="AJ29" i="38"/>
  <c r="AJ83" i="26"/>
  <c r="AS83" i="26" s="1"/>
  <c r="AJ66" i="38"/>
  <c r="AX31" i="78"/>
  <c r="S31" i="78" s="1"/>
  <c r="AC31" i="78" s="1"/>
  <c r="AB32" i="78" s="1"/>
  <c r="AX23" i="78"/>
  <c r="S23" i="78" s="1"/>
  <c r="AC23" i="78" s="1"/>
  <c r="AB24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K38" i="78" s="1"/>
  <c r="AT38" i="78" s="1"/>
  <c r="AX30" i="78"/>
  <c r="S30" i="78" s="1"/>
  <c r="AC30" i="78" s="1"/>
  <c r="AB31" i="78" s="1"/>
  <c r="AX19" i="78"/>
  <c r="S19" i="78" s="1"/>
  <c r="AC19" i="78" s="1"/>
  <c r="AB20" i="78" s="1"/>
  <c r="AK89" i="38"/>
  <c r="AT89" i="38" s="1"/>
  <c r="Z90" i="85"/>
  <c r="AX35" i="78"/>
  <c r="S35" i="78" s="1"/>
  <c r="AC35" i="78" s="1"/>
  <c r="AB36" i="78" s="1"/>
  <c r="AX27" i="78"/>
  <c r="S27" i="78" s="1"/>
  <c r="AC27" i="78" s="1"/>
  <c r="AB28" i="78" s="1"/>
  <c r="AJ28" i="78" s="1"/>
  <c r="AX15" i="78"/>
  <c r="S15" i="78" s="1"/>
  <c r="AC15" i="78" s="1"/>
  <c r="AB16" i="78" s="1"/>
  <c r="AJ16" i="82"/>
  <c r="AJ17" i="26"/>
  <c r="AJ9" i="38"/>
  <c r="AJ29" i="86"/>
  <c r="AJ22" i="46"/>
  <c r="AL22" i="46" s="1"/>
  <c r="AU22" i="46" s="1"/>
  <c r="AG86" i="74"/>
  <c r="AP86" i="74" s="1"/>
  <c r="W93" i="77"/>
  <c r="AJ38" i="46"/>
  <c r="AJ74" i="46"/>
  <c r="AJ71" i="82"/>
  <c r="AJ46" i="46"/>
  <c r="AS46" i="46" s="1"/>
  <c r="AJ82" i="46"/>
  <c r="AJ18" i="82"/>
  <c r="AJ72" i="82"/>
  <c r="AF86" i="74"/>
  <c r="AO86" i="74" s="1"/>
  <c r="AE92" i="77"/>
  <c r="AG87" i="45"/>
  <c r="AP87" i="45" s="1"/>
  <c r="AJ36" i="46"/>
  <c r="AJ72" i="46"/>
  <c r="AJ22" i="82"/>
  <c r="AK9" i="38"/>
  <c r="AT9" i="38" s="1"/>
  <c r="AK27" i="38"/>
  <c r="AT27" i="38" s="1"/>
  <c r="AK48" i="38"/>
  <c r="AT48" i="38" s="1"/>
  <c r="W87" i="74"/>
  <c r="AF92" i="77"/>
  <c r="AO92" i="77" s="1"/>
  <c r="AJ18" i="46"/>
  <c r="AJ54" i="46"/>
  <c r="AJ6" i="82"/>
  <c r="AJ42" i="82"/>
  <c r="AS42" i="82" s="1"/>
  <c r="AK17" i="26"/>
  <c r="AT17" i="26" s="1"/>
  <c r="AK47" i="46"/>
  <c r="AT47" i="46" s="1"/>
  <c r="AK83" i="46"/>
  <c r="AT83" i="46" s="1"/>
  <c r="AJ7" i="46"/>
  <c r="AJ74" i="82"/>
  <c r="AJ31" i="38"/>
  <c r="AS31" i="38" s="1"/>
  <c r="AJ80" i="82"/>
  <c r="AJ37" i="38"/>
  <c r="AJ49" i="46"/>
  <c r="AJ85" i="46"/>
  <c r="AX29" i="78"/>
  <c r="S29" i="78" s="1"/>
  <c r="AC29" i="78" s="1"/>
  <c r="AB30" i="78" s="1"/>
  <c r="AX22" i="78"/>
  <c r="S22" i="78" s="1"/>
  <c r="AC22" i="78" s="1"/>
  <c r="AB23" i="78" s="1"/>
  <c r="AJ23" i="78" s="1"/>
  <c r="AJ5" i="46"/>
  <c r="AK22" i="46"/>
  <c r="AT22" i="46" s="1"/>
  <c r="AJ11" i="38"/>
  <c r="AJ11" i="46"/>
  <c r="W88" i="45"/>
  <c r="AJ48" i="82"/>
  <c r="AS48" i="82" s="1"/>
  <c r="AJ47" i="38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AJ14" i="78" s="1"/>
  <c r="Z87" i="29"/>
  <c r="AE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50" i="46"/>
  <c r="AL50" i="46"/>
  <c r="AU50" i="46" s="1"/>
  <c r="AS68" i="46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1" i="78"/>
  <c r="AK41" i="78"/>
  <c r="AT41" i="78" s="1"/>
  <c r="AJ35" i="78"/>
  <c r="AK35" i="78"/>
  <c r="AT35" i="78" s="1"/>
  <c r="AJ29" i="78"/>
  <c r="AK29" i="78"/>
  <c r="AT29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K46" i="78"/>
  <c r="AT46" i="78" s="1"/>
  <c r="AJ40" i="78"/>
  <c r="AK40" i="78"/>
  <c r="AT40" i="78" s="1"/>
  <c r="AJ34" i="78"/>
  <c r="AK34" i="78"/>
  <c r="AT34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64" i="46"/>
  <c r="AL64" i="46"/>
  <c r="AU64" i="46" s="1"/>
  <c r="AS82" i="46"/>
  <c r="AL82" i="46"/>
  <c r="AU82" i="46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J32" i="78"/>
  <c r="AK32" i="78"/>
  <c r="AT32" i="78" s="1"/>
  <c r="AJ26" i="78"/>
  <c r="AK26" i="78"/>
  <c r="AT26" i="78" s="1"/>
  <c r="AJ20" i="78"/>
  <c r="AK20" i="78"/>
  <c r="AT20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S8" i="46"/>
  <c r="AL8" i="46"/>
  <c r="AU8" i="46" s="1"/>
  <c r="AS26" i="46"/>
  <c r="AL26" i="46"/>
  <c r="AU26" i="46" s="1"/>
  <c r="AS44" i="46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J7" i="26"/>
  <c r="AI89" i="78"/>
  <c r="AN89" i="78"/>
  <c r="AN91" i="78" s="1"/>
  <c r="AJ38" i="82"/>
  <c r="AK38" i="82"/>
  <c r="AT38" i="82" s="1"/>
  <c r="AS88" i="82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Z93" i="77" s="1"/>
  <c r="Y93" i="77"/>
  <c r="AT91" i="46" l="1"/>
  <c r="AJ13" i="78"/>
  <c r="AJ47" i="78"/>
  <c r="AJ83" i="78"/>
  <c r="AL42" i="82"/>
  <c r="AU42" i="82" s="1"/>
  <c r="AJ37" i="78"/>
  <c r="AL44" i="46"/>
  <c r="AU44" i="46" s="1"/>
  <c r="AL65" i="86"/>
  <c r="AU65" i="86" s="1"/>
  <c r="AL66" i="46"/>
  <c r="AU66" i="46" s="1"/>
  <c r="AL48" i="38"/>
  <c r="AU48" i="38" s="1"/>
  <c r="AK28" i="78"/>
  <c r="AT28" i="78" s="1"/>
  <c r="AJ46" i="78"/>
  <c r="AK23" i="78"/>
  <c r="AT23" i="78" s="1"/>
  <c r="AL71" i="38"/>
  <c r="AU71" i="38" s="1"/>
  <c r="AL88" i="82"/>
  <c r="AU88" i="82" s="1"/>
  <c r="AS22" i="46"/>
  <c r="AI87" i="45"/>
  <c r="AR87" i="45" s="1"/>
  <c r="AK14" i="78"/>
  <c r="AT14" i="78" s="1"/>
  <c r="AL48" i="82"/>
  <c r="AU48" i="82" s="1"/>
  <c r="AL46" i="46"/>
  <c r="AU46" i="46" s="1"/>
  <c r="AL87" i="82"/>
  <c r="AU87" i="82" s="1"/>
  <c r="AL32" i="46"/>
  <c r="AU32" i="46" s="1"/>
  <c r="AJ27" i="78"/>
  <c r="AL27" i="78" s="1"/>
  <c r="AU27" i="78" s="1"/>
  <c r="AL40" i="38"/>
  <c r="AU40" i="38" s="1"/>
  <c r="AJ16" i="78"/>
  <c r="Z87" i="74"/>
  <c r="Z86" i="94"/>
  <c r="AF87" i="29"/>
  <c r="AO87" i="29" s="1"/>
  <c r="Z90" i="37"/>
  <c r="AF90" i="37" s="1"/>
  <c r="AO90" i="37" s="1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42" i="34"/>
  <c r="S42" i="34" s="1"/>
  <c r="AC42" i="34" s="1"/>
  <c r="AB43" i="34" s="1"/>
  <c r="AX60" i="34"/>
  <c r="S60" i="34" s="1"/>
  <c r="AC60" i="34" s="1"/>
  <c r="AB61" i="34" s="1"/>
  <c r="AX62" i="34"/>
  <c r="S62" i="34" s="1"/>
  <c r="AC62" i="34" s="1"/>
  <c r="AB63" i="34" s="1"/>
  <c r="AX67" i="34"/>
  <c r="S67" i="34" s="1"/>
  <c r="AC67" i="34" s="1"/>
  <c r="AB68" i="34" s="1"/>
  <c r="AX79" i="34"/>
  <c r="S79" i="34" s="1"/>
  <c r="AC79" i="34" s="1"/>
  <c r="AB80" i="34" s="1"/>
  <c r="AX80" i="34"/>
  <c r="S80" i="34" s="1"/>
  <c r="AC80" i="34" s="1"/>
  <c r="AB81" i="34" s="1"/>
  <c r="AX86" i="34"/>
  <c r="S86" i="34" s="1"/>
  <c r="AC86" i="34" s="1"/>
  <c r="AB87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W91" i="37" l="1"/>
  <c r="AX84" i="34"/>
  <c r="S84" i="34" s="1"/>
  <c r="AC84" i="34" s="1"/>
  <c r="AB85" i="34" s="1"/>
  <c r="AX68" i="34"/>
  <c r="S68" i="34" s="1"/>
  <c r="AC68" i="34" s="1"/>
  <c r="AB69" i="34" s="1"/>
  <c r="AX45" i="34"/>
  <c r="S45" i="34" s="1"/>
  <c r="AC45" i="34" s="1"/>
  <c r="AB46" i="34" s="1"/>
  <c r="AL28" i="78"/>
  <c r="AU28" i="78" s="1"/>
  <c r="AX15" i="34"/>
  <c r="S15" i="34" s="1"/>
  <c r="AC15" i="34" s="1"/>
  <c r="AB16" i="34" s="1"/>
  <c r="Z88" i="29"/>
  <c r="Z92" i="81"/>
  <c r="AX74" i="34"/>
  <c r="S74" i="34" s="1"/>
  <c r="AC74" i="34" s="1"/>
  <c r="AB75" i="34" s="1"/>
  <c r="AX54" i="34"/>
  <c r="S54" i="34" s="1"/>
  <c r="AC54" i="34" s="1"/>
  <c r="AB55" i="34" s="1"/>
  <c r="AX73" i="34"/>
  <c r="S73" i="34" s="1"/>
  <c r="AC73" i="34" s="1"/>
  <c r="AB74" i="34" s="1"/>
  <c r="AJ74" i="34" s="1"/>
  <c r="AX53" i="34"/>
  <c r="S53" i="34" s="1"/>
  <c r="AC53" i="34" s="1"/>
  <c r="AB54" i="34" s="1"/>
  <c r="Z91" i="41"/>
  <c r="AX74" i="90"/>
  <c r="S74" i="90" s="1"/>
  <c r="AC74" i="90" s="1"/>
  <c r="AB75" i="90" s="1"/>
  <c r="AX50" i="90"/>
  <c r="S50" i="90" s="1"/>
  <c r="AC50" i="90" s="1"/>
  <c r="AB51" i="90" s="1"/>
  <c r="AX5" i="90"/>
  <c r="S5" i="90" s="1"/>
  <c r="AC5" i="90" s="1"/>
  <c r="AB6" i="90" s="1"/>
  <c r="AX87" i="34"/>
  <c r="S87" i="34" s="1"/>
  <c r="AC87" i="34" s="1"/>
  <c r="AB88" i="34" s="1"/>
  <c r="AJ88" i="34" s="1"/>
  <c r="AX81" i="34"/>
  <c r="S81" i="34" s="1"/>
  <c r="AC81" i="34" s="1"/>
  <c r="AB82" i="34" s="1"/>
  <c r="AX75" i="34"/>
  <c r="S75" i="34" s="1"/>
  <c r="AC75" i="34" s="1"/>
  <c r="AB76" i="34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6" i="34"/>
  <c r="S46" i="34" s="1"/>
  <c r="AC46" i="34" s="1"/>
  <c r="AB47" i="34" s="1"/>
  <c r="AK47" i="34" s="1"/>
  <c r="AT47" i="34" s="1"/>
  <c r="AX27" i="34"/>
  <c r="S27" i="34" s="1"/>
  <c r="AC27" i="34" s="1"/>
  <c r="AB28" i="34" s="1"/>
  <c r="AX35" i="90"/>
  <c r="S35" i="90" s="1"/>
  <c r="AC35" i="90" s="1"/>
  <c r="AB36" i="90" s="1"/>
  <c r="AX68" i="90"/>
  <c r="S68" i="90" s="1"/>
  <c r="AC68" i="90" s="1"/>
  <c r="AB69" i="90" s="1"/>
  <c r="AX65" i="90"/>
  <c r="S65" i="90" s="1"/>
  <c r="AC65" i="90" s="1"/>
  <c r="AB66" i="90" s="1"/>
  <c r="AX83" i="90"/>
  <c r="S83" i="90" s="1"/>
  <c r="AC83" i="90" s="1"/>
  <c r="AB84" i="90" s="1"/>
  <c r="AX62" i="90"/>
  <c r="S62" i="90" s="1"/>
  <c r="AC62" i="90" s="1"/>
  <c r="AB63" i="90" s="1"/>
  <c r="AK63" i="90" s="1"/>
  <c r="AT63" i="90" s="1"/>
  <c r="AX29" i="90"/>
  <c r="S29" i="90" s="1"/>
  <c r="AC29" i="90" s="1"/>
  <c r="AB30" i="90" s="1"/>
  <c r="AE90" i="37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J67" i="34" s="1"/>
  <c r="AX59" i="34"/>
  <c r="S59" i="34" s="1"/>
  <c r="AC59" i="34" s="1"/>
  <c r="AB60" i="34" s="1"/>
  <c r="AX52" i="34"/>
  <c r="S52" i="34" s="1"/>
  <c r="AC52" i="34" s="1"/>
  <c r="AB53" i="34" s="1"/>
  <c r="AX41" i="34"/>
  <c r="S41" i="34" s="1"/>
  <c r="AC41" i="34" s="1"/>
  <c r="AB42" i="34" s="1"/>
  <c r="AG90" i="93"/>
  <c r="AP90" i="93" s="1"/>
  <c r="AX47" i="90"/>
  <c r="S47" i="90" s="1"/>
  <c r="AC47" i="90" s="1"/>
  <c r="AB48" i="90" s="1"/>
  <c r="AX85" i="90"/>
  <c r="S85" i="90" s="1"/>
  <c r="AC85" i="90" s="1"/>
  <c r="AB86" i="90" s="1"/>
  <c r="AK86" i="90" s="1"/>
  <c r="AT86" i="90" s="1"/>
  <c r="AX80" i="90"/>
  <c r="S80" i="90" s="1"/>
  <c r="AC80" i="90" s="1"/>
  <c r="AB81" i="90" s="1"/>
  <c r="AX59" i="90"/>
  <c r="S59" i="90" s="1"/>
  <c r="AC59" i="90" s="1"/>
  <c r="AB60" i="90" s="1"/>
  <c r="AX26" i="90"/>
  <c r="S26" i="90" s="1"/>
  <c r="AC26" i="90" s="1"/>
  <c r="AB27" i="90" s="1"/>
  <c r="AX83" i="34"/>
  <c r="S83" i="34" s="1"/>
  <c r="AC83" i="34" s="1"/>
  <c r="AB84" i="34" s="1"/>
  <c r="AX77" i="34"/>
  <c r="S77" i="34" s="1"/>
  <c r="AC77" i="34" s="1"/>
  <c r="AB78" i="34" s="1"/>
  <c r="AX71" i="34"/>
  <c r="S71" i="34" s="1"/>
  <c r="AC71" i="34" s="1"/>
  <c r="AB72" i="34" s="1"/>
  <c r="AK72" i="34" s="1"/>
  <c r="AT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39" i="34"/>
  <c r="S39" i="34" s="1"/>
  <c r="AC39" i="34" s="1"/>
  <c r="AB40" i="34" s="1"/>
  <c r="W91" i="93"/>
  <c r="AX77" i="90"/>
  <c r="S77" i="90" s="1"/>
  <c r="AC77" i="90" s="1"/>
  <c r="AB78" i="90" s="1"/>
  <c r="AJ78" i="90" s="1"/>
  <c r="AX56" i="90"/>
  <c r="S56" i="90" s="1"/>
  <c r="AC56" i="90" s="1"/>
  <c r="AB57" i="90" s="1"/>
  <c r="AX14" i="90"/>
  <c r="S14" i="90" s="1"/>
  <c r="AC14" i="90" s="1"/>
  <c r="AB15" i="90" s="1"/>
  <c r="AX88" i="34"/>
  <c r="S88" i="34" s="1"/>
  <c r="AC88" i="34" s="1"/>
  <c r="AB89" i="34" s="1"/>
  <c r="AX82" i="34"/>
  <c r="S82" i="34" s="1"/>
  <c r="AC82" i="34" s="1"/>
  <c r="AB83" i="34" s="1"/>
  <c r="AX76" i="34"/>
  <c r="S76" i="34" s="1"/>
  <c r="AC76" i="34" s="1"/>
  <c r="AB77" i="34" s="1"/>
  <c r="AX70" i="34"/>
  <c r="S70" i="34" s="1"/>
  <c r="AC70" i="34" s="1"/>
  <c r="AB71" i="34" s="1"/>
  <c r="AK71" i="34" s="1"/>
  <c r="AT71" i="34" s="1"/>
  <c r="AX64" i="34"/>
  <c r="S64" i="34" s="1"/>
  <c r="AC64" i="34" s="1"/>
  <c r="AB65" i="34" s="1"/>
  <c r="AX57" i="34"/>
  <c r="S57" i="34" s="1"/>
  <c r="AC57" i="34" s="1"/>
  <c r="AB58" i="34" s="1"/>
  <c r="AX47" i="34"/>
  <c r="S47" i="34" s="1"/>
  <c r="AC47" i="34" s="1"/>
  <c r="AB48" i="34" s="1"/>
  <c r="AX33" i="34"/>
  <c r="S33" i="34" s="1"/>
  <c r="AC33" i="34" s="1"/>
  <c r="AB34" i="34" s="1"/>
  <c r="AX44" i="90"/>
  <c r="S44" i="90" s="1"/>
  <c r="AC44" i="90" s="1"/>
  <c r="AB45" i="90" s="1"/>
  <c r="AX23" i="90"/>
  <c r="S23" i="90" s="1"/>
  <c r="AC23" i="90" s="1"/>
  <c r="AB24" i="90" s="1"/>
  <c r="AX41" i="90"/>
  <c r="S41" i="90" s="1"/>
  <c r="AC41" i="90" s="1"/>
  <c r="AB42" i="90" s="1"/>
  <c r="AX17" i="90"/>
  <c r="S17" i="90" s="1"/>
  <c r="AC17" i="90" s="1"/>
  <c r="AB18" i="90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K12" i="90" s="1"/>
  <c r="AT12" i="90" s="1"/>
  <c r="AX48" i="34"/>
  <c r="S48" i="34" s="1"/>
  <c r="AC48" i="34" s="1"/>
  <c r="AB49" i="34" s="1"/>
  <c r="AX40" i="34"/>
  <c r="S40" i="34" s="1"/>
  <c r="AC40" i="34" s="1"/>
  <c r="AB41" i="34" s="1"/>
  <c r="AF90" i="93"/>
  <c r="AO90" i="93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K22" i="34" s="1"/>
  <c r="AT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X20" i="34"/>
  <c r="S20" i="34" s="1"/>
  <c r="AC20" i="34" s="1"/>
  <c r="AB21" i="34" s="1"/>
  <c r="AJ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K51" i="34" s="1"/>
  <c r="AT51" i="34" s="1"/>
  <c r="AX44" i="34"/>
  <c r="S44" i="34" s="1"/>
  <c r="AC44" i="34" s="1"/>
  <c r="AB45" i="34" s="1"/>
  <c r="AK45" i="34" s="1"/>
  <c r="AT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X3" i="34"/>
  <c r="S3" i="34" s="1"/>
  <c r="AC3" i="34" s="1"/>
  <c r="AB4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X43" i="34"/>
  <c r="S43" i="34" s="1"/>
  <c r="AC43" i="34" s="1"/>
  <c r="AB44" i="34" s="1"/>
  <c r="AK44" i="34" s="1"/>
  <c r="AT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K88" i="34"/>
  <c r="AT88" i="34" s="1"/>
  <c r="AJ82" i="34"/>
  <c r="AK82" i="34"/>
  <c r="AT82" i="34" s="1"/>
  <c r="AJ76" i="34"/>
  <c r="AK76" i="34"/>
  <c r="AT76" i="34" s="1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K87" i="34"/>
  <c r="AT87" i="34" s="1"/>
  <c r="AJ80" i="34"/>
  <c r="AK80" i="34"/>
  <c r="AT80" i="34" s="1"/>
  <c r="AJ68" i="34"/>
  <c r="AK68" i="34"/>
  <c r="AT68" i="34" s="1"/>
  <c r="AJ62" i="34"/>
  <c r="AK62" i="34"/>
  <c r="AT62" i="34" s="1"/>
  <c r="AJ56" i="34"/>
  <c r="AK56" i="34"/>
  <c r="AT56" i="34" s="1"/>
  <c r="AK50" i="34"/>
  <c r="AT50" i="34" s="1"/>
  <c r="AJ38" i="34"/>
  <c r="AK38" i="34"/>
  <c r="AT38" i="34" s="1"/>
  <c r="AJ32" i="34"/>
  <c r="AK32" i="34"/>
  <c r="AT32" i="34" s="1"/>
  <c r="AJ26" i="34"/>
  <c r="AK26" i="34"/>
  <c r="AT26" i="34" s="1"/>
  <c r="AK20" i="34"/>
  <c r="AT20" i="34" s="1"/>
  <c r="AJ14" i="34"/>
  <c r="AK14" i="34"/>
  <c r="AT14" i="34" s="1"/>
  <c r="AJ8" i="34"/>
  <c r="AK8" i="34"/>
  <c r="AT8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K78" i="90"/>
  <c r="AT78" i="90" s="1"/>
  <c r="AK48" i="90"/>
  <c r="AT48" i="90" s="1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1" i="34"/>
  <c r="AK61" i="34"/>
  <c r="AT61" i="34" s="1"/>
  <c r="AJ55" i="34"/>
  <c r="AK55" i="34"/>
  <c r="AT55" i="34" s="1"/>
  <c r="AJ49" i="34"/>
  <c r="AK49" i="34"/>
  <c r="AT49" i="34" s="1"/>
  <c r="AK43" i="34"/>
  <c r="AT43" i="34" s="1"/>
  <c r="AJ37" i="34"/>
  <c r="AK37" i="34"/>
  <c r="AT37" i="34" s="1"/>
  <c r="AJ31" i="34"/>
  <c r="AK31" i="34"/>
  <c r="AT31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S3" i="78"/>
  <c r="AL3" i="78"/>
  <c r="AU3" i="78" s="1"/>
  <c r="AJ69" i="34"/>
  <c r="AK69" i="34"/>
  <c r="AT69" i="34" s="1"/>
  <c r="AJ15" i="34"/>
  <c r="AK15" i="34"/>
  <c r="AT15" i="34" s="1"/>
  <c r="AK75" i="90"/>
  <c r="AT75" i="90" s="1"/>
  <c r="AJ75" i="90"/>
  <c r="AK45" i="90"/>
  <c r="AT45" i="90" s="1"/>
  <c r="AK33" i="90"/>
  <c r="AT33" i="90" s="1"/>
  <c r="AJ33" i="90"/>
  <c r="AK21" i="90"/>
  <c r="AT21" i="90" s="1"/>
  <c r="AJ21" i="90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J30" i="34"/>
  <c r="AK30" i="34"/>
  <c r="AT30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K21" i="34"/>
  <c r="AT21" i="34" s="1"/>
  <c r="AG92" i="81"/>
  <c r="AP92" i="81" s="1"/>
  <c r="AF92" i="81"/>
  <c r="AO92" i="81" s="1"/>
  <c r="W93" i="81"/>
  <c r="AE92" i="81"/>
  <c r="AJ69" i="90"/>
  <c r="AK69" i="90"/>
  <c r="AT69" i="90" s="1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K89" i="34" s="1"/>
  <c r="AT89" i="34" s="1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65" i="34"/>
  <c r="AK65" i="34"/>
  <c r="AT65" i="34" s="1"/>
  <c r="AJ59" i="34"/>
  <c r="AK59" i="34"/>
  <c r="AT59" i="34" s="1"/>
  <c r="AJ53" i="34"/>
  <c r="AK53" i="34"/>
  <c r="AT53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71" i="34" l="1"/>
  <c r="AJ63" i="90"/>
  <c r="AJ51" i="34"/>
  <c r="AJ44" i="34"/>
  <c r="AJ3" i="34"/>
  <c r="AL3" i="34" s="1"/>
  <c r="AU3" i="34" s="1"/>
  <c r="AJ46" i="34"/>
  <c r="AJ66" i="34"/>
  <c r="AJ43" i="34"/>
  <c r="AJ50" i="34"/>
  <c r="AJ87" i="34"/>
  <c r="AJ70" i="34"/>
  <c r="AL70" i="34" s="1"/>
  <c r="AU70" i="34" s="1"/>
  <c r="AJ12" i="90"/>
  <c r="AK74" i="34"/>
  <c r="AT74" i="34" s="1"/>
  <c r="AJ47" i="34"/>
  <c r="AJ72" i="34"/>
  <c r="AK67" i="34"/>
  <c r="AT67" i="34" s="1"/>
  <c r="AJ20" i="34"/>
  <c r="AS20" i="34" s="1"/>
  <c r="AJ18" i="90"/>
  <c r="AJ48" i="90"/>
  <c r="AJ45" i="34"/>
  <c r="Z94" i="77"/>
  <c r="Z91" i="93"/>
  <c r="W92" i="93" s="1"/>
  <c r="Z91" i="37"/>
  <c r="AF91" i="37" s="1"/>
  <c r="AO91" i="37" s="1"/>
  <c r="AJ84" i="90"/>
  <c r="AJ22" i="34"/>
  <c r="Z88" i="74"/>
  <c r="AE88" i="74" s="1"/>
  <c r="AK25" i="34"/>
  <c r="AT25" i="34" s="1"/>
  <c r="AJ25" i="34"/>
  <c r="AS38" i="34"/>
  <c r="AL38" i="34"/>
  <c r="AU38" i="34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L30" i="34"/>
  <c r="AU30" i="34" s="1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89" i="45" l="1"/>
  <c r="AG91" i="37"/>
  <c r="AP91" i="37" s="1"/>
  <c r="AS3" i="34"/>
  <c r="AL20" i="34"/>
  <c r="AU20" i="34" s="1"/>
  <c r="AG91" i="93"/>
  <c r="AP91" i="93" s="1"/>
  <c r="AS70" i="34"/>
  <c r="AE91" i="37"/>
  <c r="AF91" i="93"/>
  <c r="AO91" i="93" s="1"/>
  <c r="AE91" i="93"/>
  <c r="W89" i="74"/>
  <c r="AF88" i="74"/>
  <c r="AO88" i="74" s="1"/>
  <c r="AG88" i="74"/>
  <c r="AP88" i="74" s="1"/>
  <c r="Z92" i="85"/>
  <c r="W93" i="85" s="1"/>
  <c r="Z91" i="33"/>
  <c r="W92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AF92" i="85"/>
  <c r="AO92" i="85" s="1"/>
  <c r="AE92" i="85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I91" i="93" l="1"/>
  <c r="AI88" i="74"/>
  <c r="AF91" i="33"/>
  <c r="AO91" i="33" s="1"/>
  <c r="Z92" i="37"/>
  <c r="AG91" i="33"/>
  <c r="AP91" i="33" s="1"/>
  <c r="Z95" i="77"/>
  <c r="AG95" i="77" s="1"/>
  <c r="AP95" i="77" s="1"/>
  <c r="AG92" i="85"/>
  <c r="AP92" i="85" s="1"/>
  <c r="AE91" i="33"/>
  <c r="AN91" i="33" s="1"/>
  <c r="AS91" i="34"/>
  <c r="AU91" i="34"/>
  <c r="C11" i="34" s="1"/>
  <c r="X93" i="41"/>
  <c r="Y93" i="41"/>
  <c r="Y92" i="25"/>
  <c r="X92" i="25"/>
  <c r="AF95" i="77"/>
  <c r="AO95" i="77" s="1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U91" i="90" s="1"/>
  <c r="C11" i="90" s="1"/>
  <c r="F43" i="97" s="1"/>
  <c r="AI92" i="85"/>
  <c r="AN92" i="85"/>
  <c r="AR91" i="37"/>
  <c r="X88" i="94"/>
  <c r="Y88" i="94"/>
  <c r="AI93" i="81"/>
  <c r="AN93" i="81"/>
  <c r="X90" i="45"/>
  <c r="Y90" i="45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I92" i="73"/>
  <c r="AN92" i="73"/>
  <c r="Z92" i="25" l="1"/>
  <c r="AI91" i="33"/>
  <c r="AE95" i="77"/>
  <c r="Z93" i="73"/>
  <c r="AX76" i="74"/>
  <c r="S76" i="74" s="1"/>
  <c r="AC76" i="74" s="1"/>
  <c r="AB77" i="74" s="1"/>
  <c r="AJ77" i="74" s="1"/>
  <c r="AX82" i="74"/>
  <c r="S82" i="74" s="1"/>
  <c r="AC82" i="74" s="1"/>
  <c r="AB83" i="74" s="1"/>
  <c r="AX40" i="74"/>
  <c r="S40" i="74" s="1"/>
  <c r="AC40" i="74" s="1"/>
  <c r="AB41" i="74" s="1"/>
  <c r="AX28" i="74"/>
  <c r="S28" i="74" s="1"/>
  <c r="AC28" i="74" s="1"/>
  <c r="AB29" i="74" s="1"/>
  <c r="AX58" i="74"/>
  <c r="S58" i="74" s="1"/>
  <c r="AC58" i="74" s="1"/>
  <c r="AB59" i="74" s="1"/>
  <c r="AX52" i="74"/>
  <c r="S52" i="74" s="1"/>
  <c r="AC52" i="74" s="1"/>
  <c r="AB53" i="74" s="1"/>
  <c r="AX64" i="74"/>
  <c r="S64" i="74" s="1"/>
  <c r="AC64" i="74" s="1"/>
  <c r="AB65" i="74" s="1"/>
  <c r="AK65" i="74" s="1"/>
  <c r="AT65" i="74" s="1"/>
  <c r="AX84" i="74"/>
  <c r="S84" i="74" s="1"/>
  <c r="AC84" i="74" s="1"/>
  <c r="AB85" i="74" s="1"/>
  <c r="AX46" i="74"/>
  <c r="S46" i="74" s="1"/>
  <c r="AC46" i="74" s="1"/>
  <c r="AB47" i="74" s="1"/>
  <c r="Z93" i="85"/>
  <c r="Z93" i="41"/>
  <c r="AF93" i="41" s="1"/>
  <c r="AO93" i="41" s="1"/>
  <c r="AX22" i="74"/>
  <c r="S22" i="74" s="1"/>
  <c r="AC22" i="74" s="1"/>
  <c r="AB23" i="74" s="1"/>
  <c r="Z88" i="94"/>
  <c r="AG88" i="94" s="1"/>
  <c r="AP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93" i="41"/>
  <c r="W94" i="41"/>
  <c r="AG93" i="41"/>
  <c r="AP93" i="41" s="1"/>
  <c r="AK85" i="74"/>
  <c r="AT8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K83" i="74"/>
  <c r="AT83" i="74" s="1"/>
  <c r="AJ59" i="74"/>
  <c r="AK59" i="74"/>
  <c r="AT59" i="74" s="1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K71" i="74"/>
  <c r="AT71" i="74" s="1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83" i="74" l="1"/>
  <c r="AJ11" i="74"/>
  <c r="AJ47" i="74"/>
  <c r="AE88" i="94"/>
  <c r="AJ35" i="74"/>
  <c r="AL35" i="74" s="1"/>
  <c r="AU35" i="74" s="1"/>
  <c r="AK77" i="74"/>
  <c r="AT77" i="74" s="1"/>
  <c r="AJ71" i="74"/>
  <c r="W89" i="94"/>
  <c r="X89" i="94" s="1"/>
  <c r="Z96" i="77"/>
  <c r="AE96" i="77" s="1"/>
  <c r="AJ65" i="74"/>
  <c r="Z93" i="37"/>
  <c r="AG93" i="37" s="1"/>
  <c r="AP93" i="37" s="1"/>
  <c r="AJ41" i="74"/>
  <c r="AE93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Z94" i="4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AJ7" i="74"/>
  <c r="W94" i="37" l="1"/>
  <c r="AF93" i="37"/>
  <c r="AO93" i="37" s="1"/>
  <c r="AL77" i="74"/>
  <c r="AU77" i="74" s="1"/>
  <c r="AF96" i="77"/>
  <c r="AO96" i="77" s="1"/>
  <c r="AG96" i="77"/>
  <c r="AP96" i="77" s="1"/>
  <c r="Y89" i="94"/>
  <c r="Z94" i="85"/>
  <c r="W97" i="77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N96" i="77"/>
  <c r="AH89" i="94"/>
  <c r="AQ89" i="94" s="1"/>
  <c r="AQ91" i="94" s="1"/>
  <c r="AZ3" i="94"/>
  <c r="AX6" i="94" s="1"/>
  <c r="S6" i="94" s="1"/>
  <c r="AC6" i="94" s="1"/>
  <c r="AB7" i="94" s="1"/>
  <c r="AX14" i="94"/>
  <c r="S14" i="94" s="1"/>
  <c r="AC14" i="94" s="1"/>
  <c r="AB15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I96" i="77" l="1"/>
  <c r="AX11" i="94"/>
  <c r="S11" i="94" s="1"/>
  <c r="AC11" i="94" s="1"/>
  <c r="AB12" i="94" s="1"/>
  <c r="Z91" i="45"/>
  <c r="AX5" i="94"/>
  <c r="S5" i="94" s="1"/>
  <c r="AC5" i="94" s="1"/>
  <c r="AB6" i="94" s="1"/>
  <c r="AJ6" i="94" s="1"/>
  <c r="AX3" i="94"/>
  <c r="S3" i="94" s="1"/>
  <c r="AC3" i="94" s="1"/>
  <c r="AB4" i="94" s="1"/>
  <c r="AX15" i="94"/>
  <c r="S15" i="94" s="1"/>
  <c r="AC15" i="94" s="1"/>
  <c r="AB16" i="94" s="1"/>
  <c r="Z93" i="33"/>
  <c r="W94" i="33" s="1"/>
  <c r="AX10" i="94"/>
  <c r="S10" i="94" s="1"/>
  <c r="AC10" i="94" s="1"/>
  <c r="AB11" i="94" s="1"/>
  <c r="Z94" i="37"/>
  <c r="AF94" i="37" s="1"/>
  <c r="AO94" i="37" s="1"/>
  <c r="AX9" i="94"/>
  <c r="S9" i="94" s="1"/>
  <c r="AC9" i="94" s="1"/>
  <c r="AB10" i="94" s="1"/>
  <c r="W95" i="37"/>
  <c r="AG94" i="37"/>
  <c r="AP94" i="37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R90" i="45"/>
  <c r="AK65" i="94"/>
  <c r="AT65" i="94" s="1"/>
  <c r="AJ65" i="94"/>
  <c r="AJ41" i="94"/>
  <c r="AK41" i="94"/>
  <c r="AT41" i="94" s="1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J3" i="94" l="1"/>
  <c r="Z88" i="89"/>
  <c r="AE94" i="37"/>
  <c r="AI94" i="37" s="1"/>
  <c r="Z95" i="41"/>
  <c r="W96" i="41" s="1"/>
  <c r="AF93" i="33"/>
  <c r="AO93" i="33" s="1"/>
  <c r="AE93" i="33"/>
  <c r="AK89" i="94"/>
  <c r="AT89" i="94" s="1"/>
  <c r="AG93" i="33"/>
  <c r="AP93" i="33" s="1"/>
  <c r="Z94" i="93"/>
  <c r="AE94" i="93" s="1"/>
  <c r="Z91" i="29"/>
  <c r="AG94" i="93"/>
  <c r="AP94" i="93" s="1"/>
  <c r="AF94" i="93"/>
  <c r="AO94" i="93" s="1"/>
  <c r="AS25" i="94"/>
  <c r="AL25" i="94"/>
  <c r="AU25" i="94" s="1"/>
  <c r="W89" i="89"/>
  <c r="AE88" i="89"/>
  <c r="AG88" i="89"/>
  <c r="AP88" i="89" s="1"/>
  <c r="AF88" i="89"/>
  <c r="AO88" i="89" s="1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AI93" i="33" l="1"/>
  <c r="W95" i="93"/>
  <c r="Z92" i="45"/>
  <c r="AG92" i="45" s="1"/>
  <c r="AP92" i="45" s="1"/>
  <c r="Z95" i="73"/>
  <c r="AF95" i="73" s="1"/>
  <c r="AO95" i="73" s="1"/>
  <c r="AF92" i="45"/>
  <c r="AO92" i="45" s="1"/>
  <c r="AE92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Z89" i="89" s="1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E95" i="73" l="1"/>
  <c r="W93" i="45"/>
  <c r="Z92" i="29"/>
  <c r="Z96" i="41"/>
  <c r="AE96" i="41" s="1"/>
  <c r="Z98" i="77"/>
  <c r="AF98" i="77" s="1"/>
  <c r="AO98" i="77" s="1"/>
  <c r="AO100" i="77" s="1"/>
  <c r="Z96" i="81"/>
  <c r="AS91" i="94"/>
  <c r="AU91" i="94"/>
  <c r="C11" i="94" s="1"/>
  <c r="F47" i="97" s="1"/>
  <c r="AG92" i="29"/>
  <c r="AP92" i="29" s="1"/>
  <c r="AF92" i="29"/>
  <c r="AO92" i="29" s="1"/>
  <c r="AE92" i="29"/>
  <c r="W93" i="29"/>
  <c r="AF89" i="89"/>
  <c r="AO89" i="89" s="1"/>
  <c r="W90" i="89"/>
  <c r="AE89" i="89"/>
  <c r="AG89" i="89"/>
  <c r="AP89" i="89" s="1"/>
  <c r="X93" i="45"/>
  <c r="Y93" i="45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83" i="77"/>
  <c r="S83" i="77" s="1"/>
  <c r="AC83" i="77" s="1"/>
  <c r="AB84" i="77" s="1"/>
  <c r="AX89" i="77"/>
  <c r="S89" i="77" s="1"/>
  <c r="AC89" i="77" s="1"/>
  <c r="AB90" i="77" s="1"/>
  <c r="AX93" i="77"/>
  <c r="S93" i="77" s="1"/>
  <c r="AC93" i="77" s="1"/>
  <c r="AB94" i="77" s="1"/>
  <c r="W97" i="81"/>
  <c r="AG96" i="81"/>
  <c r="AP96" i="81" s="1"/>
  <c r="AE96" i="81"/>
  <c r="AF96" i="81"/>
  <c r="AO96" i="81" s="1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71" i="77" l="1"/>
  <c r="S71" i="77" s="1"/>
  <c r="AC71" i="77" s="1"/>
  <c r="AB72" i="77" s="1"/>
  <c r="AX47" i="77"/>
  <c r="S47" i="77" s="1"/>
  <c r="AC47" i="77" s="1"/>
  <c r="AB48" i="77" s="1"/>
  <c r="AG98" i="77"/>
  <c r="AP98" i="77" s="1"/>
  <c r="AP100" i="77" s="1"/>
  <c r="AX95" i="77"/>
  <c r="S95" i="77" s="1"/>
  <c r="AC95" i="77" s="1"/>
  <c r="AB96" i="77" s="1"/>
  <c r="AX90" i="77"/>
  <c r="S90" i="77" s="1"/>
  <c r="AC90" i="77" s="1"/>
  <c r="AB91" i="77" s="1"/>
  <c r="AJ91" i="77" s="1"/>
  <c r="AX84" i="77"/>
  <c r="S84" i="77" s="1"/>
  <c r="AC84" i="77" s="1"/>
  <c r="AB85" i="77" s="1"/>
  <c r="AX78" i="77"/>
  <c r="S78" i="77" s="1"/>
  <c r="AC78" i="77" s="1"/>
  <c r="AB79" i="77" s="1"/>
  <c r="AX72" i="77"/>
  <c r="S72" i="77" s="1"/>
  <c r="AC72" i="77" s="1"/>
  <c r="AB73" i="77" s="1"/>
  <c r="AX66" i="77"/>
  <c r="S66" i="77" s="1"/>
  <c r="AC66" i="77" s="1"/>
  <c r="AB67" i="77" s="1"/>
  <c r="AX60" i="77"/>
  <c r="S60" i="77" s="1"/>
  <c r="AC60" i="77" s="1"/>
  <c r="AB61" i="77" s="1"/>
  <c r="AX54" i="77"/>
  <c r="S54" i="77" s="1"/>
  <c r="AC54" i="77" s="1"/>
  <c r="AB55" i="77" s="1"/>
  <c r="AJ55" i="77" s="1"/>
  <c r="AX48" i="77"/>
  <c r="S48" i="77" s="1"/>
  <c r="AC48" i="77" s="1"/>
  <c r="AB49" i="77" s="1"/>
  <c r="AX42" i="77"/>
  <c r="S42" i="77" s="1"/>
  <c r="AC42" i="77" s="1"/>
  <c r="AB43" i="77" s="1"/>
  <c r="AX36" i="77"/>
  <c r="S36" i="77" s="1"/>
  <c r="AC36" i="77" s="1"/>
  <c r="AB37" i="77" s="1"/>
  <c r="AX30" i="77"/>
  <c r="S30" i="77" s="1"/>
  <c r="AC30" i="77" s="1"/>
  <c r="AB31" i="77" s="1"/>
  <c r="AX23" i="77"/>
  <c r="S23" i="77" s="1"/>
  <c r="AC23" i="77" s="1"/>
  <c r="AB24" i="77" s="1"/>
  <c r="AX77" i="77"/>
  <c r="S77" i="77" s="1"/>
  <c r="AC77" i="77" s="1"/>
  <c r="AB78" i="77" s="1"/>
  <c r="AJ78" i="77" s="1"/>
  <c r="AX53" i="77"/>
  <c r="S53" i="77" s="1"/>
  <c r="AC53" i="77" s="1"/>
  <c r="AB54" i="77" s="1"/>
  <c r="AX29" i="77"/>
  <c r="S29" i="77" s="1"/>
  <c r="AC29" i="77" s="1"/>
  <c r="AB30" i="77" s="1"/>
  <c r="AX94" i="77"/>
  <c r="S94" i="77" s="1"/>
  <c r="AC94" i="77" s="1"/>
  <c r="AB95" i="77" s="1"/>
  <c r="AX88" i="77"/>
  <c r="S88" i="77" s="1"/>
  <c r="AC88" i="77" s="1"/>
  <c r="AB89" i="77" s="1"/>
  <c r="AX82" i="77"/>
  <c r="S82" i="77" s="1"/>
  <c r="AC82" i="77" s="1"/>
  <c r="AB83" i="77" s="1"/>
  <c r="AX76" i="77"/>
  <c r="S76" i="77" s="1"/>
  <c r="AC76" i="77" s="1"/>
  <c r="AB77" i="77" s="1"/>
  <c r="AK77" i="77" s="1"/>
  <c r="AT77" i="77" s="1"/>
  <c r="AX70" i="77"/>
  <c r="S70" i="77" s="1"/>
  <c r="AC70" i="77" s="1"/>
  <c r="AB71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40" i="77"/>
  <c r="S40" i="77" s="1"/>
  <c r="AC40" i="77" s="1"/>
  <c r="AB41" i="77" s="1"/>
  <c r="AK41" i="77" s="1"/>
  <c r="AT41" i="77" s="1"/>
  <c r="AX34" i="77"/>
  <c r="S34" i="77" s="1"/>
  <c r="AC34" i="77" s="1"/>
  <c r="AB35" i="77" s="1"/>
  <c r="AX28" i="77"/>
  <c r="S28" i="77" s="1"/>
  <c r="AC28" i="77" s="1"/>
  <c r="AB29" i="77" s="1"/>
  <c r="AC98" i="77"/>
  <c r="AX96" i="77"/>
  <c r="S96" i="77" s="1"/>
  <c r="AC96" i="77" s="1"/>
  <c r="AB97" i="77" s="1"/>
  <c r="AX87" i="77"/>
  <c r="S87" i="77" s="1"/>
  <c r="AC87" i="77" s="1"/>
  <c r="AB88" i="77" s="1"/>
  <c r="AX81" i="77"/>
  <c r="S81" i="77" s="1"/>
  <c r="AC81" i="77" s="1"/>
  <c r="AB82" i="77" s="1"/>
  <c r="AJ82" i="77" s="1"/>
  <c r="AX75" i="77"/>
  <c r="S75" i="77" s="1"/>
  <c r="AC75" i="77" s="1"/>
  <c r="AB76" i="77" s="1"/>
  <c r="AX69" i="77"/>
  <c r="S69" i="77" s="1"/>
  <c r="AC69" i="77" s="1"/>
  <c r="AB70" i="77" s="1"/>
  <c r="AX63" i="77"/>
  <c r="S63" i="77" s="1"/>
  <c r="AC63" i="77" s="1"/>
  <c r="AB64" i="77" s="1"/>
  <c r="AX57" i="77"/>
  <c r="S57" i="77" s="1"/>
  <c r="AC57" i="77" s="1"/>
  <c r="AB58" i="77" s="1"/>
  <c r="AX51" i="77"/>
  <c r="S51" i="77" s="1"/>
  <c r="AC51" i="77" s="1"/>
  <c r="AB52" i="77" s="1"/>
  <c r="AX45" i="77"/>
  <c r="S45" i="77" s="1"/>
  <c r="AC45" i="77" s="1"/>
  <c r="AB46" i="77" s="1"/>
  <c r="AJ46" i="77" s="1"/>
  <c r="AX39" i="77"/>
  <c r="S39" i="77" s="1"/>
  <c r="AC39" i="77" s="1"/>
  <c r="AB40" i="77" s="1"/>
  <c r="AX33" i="77"/>
  <c r="S33" i="77" s="1"/>
  <c r="AC33" i="77" s="1"/>
  <c r="AB34" i="77" s="1"/>
  <c r="AX26" i="77"/>
  <c r="S26" i="77" s="1"/>
  <c r="AC26" i="77" s="1"/>
  <c r="AB27" i="77" s="1"/>
  <c r="AF96" i="41"/>
  <c r="AO96" i="41" s="1"/>
  <c r="AX65" i="77"/>
  <c r="S65" i="77" s="1"/>
  <c r="AC65" i="77" s="1"/>
  <c r="AB66" i="77" s="1"/>
  <c r="AX41" i="77"/>
  <c r="S41" i="77" s="1"/>
  <c r="AC41" i="77" s="1"/>
  <c r="AB42" i="77" s="1"/>
  <c r="AK42" i="77" s="1"/>
  <c r="AT42" i="77" s="1"/>
  <c r="AE98" i="77"/>
  <c r="AX92" i="77"/>
  <c r="S92" i="77" s="1"/>
  <c r="AC92" i="77" s="1"/>
  <c r="AB93" i="77" s="1"/>
  <c r="AX86" i="77"/>
  <c r="S86" i="77" s="1"/>
  <c r="AC86" i="77" s="1"/>
  <c r="AB87" i="77" s="1"/>
  <c r="AX80" i="77"/>
  <c r="S80" i="77" s="1"/>
  <c r="AC80" i="77" s="1"/>
  <c r="AB81" i="77" s="1"/>
  <c r="AX74" i="77"/>
  <c r="S74" i="77" s="1"/>
  <c r="AC74" i="77" s="1"/>
  <c r="AB75" i="77" s="1"/>
  <c r="AX68" i="77"/>
  <c r="S68" i="77" s="1"/>
  <c r="AC68" i="77" s="1"/>
  <c r="AB69" i="77" s="1"/>
  <c r="AJ69" i="77" s="1"/>
  <c r="AX62" i="77"/>
  <c r="S62" i="77" s="1"/>
  <c r="AC62" i="77" s="1"/>
  <c r="AB63" i="77" s="1"/>
  <c r="AX56" i="77"/>
  <c r="S56" i="77" s="1"/>
  <c r="AC56" i="77" s="1"/>
  <c r="AB57" i="77" s="1"/>
  <c r="AX50" i="77"/>
  <c r="S50" i="77" s="1"/>
  <c r="AC50" i="77" s="1"/>
  <c r="AB51" i="77" s="1"/>
  <c r="AX44" i="77"/>
  <c r="S44" i="77" s="1"/>
  <c r="AC44" i="77" s="1"/>
  <c r="AB45" i="77" s="1"/>
  <c r="AX38" i="77"/>
  <c r="S38" i="77" s="1"/>
  <c r="AC38" i="77" s="1"/>
  <c r="AB39" i="77" s="1"/>
  <c r="AX32" i="77"/>
  <c r="S32" i="77" s="1"/>
  <c r="AC32" i="77" s="1"/>
  <c r="AB33" i="77" s="1"/>
  <c r="AK33" i="77" s="1"/>
  <c r="AT33" i="77" s="1"/>
  <c r="AX25" i="77"/>
  <c r="S25" i="77" s="1"/>
  <c r="AC25" i="77" s="1"/>
  <c r="AB26" i="77" s="1"/>
  <c r="W97" i="41"/>
  <c r="AX59" i="77"/>
  <c r="S59" i="77" s="1"/>
  <c r="AC59" i="77" s="1"/>
  <c r="AB60" i="77" s="1"/>
  <c r="AX35" i="77"/>
  <c r="S35" i="77" s="1"/>
  <c r="AC35" i="77" s="1"/>
  <c r="AB36" i="77" s="1"/>
  <c r="AX97" i="77"/>
  <c r="S97" i="77" s="1"/>
  <c r="AC97" i="77" s="1"/>
  <c r="AB98" i="77" s="1"/>
  <c r="AX91" i="77"/>
  <c r="S91" i="77" s="1"/>
  <c r="AC91" i="77" s="1"/>
  <c r="AB92" i="77" s="1"/>
  <c r="AK92" i="77" s="1"/>
  <c r="AT92" i="77" s="1"/>
  <c r="AX85" i="77"/>
  <c r="S85" i="77" s="1"/>
  <c r="AC85" i="77" s="1"/>
  <c r="AB86" i="77" s="1"/>
  <c r="AX79" i="77"/>
  <c r="S79" i="77" s="1"/>
  <c r="AC79" i="77" s="1"/>
  <c r="AB80" i="77" s="1"/>
  <c r="AX73" i="77"/>
  <c r="S73" i="77" s="1"/>
  <c r="AC73" i="77" s="1"/>
  <c r="AB74" i="77" s="1"/>
  <c r="AX67" i="77"/>
  <c r="S67" i="77" s="1"/>
  <c r="AC67" i="77" s="1"/>
  <c r="AB68" i="77" s="1"/>
  <c r="AX61" i="77"/>
  <c r="S61" i="77" s="1"/>
  <c r="AC61" i="77" s="1"/>
  <c r="AB62" i="77" s="1"/>
  <c r="AX55" i="77"/>
  <c r="S55" i="77" s="1"/>
  <c r="AC55" i="77" s="1"/>
  <c r="AB56" i="77" s="1"/>
  <c r="AK56" i="77" s="1"/>
  <c r="AT56" i="77" s="1"/>
  <c r="AX49" i="77"/>
  <c r="S49" i="77" s="1"/>
  <c r="AC49" i="77" s="1"/>
  <c r="AB50" i="77" s="1"/>
  <c r="AX43" i="77"/>
  <c r="S43" i="77" s="1"/>
  <c r="AC43" i="77" s="1"/>
  <c r="AB44" i="77" s="1"/>
  <c r="AX37" i="77"/>
  <c r="S37" i="77" s="1"/>
  <c r="AC37" i="77" s="1"/>
  <c r="AB38" i="77" s="1"/>
  <c r="AX31" i="77"/>
  <c r="S31" i="77" s="1"/>
  <c r="AC31" i="77" s="1"/>
  <c r="AB32" i="77" s="1"/>
  <c r="AX24" i="77"/>
  <c r="S24" i="77" s="1"/>
  <c r="AC24" i="77" s="1"/>
  <c r="AB25" i="77" s="1"/>
  <c r="AX19" i="77"/>
  <c r="S19" i="77" s="1"/>
  <c r="AC19" i="77" s="1"/>
  <c r="AB20" i="77" s="1"/>
  <c r="AK20" i="77" s="1"/>
  <c r="AT20" i="77" s="1"/>
  <c r="AX16" i="77"/>
  <c r="S16" i="77" s="1"/>
  <c r="AC16" i="77" s="1"/>
  <c r="AB17" i="77" s="1"/>
  <c r="AX22" i="77"/>
  <c r="S22" i="77" s="1"/>
  <c r="AC22" i="77" s="1"/>
  <c r="AB23" i="77" s="1"/>
  <c r="AX27" i="77"/>
  <c r="S27" i="77" s="1"/>
  <c r="AC27" i="77" s="1"/>
  <c r="AB28" i="77" s="1"/>
  <c r="AX21" i="77"/>
  <c r="S21" i="77" s="1"/>
  <c r="AC21" i="77" s="1"/>
  <c r="AB22" i="77" s="1"/>
  <c r="AX20" i="77"/>
  <c r="S20" i="77" s="1"/>
  <c r="AC20" i="77" s="1"/>
  <c r="AB21" i="77" s="1"/>
  <c r="AX15" i="77"/>
  <c r="S15" i="77" s="1"/>
  <c r="AC15" i="77" s="1"/>
  <c r="AB16" i="77" s="1"/>
  <c r="AK16" i="77" s="1"/>
  <c r="AT16" i="77" s="1"/>
  <c r="AX12" i="77"/>
  <c r="S12" i="77" s="1"/>
  <c r="AC12" i="77" s="1"/>
  <c r="AB13" i="77" s="1"/>
  <c r="Z93" i="45"/>
  <c r="AX18" i="77"/>
  <c r="S18" i="77" s="1"/>
  <c r="AC18" i="77" s="1"/>
  <c r="AB19" i="77" s="1"/>
  <c r="Z96" i="85"/>
  <c r="AX17" i="77"/>
  <c r="S17" i="77" s="1"/>
  <c r="AC17" i="77" s="1"/>
  <c r="AB18" i="77" s="1"/>
  <c r="AX11" i="77"/>
  <c r="S11" i="77" s="1"/>
  <c r="AC11" i="77" s="1"/>
  <c r="AB12" i="77" s="1"/>
  <c r="AK12" i="77" s="1"/>
  <c r="AT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42" i="77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J53" i="77"/>
  <c r="AK53" i="77"/>
  <c r="AT53" i="77" s="1"/>
  <c r="AJ47" i="77"/>
  <c r="AK47" i="77"/>
  <c r="AT47" i="77" s="1"/>
  <c r="AJ41" i="77"/>
  <c r="AJ35" i="77"/>
  <c r="AK35" i="77"/>
  <c r="AT35" i="77" s="1"/>
  <c r="AJ29" i="77"/>
  <c r="AK29" i="77"/>
  <c r="AT29" i="77" s="1"/>
  <c r="AJ23" i="77"/>
  <c r="AK23" i="77"/>
  <c r="AT23" i="77" s="1"/>
  <c r="AK17" i="77"/>
  <c r="AT17" i="77" s="1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K81" i="77"/>
  <c r="AT81" i="77" s="1"/>
  <c r="AJ75" i="77"/>
  <c r="AK75" i="77"/>
  <c r="AT75" i="77" s="1"/>
  <c r="AJ63" i="77"/>
  <c r="AK63" i="77"/>
  <c r="AT63" i="77" s="1"/>
  <c r="AJ57" i="77"/>
  <c r="AK57" i="77"/>
  <c r="AT57" i="77" s="1"/>
  <c r="AJ51" i="77"/>
  <c r="AK51" i="77"/>
  <c r="AT51" i="77" s="1"/>
  <c r="AK45" i="77"/>
  <c r="AT45" i="77" s="1"/>
  <c r="AJ39" i="77"/>
  <c r="AK39" i="77"/>
  <c r="AT39" i="77" s="1"/>
  <c r="AK27" i="77"/>
  <c r="AT27" i="77" s="1"/>
  <c r="AJ27" i="77"/>
  <c r="AJ21" i="77"/>
  <c r="AK21" i="77"/>
  <c r="AT21" i="77" s="1"/>
  <c r="AK15" i="77"/>
  <c r="AT15" i="77" s="1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J86" i="77"/>
  <c r="AK86" i="77"/>
  <c r="AT86" i="77" s="1"/>
  <c r="AJ80" i="77"/>
  <c r="AK80" i="77"/>
  <c r="AT80" i="77" s="1"/>
  <c r="AJ74" i="77"/>
  <c r="AK74" i="77"/>
  <c r="AT74" i="77" s="1"/>
  <c r="AK68" i="77"/>
  <c r="AT68" i="77" s="1"/>
  <c r="AJ62" i="77"/>
  <c r="AK62" i="77"/>
  <c r="AT62" i="77" s="1"/>
  <c r="AJ56" i="77"/>
  <c r="AJ50" i="77"/>
  <c r="AK50" i="77"/>
  <c r="AT50" i="77" s="1"/>
  <c r="AJ44" i="77"/>
  <c r="AK44" i="77"/>
  <c r="AT44" i="77" s="1"/>
  <c r="AJ38" i="77"/>
  <c r="AK38" i="77"/>
  <c r="AT38" i="77" s="1"/>
  <c r="AK32" i="77"/>
  <c r="AT32" i="77" s="1"/>
  <c r="AJ26" i="77"/>
  <c r="AK26" i="77"/>
  <c r="AT26" i="77" s="1"/>
  <c r="AJ20" i="77"/>
  <c r="AJ14" i="77"/>
  <c r="AK14" i="77"/>
  <c r="AT14" i="77" s="1"/>
  <c r="X90" i="89"/>
  <c r="Y90" i="89"/>
  <c r="AJ16" i="77" l="1"/>
  <c r="AJ54" i="77"/>
  <c r="AJ40" i="77"/>
  <c r="AJ76" i="77"/>
  <c r="AK78" i="77"/>
  <c r="AT78" i="77" s="1"/>
  <c r="AK82" i="77"/>
  <c r="AT82" i="77" s="1"/>
  <c r="AJ11" i="77"/>
  <c r="AK46" i="77"/>
  <c r="AT46" i="77" s="1"/>
  <c r="AK69" i="77"/>
  <c r="AT69" i="77" s="1"/>
  <c r="AK55" i="77"/>
  <c r="AT55" i="77" s="1"/>
  <c r="AK91" i="77"/>
  <c r="AT91" i="77" s="1"/>
  <c r="AJ45" i="77"/>
  <c r="AJ81" i="77"/>
  <c r="AJ12" i="77"/>
  <c r="AJ15" i="77"/>
  <c r="AJ33" i="77"/>
  <c r="AJ32" i="77"/>
  <c r="AL32" i="77" s="1"/>
  <c r="AU32" i="77" s="1"/>
  <c r="AJ68" i="77"/>
  <c r="AJ17" i="77"/>
  <c r="AJ90" i="77"/>
  <c r="AJ19" i="77"/>
  <c r="Z97" i="41"/>
  <c r="AF97" i="41" s="1"/>
  <c r="AO97" i="41" s="1"/>
  <c r="AJ8" i="77"/>
  <c r="AL8" i="77" s="1"/>
  <c r="AU8" i="77" s="1"/>
  <c r="AG97" i="41"/>
  <c r="AP97" i="41" s="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S32" i="77" l="1"/>
  <c r="AL78" i="77"/>
  <c r="AU78" i="77" s="1"/>
  <c r="W98" i="41"/>
  <c r="AE97" i="41"/>
  <c r="AI97" i="41" s="1"/>
  <c r="Z96" i="93"/>
  <c r="W97" i="93" s="1"/>
  <c r="AR95" i="93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F96" i="93" l="1"/>
  <c r="AO96" i="93" s="1"/>
  <c r="AE96" i="93"/>
  <c r="AG96" i="93"/>
  <c r="AP96" i="93" s="1"/>
  <c r="AR96" i="73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9" i="41"/>
  <c r="S29" i="41" s="1"/>
  <c r="AC29" i="41" s="1"/>
  <c r="AB30" i="41" s="1"/>
  <c r="AX36" i="41"/>
  <c r="S36" i="41" s="1"/>
  <c r="AC36" i="41" s="1"/>
  <c r="AB37" i="41" s="1"/>
  <c r="AX38" i="41"/>
  <c r="S38" i="41" s="1"/>
  <c r="AC38" i="41" s="1"/>
  <c r="AB39" i="41" s="1"/>
  <c r="AX39" i="41"/>
  <c r="S39" i="41" s="1"/>
  <c r="AC39" i="41" s="1"/>
  <c r="AB40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40" i="41" l="1"/>
  <c r="S40" i="41" s="1"/>
  <c r="AC40" i="41" s="1"/>
  <c r="AB41" i="41" s="1"/>
  <c r="AX30" i="41"/>
  <c r="S30" i="41" s="1"/>
  <c r="AC30" i="41" s="1"/>
  <c r="AB31" i="41" s="1"/>
  <c r="AX24" i="41"/>
  <c r="S24" i="41" s="1"/>
  <c r="AC24" i="41" s="1"/>
  <c r="AB25" i="41" s="1"/>
  <c r="AX48" i="41"/>
  <c r="S48" i="41" s="1"/>
  <c r="AC48" i="41" s="1"/>
  <c r="AB49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I96" i="93"/>
  <c r="AX47" i="41"/>
  <c r="S47" i="41" s="1"/>
  <c r="AC47" i="41" s="1"/>
  <c r="AB48" i="41" s="1"/>
  <c r="AX41" i="41"/>
  <c r="S41" i="41" s="1"/>
  <c r="AC41" i="41" s="1"/>
  <c r="AB42" i="41" s="1"/>
  <c r="AX33" i="41"/>
  <c r="S33" i="41" s="1"/>
  <c r="AC33" i="41" s="1"/>
  <c r="AB34" i="41" s="1"/>
  <c r="AX23" i="41"/>
  <c r="S23" i="41" s="1"/>
  <c r="AC23" i="41" s="1"/>
  <c r="AB24" i="41" s="1"/>
  <c r="AJ24" i="41" s="1"/>
  <c r="Z96" i="33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27" i="41"/>
  <c r="S27" i="41" s="1"/>
  <c r="AC27" i="41" s="1"/>
  <c r="AB28" i="41" s="1"/>
  <c r="AX21" i="41"/>
  <c r="S21" i="41" s="1"/>
  <c r="AC21" i="41" s="1"/>
  <c r="AB22" i="41" s="1"/>
  <c r="AK22" i="41" s="1"/>
  <c r="AT22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37" i="41"/>
  <c r="S37" i="41" s="1"/>
  <c r="AC37" i="41" s="1"/>
  <c r="AB38" i="41" s="1"/>
  <c r="AX31" i="41"/>
  <c r="S31" i="41" s="1"/>
  <c r="AC31" i="41" s="1"/>
  <c r="AB32" i="41" s="1"/>
  <c r="AX25" i="41"/>
  <c r="S25" i="41" s="1"/>
  <c r="AC25" i="41" s="1"/>
  <c r="AB26" i="41" s="1"/>
  <c r="AJ26" i="41" s="1"/>
  <c r="AX16" i="41"/>
  <c r="S16" i="41" s="1"/>
  <c r="AC16" i="41" s="1"/>
  <c r="AB17" i="41" s="1"/>
  <c r="AX15" i="41"/>
  <c r="S15" i="41" s="1"/>
  <c r="AC15" i="41" s="1"/>
  <c r="AB16" i="41" s="1"/>
  <c r="AX13" i="41"/>
  <c r="S13" i="41" s="1"/>
  <c r="AC13" i="41" s="1"/>
  <c r="AB14" i="41" s="1"/>
  <c r="AX19" i="41"/>
  <c r="S19" i="41" s="1"/>
  <c r="AC19" i="41" s="1"/>
  <c r="AB20" i="41" s="1"/>
  <c r="AX12" i="41"/>
  <c r="S12" i="41" s="1"/>
  <c r="AC12" i="41" s="1"/>
  <c r="AB13" i="41" s="1"/>
  <c r="AX18" i="41"/>
  <c r="S18" i="41" s="1"/>
  <c r="AC18" i="41" s="1"/>
  <c r="AB19" i="41" s="1"/>
  <c r="AJ19" i="41" s="1"/>
  <c r="AX11" i="41"/>
  <c r="S11" i="41" s="1"/>
  <c r="AC11" i="41" s="1"/>
  <c r="AB12" i="41" s="1"/>
  <c r="AX17" i="41"/>
  <c r="S17" i="41" s="1"/>
  <c r="AC17" i="41" s="1"/>
  <c r="AB18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AJ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J37" i="41"/>
  <c r="AK37" i="41"/>
  <c r="AT37" i="41" s="1"/>
  <c r="AJ31" i="41"/>
  <c r="AK31" i="41"/>
  <c r="AT31" i="41" s="1"/>
  <c r="AK25" i="41"/>
  <c r="AT25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22" i="81"/>
  <c r="S22" i="81" s="1"/>
  <c r="AC22" i="81" s="1"/>
  <c r="AB23" i="81" s="1"/>
  <c r="AX33" i="81"/>
  <c r="S33" i="81" s="1"/>
  <c r="AC33" i="81" s="1"/>
  <c r="AB34" i="81" s="1"/>
  <c r="AX34" i="81"/>
  <c r="S34" i="81" s="1"/>
  <c r="AC34" i="81" s="1"/>
  <c r="AB35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K42" i="41"/>
  <c r="AT42" i="41" s="1"/>
  <c r="AK24" i="41"/>
  <c r="AT24" i="41" s="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J22" i="41" l="1"/>
  <c r="AJ18" i="41"/>
  <c r="AX53" i="81"/>
  <c r="S53" i="81" s="1"/>
  <c r="AC53" i="81" s="1"/>
  <c r="AB54" i="81" s="1"/>
  <c r="AX47" i="81"/>
  <c r="S47" i="81" s="1"/>
  <c r="AC47" i="81" s="1"/>
  <c r="AB48" i="81" s="1"/>
  <c r="AX41" i="81"/>
  <c r="S41" i="81" s="1"/>
  <c r="AC41" i="81" s="1"/>
  <c r="AB42" i="81" s="1"/>
  <c r="AJ42" i="81" s="1"/>
  <c r="AX35" i="81"/>
  <c r="S35" i="81" s="1"/>
  <c r="AC35" i="81" s="1"/>
  <c r="AB36" i="81" s="1"/>
  <c r="AX23" i="81"/>
  <c r="S23" i="81" s="1"/>
  <c r="AC23" i="81" s="1"/>
  <c r="AB24" i="81" s="1"/>
  <c r="AJ23" i="41"/>
  <c r="AJ25" i="41"/>
  <c r="AJ21" i="41"/>
  <c r="AX29" i="81"/>
  <c r="S29" i="81" s="1"/>
  <c r="AC29" i="81" s="1"/>
  <c r="AB30" i="81" s="1"/>
  <c r="AK30" i="81" s="1"/>
  <c r="AT30" i="81" s="1"/>
  <c r="AK26" i="41"/>
  <c r="AT26" i="41" s="1"/>
  <c r="AJ42" i="41"/>
  <c r="AJ5" i="41"/>
  <c r="AX55" i="8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J44" i="81" s="1"/>
  <c r="AX37" i="81"/>
  <c r="S37" i="81" s="1"/>
  <c r="AC37" i="81" s="1"/>
  <c r="AB38" i="81" s="1"/>
  <c r="AX28" i="81"/>
  <c r="S28" i="81" s="1"/>
  <c r="AC28" i="81" s="1"/>
  <c r="AB29" i="81" s="1"/>
  <c r="AK19" i="41"/>
  <c r="AT19" i="41" s="1"/>
  <c r="AX54" i="81"/>
  <c r="S54" i="81" s="1"/>
  <c r="AC54" i="81" s="1"/>
  <c r="AB55" i="81" s="1"/>
  <c r="AX48" i="81"/>
  <c r="S48" i="81" s="1"/>
  <c r="AC48" i="81" s="1"/>
  <c r="AB49" i="81" s="1"/>
  <c r="AX42" i="81"/>
  <c r="S42" i="81" s="1"/>
  <c r="AC42" i="81" s="1"/>
  <c r="AB43" i="81" s="1"/>
  <c r="AK43" i="81" s="1"/>
  <c r="AT43" i="81" s="1"/>
  <c r="AX36" i="81"/>
  <c r="S36" i="81" s="1"/>
  <c r="AC36" i="81" s="1"/>
  <c r="AB37" i="81" s="1"/>
  <c r="AX27" i="81"/>
  <c r="S27" i="81" s="1"/>
  <c r="AC27" i="81" s="1"/>
  <c r="AB28" i="81" s="1"/>
  <c r="AX21" i="81"/>
  <c r="S21" i="81" s="1"/>
  <c r="AC21" i="81" s="1"/>
  <c r="AB22" i="81" s="1"/>
  <c r="AX32" i="81"/>
  <c r="S32" i="81" s="1"/>
  <c r="AC32" i="81" s="1"/>
  <c r="AB33" i="81" s="1"/>
  <c r="AX26" i="81"/>
  <c r="S26" i="81" s="1"/>
  <c r="AC26" i="81" s="1"/>
  <c r="AB27" i="81" s="1"/>
  <c r="AX20" i="81"/>
  <c r="S20" i="81" s="1"/>
  <c r="AC20" i="81" s="1"/>
  <c r="AB21" i="81" s="1"/>
  <c r="AJ21" i="81" s="1"/>
  <c r="AX31" i="81"/>
  <c r="S31" i="81" s="1"/>
  <c r="AC31" i="81" s="1"/>
  <c r="AB32" i="81" s="1"/>
  <c r="AK32" i="81" s="1"/>
  <c r="AT32" i="81" s="1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6" i="81"/>
  <c r="S16" i="81" s="1"/>
  <c r="AC16" i="81" s="1"/>
  <c r="AB17" i="81" s="1"/>
  <c r="AK17" i="81" s="1"/>
  <c r="AT17" i="81" s="1"/>
  <c r="Z98" i="85"/>
  <c r="AF98" i="85" s="1"/>
  <c r="AO98" i="85" s="1"/>
  <c r="AO100" i="85" s="1"/>
  <c r="AX15" i="81"/>
  <c r="S15" i="81" s="1"/>
  <c r="AC15" i="81" s="1"/>
  <c r="AB16" i="81" s="1"/>
  <c r="Z95" i="45"/>
  <c r="AX17" i="81"/>
  <c r="S17" i="81" s="1"/>
  <c r="AC17" i="81" s="1"/>
  <c r="AB18" i="81" s="1"/>
  <c r="AX11" i="81"/>
  <c r="S11" i="81" s="1"/>
  <c r="AC11" i="81" s="1"/>
  <c r="AB12" i="81" s="1"/>
  <c r="AX10" i="81"/>
  <c r="S10" i="81" s="1"/>
  <c r="AC10" i="81" s="1"/>
  <c r="AB11" i="81" s="1"/>
  <c r="AJ11" i="81" s="1"/>
  <c r="AX14" i="81"/>
  <c r="S14" i="81" s="1"/>
  <c r="AC14" i="81" s="1"/>
  <c r="AB15" i="81" s="1"/>
  <c r="AJ15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8" i="81"/>
  <c r="S8" i="81" s="1"/>
  <c r="AC8" i="81" s="1"/>
  <c r="AB9" i="81" s="1"/>
  <c r="AX7" i="81"/>
  <c r="S7" i="81" s="1"/>
  <c r="AC7" i="81" s="1"/>
  <c r="AB8" i="81" s="1"/>
  <c r="AJ8" i="81" s="1"/>
  <c r="AX4" i="81"/>
  <c r="S4" i="81" s="1"/>
  <c r="AC4" i="81" s="1"/>
  <c r="AB5" i="81" s="1"/>
  <c r="AJ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J38" i="81"/>
  <c r="AK38" i="81"/>
  <c r="AT38" i="81" s="1"/>
  <c r="AK26" i="81"/>
  <c r="AT26" i="81" s="1"/>
  <c r="AJ26" i="81"/>
  <c r="AK20" i="81"/>
  <c r="AT20" i="81" s="1"/>
  <c r="AK14" i="81"/>
  <c r="AT14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J37" i="81"/>
  <c r="AK37" i="81"/>
  <c r="AT37" i="81" s="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2" i="85"/>
  <c r="S12" i="85" s="1"/>
  <c r="AC12" i="85" s="1"/>
  <c r="AB13" i="85" s="1"/>
  <c r="AX16" i="85"/>
  <c r="S16" i="85" s="1"/>
  <c r="AC16" i="85" s="1"/>
  <c r="AB17" i="85" s="1"/>
  <c r="AX18" i="85"/>
  <c r="S18" i="85" s="1"/>
  <c r="AC18" i="85" s="1"/>
  <c r="AB19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36" i="81"/>
  <c r="AK36" i="81"/>
  <c r="AT36" i="81" s="1"/>
  <c r="AJ30" i="81"/>
  <c r="AJ24" i="81"/>
  <c r="AK24" i="81"/>
  <c r="AT24" i="81" s="1"/>
  <c r="AJ18" i="81"/>
  <c r="AK18" i="81"/>
  <c r="AT18" i="81" s="1"/>
  <c r="AJ12" i="81"/>
  <c r="AK12" i="81"/>
  <c r="AT12" i="81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J17" i="81" l="1"/>
  <c r="AJ41" i="81"/>
  <c r="AJ20" i="81"/>
  <c r="AK44" i="81"/>
  <c r="AT44" i="81" s="1"/>
  <c r="AX15" i="85"/>
  <c r="S15" i="85" s="1"/>
  <c r="AC15" i="85" s="1"/>
  <c r="AB16" i="85" s="1"/>
  <c r="AK16" i="85" s="1"/>
  <c r="AT16" i="85" s="1"/>
  <c r="AK8" i="81"/>
  <c r="AT8" i="81" s="1"/>
  <c r="AK21" i="81"/>
  <c r="AT21" i="81" s="1"/>
  <c r="AK42" i="81"/>
  <c r="AT42" i="81" s="1"/>
  <c r="AX63" i="85"/>
  <c r="S63" i="85" s="1"/>
  <c r="AC63" i="85" s="1"/>
  <c r="AB64" i="85" s="1"/>
  <c r="AX57" i="85"/>
  <c r="S57" i="85" s="1"/>
  <c r="AC57" i="85" s="1"/>
  <c r="AB58" i="85" s="1"/>
  <c r="AX51" i="85"/>
  <c r="S51" i="85" s="1"/>
  <c r="AC51" i="85" s="1"/>
  <c r="AB52" i="85" s="1"/>
  <c r="AJ52" i="85" s="1"/>
  <c r="AX45" i="85"/>
  <c r="S45" i="85" s="1"/>
  <c r="AC45" i="85" s="1"/>
  <c r="AB46" i="85" s="1"/>
  <c r="AX39" i="85"/>
  <c r="S39" i="85" s="1"/>
  <c r="AC39" i="85" s="1"/>
  <c r="AB40" i="85" s="1"/>
  <c r="AX33" i="85"/>
  <c r="S33" i="85" s="1"/>
  <c r="AC33" i="85" s="1"/>
  <c r="AB34" i="85" s="1"/>
  <c r="AX27" i="85"/>
  <c r="S27" i="85" s="1"/>
  <c r="AC27" i="85" s="1"/>
  <c r="AB28" i="85" s="1"/>
  <c r="AX21" i="85"/>
  <c r="S21" i="85" s="1"/>
  <c r="AC21" i="85" s="1"/>
  <c r="AB22" i="85" s="1"/>
  <c r="AX10" i="85"/>
  <c r="S10" i="85" s="1"/>
  <c r="AC10" i="85" s="1"/>
  <c r="AB11" i="85" s="1"/>
  <c r="AJ16" i="81"/>
  <c r="AX62" i="85"/>
  <c r="S62" i="85" s="1"/>
  <c r="AC62" i="85" s="1"/>
  <c r="AB63" i="85" s="1"/>
  <c r="AX56" i="85"/>
  <c r="S56" i="85" s="1"/>
  <c r="AC56" i="85" s="1"/>
  <c r="AB57" i="85" s="1"/>
  <c r="AX50" i="85"/>
  <c r="S50" i="85" s="1"/>
  <c r="AC50" i="85" s="1"/>
  <c r="AB51" i="85" s="1"/>
  <c r="AX44" i="85"/>
  <c r="S44" i="85" s="1"/>
  <c r="AC44" i="85" s="1"/>
  <c r="AB45" i="85" s="1"/>
  <c r="AX38" i="85"/>
  <c r="S38" i="85" s="1"/>
  <c r="AC38" i="85" s="1"/>
  <c r="AB39" i="85" s="1"/>
  <c r="AK39" i="85" s="1"/>
  <c r="AT39" i="85" s="1"/>
  <c r="AX32" i="85"/>
  <c r="S32" i="85" s="1"/>
  <c r="AC32" i="85" s="1"/>
  <c r="AB33" i="85" s="1"/>
  <c r="AX26" i="85"/>
  <c r="S26" i="85" s="1"/>
  <c r="AC26" i="85" s="1"/>
  <c r="AB27" i="85" s="1"/>
  <c r="AX20" i="85"/>
  <c r="S20" i="85" s="1"/>
  <c r="AC20" i="85" s="1"/>
  <c r="AB21" i="85" s="1"/>
  <c r="AX9" i="85"/>
  <c r="S9" i="85" s="1"/>
  <c r="AC9" i="85" s="1"/>
  <c r="AB10" i="85" s="1"/>
  <c r="AG98" i="85"/>
  <c r="AP98" i="85" s="1"/>
  <c r="AP100" i="85" s="1"/>
  <c r="AK5" i="81"/>
  <c r="AT5" i="81" s="1"/>
  <c r="AE98" i="85"/>
  <c r="AJ31" i="81"/>
  <c r="AJ32" i="81"/>
  <c r="AK15" i="81"/>
  <c r="AT15" i="81" s="1"/>
  <c r="AJ14" i="81"/>
  <c r="AX6" i="85"/>
  <c r="S6" i="85" s="1"/>
  <c r="AC6" i="85" s="1"/>
  <c r="AB7" i="85" s="1"/>
  <c r="AK7" i="85" s="1"/>
  <c r="AT7" i="85" s="1"/>
  <c r="Z98" i="73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K45" i="85"/>
  <c r="AT45" i="85" s="1"/>
  <c r="AJ45" i="85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93" i="73"/>
  <c r="S93" i="73" s="1"/>
  <c r="AC93" i="73" s="1"/>
  <c r="AB94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72" i="73" l="1"/>
  <c r="S72" i="73" s="1"/>
  <c r="AC72" i="73" s="1"/>
  <c r="AB73" i="73" s="1"/>
  <c r="AX60" i="73"/>
  <c r="S60" i="73" s="1"/>
  <c r="AC60" i="73" s="1"/>
  <c r="AB61" i="73" s="1"/>
  <c r="AX42" i="73"/>
  <c r="S42" i="73" s="1"/>
  <c r="AC42" i="73" s="1"/>
  <c r="AB43" i="73" s="1"/>
  <c r="AX82" i="73"/>
  <c r="S82" i="73" s="1"/>
  <c r="AC82" i="73" s="1"/>
  <c r="AB83" i="73" s="1"/>
  <c r="AX97" i="73"/>
  <c r="S97" i="73" s="1"/>
  <c r="AC97" i="73" s="1"/>
  <c r="AB98" i="73" s="1"/>
  <c r="AJ98" i="73" s="1"/>
  <c r="AS98" i="73" s="1"/>
  <c r="AX91" i="73"/>
  <c r="S91" i="73" s="1"/>
  <c r="AC91" i="73" s="1"/>
  <c r="AB92" i="73" s="1"/>
  <c r="AX85" i="73"/>
  <c r="S85" i="73" s="1"/>
  <c r="AC85" i="73" s="1"/>
  <c r="AB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J62" i="73" s="1"/>
  <c r="AX55" i="73"/>
  <c r="S55" i="73" s="1"/>
  <c r="AC55" i="73" s="1"/>
  <c r="AB56" i="73" s="1"/>
  <c r="AX49" i="73"/>
  <c r="S49" i="73" s="1"/>
  <c r="AC49" i="73" s="1"/>
  <c r="AB50" i="73" s="1"/>
  <c r="AX43" i="73"/>
  <c r="S43" i="73" s="1"/>
  <c r="AC43" i="73" s="1"/>
  <c r="AB44" i="73" s="1"/>
  <c r="AX37" i="73"/>
  <c r="S37" i="73" s="1"/>
  <c r="AC37" i="73" s="1"/>
  <c r="AB38" i="73" s="1"/>
  <c r="AX30" i="73"/>
  <c r="S30" i="73" s="1"/>
  <c r="AC30" i="73" s="1"/>
  <c r="AB31" i="73" s="1"/>
  <c r="AX19" i="73"/>
  <c r="S19" i="73" s="1"/>
  <c r="AC19" i="73" s="1"/>
  <c r="AB20" i="73" s="1"/>
  <c r="AJ20" i="73" s="1"/>
  <c r="AL5" i="81"/>
  <c r="AU5" i="81" s="1"/>
  <c r="AX84" i="73"/>
  <c r="S84" i="73" s="1"/>
  <c r="AC84" i="73" s="1"/>
  <c r="AB85" i="73" s="1"/>
  <c r="AX48" i="73"/>
  <c r="S48" i="73" s="1"/>
  <c r="AC48" i="73" s="1"/>
  <c r="AB49" i="73" s="1"/>
  <c r="AX29" i="73"/>
  <c r="S29" i="73" s="1"/>
  <c r="AC29" i="73" s="1"/>
  <c r="AB30" i="73" s="1"/>
  <c r="AX95" i="73"/>
  <c r="S95" i="73" s="1"/>
  <c r="AC95" i="73" s="1"/>
  <c r="AB96" i="73" s="1"/>
  <c r="AX89" i="73"/>
  <c r="S89" i="73" s="1"/>
  <c r="AC89" i="73" s="1"/>
  <c r="AB90" i="73" s="1"/>
  <c r="AK90" i="73" s="1"/>
  <c r="AT90" i="73" s="1"/>
  <c r="AX83" i="73"/>
  <c r="S83" i="73" s="1"/>
  <c r="AC83" i="73" s="1"/>
  <c r="AB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K54" i="73" s="1"/>
  <c r="AT54" i="73" s="1"/>
  <c r="AX47" i="73"/>
  <c r="S47" i="73" s="1"/>
  <c r="AC47" i="73" s="1"/>
  <c r="AB48" i="73" s="1"/>
  <c r="AX41" i="73"/>
  <c r="S41" i="73" s="1"/>
  <c r="AC41" i="73" s="1"/>
  <c r="AB42" i="73" s="1"/>
  <c r="AX35" i="73"/>
  <c r="S35" i="73" s="1"/>
  <c r="AC35" i="73" s="1"/>
  <c r="AB36" i="73" s="1"/>
  <c r="AX27" i="73"/>
  <c r="S27" i="73" s="1"/>
  <c r="AC27" i="73" s="1"/>
  <c r="AB28" i="73" s="1"/>
  <c r="AX94" i="73"/>
  <c r="S94" i="73" s="1"/>
  <c r="AC94" i="73" s="1"/>
  <c r="AB95" i="73" s="1"/>
  <c r="AX70" i="73"/>
  <c r="S70" i="73" s="1"/>
  <c r="AC70" i="73" s="1"/>
  <c r="AB71" i="73" s="1"/>
  <c r="AJ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X40" i="73"/>
  <c r="S40" i="73" s="1"/>
  <c r="AC40" i="73" s="1"/>
  <c r="AB41" i="73" s="1"/>
  <c r="AX33" i="73"/>
  <c r="S33" i="73" s="1"/>
  <c r="AC33" i="73" s="1"/>
  <c r="AB34" i="73" s="1"/>
  <c r="AJ34" i="73" s="1"/>
  <c r="AX26" i="73"/>
  <c r="S26" i="73" s="1"/>
  <c r="AC26" i="73" s="1"/>
  <c r="AB27" i="73" s="1"/>
  <c r="AJ38" i="85"/>
  <c r="AJ6" i="85"/>
  <c r="AX90" i="73"/>
  <c r="S90" i="73" s="1"/>
  <c r="AC90" i="73" s="1"/>
  <c r="AB91" i="73" s="1"/>
  <c r="AX66" i="73"/>
  <c r="S66" i="73" s="1"/>
  <c r="AC66" i="73" s="1"/>
  <c r="AB67" i="73" s="1"/>
  <c r="AX76" i="73"/>
  <c r="S76" i="73" s="1"/>
  <c r="AC76" i="73" s="1"/>
  <c r="AB77" i="73" s="1"/>
  <c r="AJ77" i="73" s="1"/>
  <c r="AX96" i="73"/>
  <c r="S96" i="73" s="1"/>
  <c r="AC96" i="73" s="1"/>
  <c r="AB97" i="73" s="1"/>
  <c r="AX87" i="73"/>
  <c r="S87" i="73" s="1"/>
  <c r="AC87" i="73" s="1"/>
  <c r="AB88" i="73" s="1"/>
  <c r="AX81" i="73"/>
  <c r="S81" i="73" s="1"/>
  <c r="AC81" i="73" s="1"/>
  <c r="AB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J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2" i="73"/>
  <c r="S32" i="73" s="1"/>
  <c r="AC32" i="73" s="1"/>
  <c r="AB33" i="73" s="1"/>
  <c r="AX25" i="73"/>
  <c r="S25" i="73" s="1"/>
  <c r="AC25" i="73" s="1"/>
  <c r="AB26" i="73" s="1"/>
  <c r="AJ26" i="73" s="1"/>
  <c r="AJ10" i="85"/>
  <c r="AX78" i="73"/>
  <c r="S78" i="73" s="1"/>
  <c r="AC78" i="73" s="1"/>
  <c r="AB79" i="73" s="1"/>
  <c r="AX54" i="73"/>
  <c r="S54" i="73" s="1"/>
  <c r="AC54" i="73" s="1"/>
  <c r="AB55" i="73" s="1"/>
  <c r="AX36" i="73"/>
  <c r="S36" i="73" s="1"/>
  <c r="AC36" i="73" s="1"/>
  <c r="AB37" i="73" s="1"/>
  <c r="AX88" i="73"/>
  <c r="S88" i="73" s="1"/>
  <c r="AC88" i="73" s="1"/>
  <c r="AB89" i="73" s="1"/>
  <c r="AX92" i="73"/>
  <c r="S92" i="73" s="1"/>
  <c r="AC92" i="73" s="1"/>
  <c r="AB93" i="73" s="1"/>
  <c r="AK93" i="73" s="1"/>
  <c r="AT93" i="73" s="1"/>
  <c r="AX86" i="73"/>
  <c r="S86" i="73" s="1"/>
  <c r="AC86" i="73" s="1"/>
  <c r="AB87" i="73" s="1"/>
  <c r="AX80" i="73"/>
  <c r="S80" i="73" s="1"/>
  <c r="AC80" i="73" s="1"/>
  <c r="AB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K57" i="73" s="1"/>
  <c r="AT57" i="73" s="1"/>
  <c r="AX50" i="73"/>
  <c r="S50" i="73" s="1"/>
  <c r="AC50" i="73" s="1"/>
  <c r="AB51" i="73" s="1"/>
  <c r="AX44" i="73"/>
  <c r="S44" i="73" s="1"/>
  <c r="AC44" i="73" s="1"/>
  <c r="AB45" i="73" s="1"/>
  <c r="AX38" i="73"/>
  <c r="S38" i="73" s="1"/>
  <c r="AC38" i="73" s="1"/>
  <c r="AB39" i="73" s="1"/>
  <c r="AX31" i="73"/>
  <c r="S31" i="73" s="1"/>
  <c r="AC31" i="73" s="1"/>
  <c r="AB32" i="73" s="1"/>
  <c r="AX21" i="73"/>
  <c r="S21" i="73" s="1"/>
  <c r="AC21" i="73" s="1"/>
  <c r="AB22" i="73" s="1"/>
  <c r="AJ51" i="85"/>
  <c r="AL51" i="85" s="1"/>
  <c r="AU51" i="85" s="1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34" i="73"/>
  <c r="S34" i="73" s="1"/>
  <c r="AC34" i="73" s="1"/>
  <c r="AB35" i="73" s="1"/>
  <c r="AX28" i="73"/>
  <c r="S28" i="73" s="1"/>
  <c r="AC28" i="73" s="1"/>
  <c r="AB29" i="73" s="1"/>
  <c r="AK29" i="73" s="1"/>
  <c r="AT29" i="73" s="1"/>
  <c r="AX22" i="73"/>
  <c r="S22" i="73" s="1"/>
  <c r="AC22" i="73" s="1"/>
  <c r="AB23" i="73" s="1"/>
  <c r="AX14" i="73"/>
  <c r="S14" i="73" s="1"/>
  <c r="AC14" i="73" s="1"/>
  <c r="AB15" i="73" s="1"/>
  <c r="Z98" i="37"/>
  <c r="AX20" i="73"/>
  <c r="S20" i="73" s="1"/>
  <c r="AC20" i="73" s="1"/>
  <c r="AB21" i="73" s="1"/>
  <c r="AX13" i="73"/>
  <c r="S13" i="73" s="1"/>
  <c r="AC13" i="73" s="1"/>
  <c r="AB14" i="73" s="1"/>
  <c r="Z97" i="25"/>
  <c r="AF97" i="25" s="1"/>
  <c r="AO97" i="25" s="1"/>
  <c r="AX11" i="73"/>
  <c r="S11" i="73" s="1"/>
  <c r="AC11" i="73" s="1"/>
  <c r="AB12" i="73" s="1"/>
  <c r="AX17" i="73"/>
  <c r="S17" i="73" s="1"/>
  <c r="AC17" i="73" s="1"/>
  <c r="AB18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W98" i="25"/>
  <c r="AS96" i="85"/>
  <c r="AL96" i="85"/>
  <c r="AU96" i="85" s="1"/>
  <c r="AJ88" i="73"/>
  <c r="AK88" i="73"/>
  <c r="AT88" i="73" s="1"/>
  <c r="AK70" i="73"/>
  <c r="AT70" i="73" s="1"/>
  <c r="AJ40" i="73"/>
  <c r="AK40" i="73"/>
  <c r="AT40" i="73" s="1"/>
  <c r="AS97" i="85"/>
  <c r="AL97" i="85"/>
  <c r="AU97" i="85" s="1"/>
  <c r="AR95" i="45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14" i="73"/>
  <c r="AK14" i="73"/>
  <c r="AT14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67" i="37"/>
  <c r="S67" i="37" s="1"/>
  <c r="AC67" i="37" s="1"/>
  <c r="AB68" i="37" s="1"/>
  <c r="AX73" i="37"/>
  <c r="S73" i="37" s="1"/>
  <c r="AC73" i="37" s="1"/>
  <c r="AB74" i="37" s="1"/>
  <c r="AX79" i="37"/>
  <c r="S79" i="37" s="1"/>
  <c r="AC79" i="37" s="1"/>
  <c r="AB80" i="37" s="1"/>
  <c r="AX85" i="37"/>
  <c r="S85" i="37" s="1"/>
  <c r="AC85" i="37" s="1"/>
  <c r="AB86" i="37" s="1"/>
  <c r="AX91" i="37"/>
  <c r="S91" i="37" s="1"/>
  <c r="AC91" i="37" s="1"/>
  <c r="AB92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K61" i="73"/>
  <c r="AT61" i="73" s="1"/>
  <c r="AJ43" i="73"/>
  <c r="AK43" i="73"/>
  <c r="AT43" i="73" s="1"/>
  <c r="AJ31" i="73"/>
  <c r="AK31" i="73"/>
  <c r="AT31" i="73" s="1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K89" i="73"/>
  <c r="AT89" i="73" s="1"/>
  <c r="AJ83" i="73"/>
  <c r="AK83" i="73"/>
  <c r="AT83" i="73" s="1"/>
  <c r="AJ65" i="73"/>
  <c r="AK65" i="73"/>
  <c r="AT65" i="73" s="1"/>
  <c r="AJ59" i="73"/>
  <c r="AK59" i="73"/>
  <c r="AT59" i="73" s="1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K97" i="73"/>
  <c r="AT97" i="73" s="1"/>
  <c r="AK76" i="73"/>
  <c r="AT76" i="73" s="1"/>
  <c r="AJ58" i="73"/>
  <c r="AK58" i="73"/>
  <c r="AT58" i="73" s="1"/>
  <c r="AJ52" i="73"/>
  <c r="AK52" i="73"/>
  <c r="AT52" i="73" s="1"/>
  <c r="AK34" i="73"/>
  <c r="AT34" i="73" s="1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55" i="37" l="1"/>
  <c r="S55" i="37" s="1"/>
  <c r="AC55" i="37" s="1"/>
  <c r="AB56" i="37" s="1"/>
  <c r="AX25" i="37"/>
  <c r="S25" i="37" s="1"/>
  <c r="AC25" i="37" s="1"/>
  <c r="AB26" i="37" s="1"/>
  <c r="AJ57" i="73"/>
  <c r="AJ93" i="73"/>
  <c r="AJ53" i="73"/>
  <c r="AL53" i="73" s="1"/>
  <c r="AU53" i="73" s="1"/>
  <c r="AJ28" i="73"/>
  <c r="AX92" i="37"/>
  <c r="S92" i="37" s="1"/>
  <c r="AC92" i="37" s="1"/>
  <c r="AB93" i="37" s="1"/>
  <c r="AX86" i="37"/>
  <c r="S86" i="37" s="1"/>
  <c r="AC86" i="37" s="1"/>
  <c r="AB87" i="37" s="1"/>
  <c r="AX80" i="37"/>
  <c r="S80" i="37" s="1"/>
  <c r="AC80" i="37" s="1"/>
  <c r="AB81" i="37" s="1"/>
  <c r="AX74" i="37"/>
  <c r="S74" i="37" s="1"/>
  <c r="AC74" i="37" s="1"/>
  <c r="AB75" i="37" s="1"/>
  <c r="AX68" i="37"/>
  <c r="S68" i="37" s="1"/>
  <c r="AC68" i="37" s="1"/>
  <c r="AB69" i="37" s="1"/>
  <c r="AJ69" i="37" s="1"/>
  <c r="AX62" i="37"/>
  <c r="S62" i="37" s="1"/>
  <c r="AC62" i="37" s="1"/>
  <c r="AB63" i="37" s="1"/>
  <c r="AX56" i="37"/>
  <c r="S56" i="37" s="1"/>
  <c r="AC56" i="37" s="1"/>
  <c r="AB57" i="37" s="1"/>
  <c r="AX50" i="37"/>
  <c r="S50" i="37" s="1"/>
  <c r="AC50" i="37" s="1"/>
  <c r="AB51" i="37" s="1"/>
  <c r="AX44" i="37"/>
  <c r="S44" i="37" s="1"/>
  <c r="AC44" i="37" s="1"/>
  <c r="AB45" i="37" s="1"/>
  <c r="AX38" i="37"/>
  <c r="S38" i="37" s="1"/>
  <c r="AC38" i="37" s="1"/>
  <c r="AB39" i="37" s="1"/>
  <c r="AX32" i="37"/>
  <c r="S32" i="37" s="1"/>
  <c r="AC32" i="37" s="1"/>
  <c r="AB33" i="37" s="1"/>
  <c r="AJ33" i="37" s="1"/>
  <c r="AX26" i="37"/>
  <c r="S26" i="37" s="1"/>
  <c r="AC26" i="37" s="1"/>
  <c r="AB27" i="37" s="1"/>
  <c r="AX20" i="37"/>
  <c r="S20" i="37" s="1"/>
  <c r="AC20" i="37" s="1"/>
  <c r="AB21" i="37" s="1"/>
  <c r="AX12" i="37"/>
  <c r="S12" i="37" s="1"/>
  <c r="AC12" i="37" s="1"/>
  <c r="AB13" i="37" s="1"/>
  <c r="AJ70" i="73"/>
  <c r="AG97" i="25"/>
  <c r="AP97" i="25" s="1"/>
  <c r="AX43" i="37"/>
  <c r="S43" i="37" s="1"/>
  <c r="AC43" i="37" s="1"/>
  <c r="AB44" i="37" s="1"/>
  <c r="AJ44" i="37" s="1"/>
  <c r="AX37" i="37"/>
  <c r="S37" i="37" s="1"/>
  <c r="AC37" i="37" s="1"/>
  <c r="AB38" i="37" s="1"/>
  <c r="AK71" i="73"/>
  <c r="AT71" i="73" s="1"/>
  <c r="AJ25" i="73"/>
  <c r="AX94" i="37"/>
  <c r="S94" i="37" s="1"/>
  <c r="AC94" i="37" s="1"/>
  <c r="AB95" i="37" s="1"/>
  <c r="AX90" i="37"/>
  <c r="S90" i="37" s="1"/>
  <c r="AC90" i="37" s="1"/>
  <c r="AB91" i="37" s="1"/>
  <c r="AX84" i="37"/>
  <c r="S84" i="37" s="1"/>
  <c r="AC84" i="37" s="1"/>
  <c r="AB85" i="37" s="1"/>
  <c r="AJ85" i="37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X54" i="37"/>
  <c r="S54" i="37" s="1"/>
  <c r="AC54" i="37" s="1"/>
  <c r="AB55" i="37" s="1"/>
  <c r="AX48" i="37"/>
  <c r="S48" i="37" s="1"/>
  <c r="AC48" i="37" s="1"/>
  <c r="AB49" i="37" s="1"/>
  <c r="AJ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4" i="37"/>
  <c r="S24" i="37" s="1"/>
  <c r="AC24" i="37" s="1"/>
  <c r="AB25" i="37" s="1"/>
  <c r="AX18" i="37"/>
  <c r="S18" i="37" s="1"/>
  <c r="AC18" i="37" s="1"/>
  <c r="AB19" i="37" s="1"/>
  <c r="AK20" i="73"/>
  <c r="AT20" i="73" s="1"/>
  <c r="AE97" i="25"/>
  <c r="AX49" i="37"/>
  <c r="S49" i="37" s="1"/>
  <c r="AC49" i="37" s="1"/>
  <c r="AB50" i="37" s="1"/>
  <c r="AX19" i="37"/>
  <c r="S19" i="37" s="1"/>
  <c r="AC19" i="37" s="1"/>
  <c r="AB20" i="37" s="1"/>
  <c r="AJ19" i="73"/>
  <c r="AJ61" i="73"/>
  <c r="AX96" i="37"/>
  <c r="S96" i="37" s="1"/>
  <c r="AC96" i="37" s="1"/>
  <c r="AB97" i="37" s="1"/>
  <c r="AJ97" i="37" s="1"/>
  <c r="AX89" i="37"/>
  <c r="S89" i="37" s="1"/>
  <c r="AC89" i="37" s="1"/>
  <c r="AB90" i="37" s="1"/>
  <c r="AX83" i="37"/>
  <c r="S83" i="37" s="1"/>
  <c r="AC83" i="37" s="1"/>
  <c r="AB84" i="37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K60" i="37" s="1"/>
  <c r="AT60" i="37" s="1"/>
  <c r="AX53" i="37"/>
  <c r="S53" i="37" s="1"/>
  <c r="AC53" i="37" s="1"/>
  <c r="AB54" i="37" s="1"/>
  <c r="AX47" i="37"/>
  <c r="S47" i="37" s="1"/>
  <c r="AC47" i="37" s="1"/>
  <c r="AB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J24" i="37" s="1"/>
  <c r="AX17" i="37"/>
  <c r="S17" i="37" s="1"/>
  <c r="AC17" i="37" s="1"/>
  <c r="AB18" i="37" s="1"/>
  <c r="AJ56" i="73"/>
  <c r="AJ92" i="73"/>
  <c r="AJ76" i="73"/>
  <c r="AK64" i="73"/>
  <c r="AT64" i="73" s="1"/>
  <c r="AJ89" i="73"/>
  <c r="AL89" i="73" s="1"/>
  <c r="AU89" i="73" s="1"/>
  <c r="AJ97" i="73"/>
  <c r="AK77" i="73"/>
  <c r="AT77" i="73" s="1"/>
  <c r="AJ54" i="73"/>
  <c r="AJ90" i="73"/>
  <c r="AX95" i="37"/>
  <c r="S95" i="37" s="1"/>
  <c r="AC95" i="37" s="1"/>
  <c r="AB96" i="37" s="1"/>
  <c r="AX88" i="37"/>
  <c r="S88" i="37" s="1"/>
  <c r="AC88" i="37" s="1"/>
  <c r="AB89" i="37" s="1"/>
  <c r="AK89" i="37" s="1"/>
  <c r="AT89" i="37" s="1"/>
  <c r="AX82" i="37"/>
  <c r="S82" i="37" s="1"/>
  <c r="AC82" i="37" s="1"/>
  <c r="AB83" i="37" s="1"/>
  <c r="AX76" i="37"/>
  <c r="S76" i="37" s="1"/>
  <c r="AC76" i="37" s="1"/>
  <c r="AB77" i="37" s="1"/>
  <c r="AX70" i="37"/>
  <c r="S70" i="37" s="1"/>
  <c r="AC70" i="37" s="1"/>
  <c r="AB71" i="37" s="1"/>
  <c r="AX64" i="37"/>
  <c r="S64" i="37" s="1"/>
  <c r="AC64" i="37" s="1"/>
  <c r="AB65" i="37" s="1"/>
  <c r="AX58" i="37"/>
  <c r="S58" i="37" s="1"/>
  <c r="AC58" i="37" s="1"/>
  <c r="AB59" i="37" s="1"/>
  <c r="AX52" i="37"/>
  <c r="S52" i="37" s="1"/>
  <c r="AC52" i="37" s="1"/>
  <c r="AB53" i="37" s="1"/>
  <c r="AK53" i="37" s="1"/>
  <c r="AT53" i="37" s="1"/>
  <c r="AX46" i="37"/>
  <c r="S46" i="37" s="1"/>
  <c r="AC46" i="37" s="1"/>
  <c r="AB47" i="37" s="1"/>
  <c r="AX40" i="37"/>
  <c r="S40" i="37" s="1"/>
  <c r="AC40" i="37" s="1"/>
  <c r="AB41" i="37" s="1"/>
  <c r="AX34" i="37"/>
  <c r="S34" i="37" s="1"/>
  <c r="AC34" i="37" s="1"/>
  <c r="AB35" i="37" s="1"/>
  <c r="AX28" i="37"/>
  <c r="S28" i="37" s="1"/>
  <c r="AC28" i="37" s="1"/>
  <c r="AB29" i="37" s="1"/>
  <c r="AX22" i="37"/>
  <c r="S22" i="37" s="1"/>
  <c r="AC22" i="37" s="1"/>
  <c r="AB23" i="37" s="1"/>
  <c r="AX16" i="37"/>
  <c r="S16" i="37" s="1"/>
  <c r="AC16" i="37" s="1"/>
  <c r="AB17" i="37" s="1"/>
  <c r="AK17" i="37" s="1"/>
  <c r="AT17" i="37" s="1"/>
  <c r="AK8" i="73"/>
  <c r="AT8" i="73" s="1"/>
  <c r="AK26" i="73"/>
  <c r="AT26" i="73" s="1"/>
  <c r="AK62" i="73"/>
  <c r="AT62" i="73" s="1"/>
  <c r="AK98" i="73"/>
  <c r="AT98" i="73" s="1"/>
  <c r="AX61" i="37"/>
  <c r="S61" i="37" s="1"/>
  <c r="AC61" i="37" s="1"/>
  <c r="AB62" i="37" s="1"/>
  <c r="AX31" i="37"/>
  <c r="S31" i="37" s="1"/>
  <c r="AC31" i="37" s="1"/>
  <c r="AB32" i="37" s="1"/>
  <c r="AK32" i="37" s="1"/>
  <c r="AT32" i="37" s="1"/>
  <c r="AJ63" i="73"/>
  <c r="AX93" i="37"/>
  <c r="S93" i="37" s="1"/>
  <c r="AC93" i="37" s="1"/>
  <c r="AB94" i="37" s="1"/>
  <c r="AX87" i="37"/>
  <c r="S87" i="37" s="1"/>
  <c r="AC87" i="37" s="1"/>
  <c r="AB88" i="37" s="1"/>
  <c r="AX81" i="37"/>
  <c r="S81" i="37" s="1"/>
  <c r="AC81" i="37" s="1"/>
  <c r="AB82" i="37" s="1"/>
  <c r="AX75" i="37"/>
  <c r="S75" i="37" s="1"/>
  <c r="AC75" i="37" s="1"/>
  <c r="AB76" i="37" s="1"/>
  <c r="AX69" i="37"/>
  <c r="S69" i="37" s="1"/>
  <c r="AC69" i="37" s="1"/>
  <c r="AB70" i="37" s="1"/>
  <c r="AK70" i="37" s="1"/>
  <c r="AT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K34" i="37" s="1"/>
  <c r="AT34" i="37" s="1"/>
  <c r="AX27" i="37"/>
  <c r="S27" i="37" s="1"/>
  <c r="AC27" i="37" s="1"/>
  <c r="AB28" i="37" s="1"/>
  <c r="AX21" i="37"/>
  <c r="S21" i="37" s="1"/>
  <c r="AC21" i="37" s="1"/>
  <c r="AB22" i="37" s="1"/>
  <c r="AX15" i="37"/>
  <c r="S15" i="37" s="1"/>
  <c r="AC15" i="37" s="1"/>
  <c r="AB16" i="37" s="1"/>
  <c r="AE96" i="45"/>
  <c r="AX94" i="93"/>
  <c r="S94" i="93" s="1"/>
  <c r="AC94" i="93" s="1"/>
  <c r="AB95" i="93" s="1"/>
  <c r="AX87" i="93"/>
  <c r="S87" i="93" s="1"/>
  <c r="AC87" i="93" s="1"/>
  <c r="AB88" i="93" s="1"/>
  <c r="AJ88" i="93" s="1"/>
  <c r="AX81" i="93"/>
  <c r="S81" i="93" s="1"/>
  <c r="AC81" i="93" s="1"/>
  <c r="AB82" i="93" s="1"/>
  <c r="AX45" i="93"/>
  <c r="S45" i="93" s="1"/>
  <c r="AC45" i="93" s="1"/>
  <c r="AB46" i="93" s="1"/>
  <c r="AX11" i="37"/>
  <c r="S11" i="37" s="1"/>
  <c r="AC11" i="37" s="1"/>
  <c r="AB12" i="37" s="1"/>
  <c r="AX51" i="93"/>
  <c r="S51" i="93" s="1"/>
  <c r="AC51" i="93" s="1"/>
  <c r="AB52" i="93" s="1"/>
  <c r="AX15" i="93"/>
  <c r="S15" i="93" s="1"/>
  <c r="AC15" i="93" s="1"/>
  <c r="AB16" i="93" s="1"/>
  <c r="AX75" i="93"/>
  <c r="S75" i="93" s="1"/>
  <c r="AC75" i="93" s="1"/>
  <c r="AB76" i="93" s="1"/>
  <c r="AK76" i="93" s="1"/>
  <c r="AT76" i="93" s="1"/>
  <c r="AX39" i="93"/>
  <c r="S39" i="93" s="1"/>
  <c r="AC39" i="93" s="1"/>
  <c r="AB40" i="93" s="1"/>
  <c r="AX10" i="37"/>
  <c r="S10" i="37" s="1"/>
  <c r="AC10" i="37" s="1"/>
  <c r="AB11" i="37" s="1"/>
  <c r="Z98" i="33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K64" i="93" s="1"/>
  <c r="AT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K10" i="93" s="1"/>
  <c r="AT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J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2" i="33"/>
  <c r="S12" i="33" s="1"/>
  <c r="AC12" i="33" s="1"/>
  <c r="AB13" i="33" s="1"/>
  <c r="AX15" i="33"/>
  <c r="S15" i="33" s="1"/>
  <c r="AC15" i="33" s="1"/>
  <c r="AB16" i="33" s="1"/>
  <c r="AX18" i="33"/>
  <c r="S18" i="33" s="1"/>
  <c r="AC18" i="33" s="1"/>
  <c r="AB19" i="33" s="1"/>
  <c r="AX24" i="33"/>
  <c r="S24" i="33" s="1"/>
  <c r="AC24" i="33" s="1"/>
  <c r="AB25" i="33" s="1"/>
  <c r="AX27" i="33"/>
  <c r="S27" i="33" s="1"/>
  <c r="AC27" i="33" s="1"/>
  <c r="AB28" i="33" s="1"/>
  <c r="AX30" i="33"/>
  <c r="S30" i="33" s="1"/>
  <c r="AC30" i="33" s="1"/>
  <c r="AB31" i="33" s="1"/>
  <c r="AX33" i="33"/>
  <c r="S33" i="33" s="1"/>
  <c r="AC33" i="33" s="1"/>
  <c r="AB34" i="33" s="1"/>
  <c r="AX36" i="33"/>
  <c r="S36" i="33" s="1"/>
  <c r="AC36" i="33" s="1"/>
  <c r="AB37" i="33" s="1"/>
  <c r="AX39" i="33"/>
  <c r="S39" i="33" s="1"/>
  <c r="AC39" i="33" s="1"/>
  <c r="AB40" i="33" s="1"/>
  <c r="AX42" i="33"/>
  <c r="S42" i="33" s="1"/>
  <c r="AC42" i="33" s="1"/>
  <c r="AB43" i="33" s="1"/>
  <c r="AX45" i="33"/>
  <c r="S45" i="33" s="1"/>
  <c r="AC45" i="33" s="1"/>
  <c r="AB46" i="33" s="1"/>
  <c r="AX48" i="33"/>
  <c r="S48" i="33" s="1"/>
  <c r="AC48" i="33" s="1"/>
  <c r="AB49" i="33" s="1"/>
  <c r="AX51" i="33"/>
  <c r="S51" i="33" s="1"/>
  <c r="AC51" i="33" s="1"/>
  <c r="AB52" i="33" s="1"/>
  <c r="AX54" i="33"/>
  <c r="S54" i="33" s="1"/>
  <c r="AC54" i="33" s="1"/>
  <c r="AB55" i="33" s="1"/>
  <c r="AX55" i="33"/>
  <c r="S55" i="33" s="1"/>
  <c r="AC55" i="33" s="1"/>
  <c r="AB56" i="33" s="1"/>
  <c r="AX57" i="33"/>
  <c r="S57" i="33" s="1"/>
  <c r="AC57" i="33" s="1"/>
  <c r="AB58" i="33" s="1"/>
  <c r="AX60" i="33"/>
  <c r="S60" i="33" s="1"/>
  <c r="AC60" i="33" s="1"/>
  <c r="AB61" i="33" s="1"/>
  <c r="AX61" i="33"/>
  <c r="S61" i="33" s="1"/>
  <c r="AC61" i="33" s="1"/>
  <c r="AB62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K88" i="37"/>
  <c r="AT88" i="37" s="1"/>
  <c r="AJ82" i="37"/>
  <c r="AK82" i="37"/>
  <c r="AT82" i="37" s="1"/>
  <c r="AJ76" i="37"/>
  <c r="AK76" i="37"/>
  <c r="AT76" i="37" s="1"/>
  <c r="AJ64" i="37"/>
  <c r="AK64" i="37"/>
  <c r="AT64" i="37" s="1"/>
  <c r="AJ58" i="37"/>
  <c r="AK58" i="37"/>
  <c r="AT58" i="37" s="1"/>
  <c r="AK52" i="37"/>
  <c r="AT52" i="37" s="1"/>
  <c r="AJ46" i="37"/>
  <c r="AK46" i="37"/>
  <c r="AT46" i="37" s="1"/>
  <c r="AJ40" i="37"/>
  <c r="AK40" i="37"/>
  <c r="AT40" i="37" s="1"/>
  <c r="AJ28" i="37"/>
  <c r="AK28" i="37"/>
  <c r="AT28" i="37" s="1"/>
  <c r="AJ22" i="37"/>
  <c r="AK22" i="37"/>
  <c r="AT22" i="37" s="1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39" i="37"/>
  <c r="AK39" i="37"/>
  <c r="AT39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38" i="37"/>
  <c r="AK38" i="37"/>
  <c r="AT38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46" i="93"/>
  <c r="AT46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K43" i="37"/>
  <c r="AT43" i="37" s="1"/>
  <c r="AJ37" i="37"/>
  <c r="AK37" i="37"/>
  <c r="AT37" i="37" s="1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K90" i="37"/>
  <c r="AT90" i="37" s="1"/>
  <c r="AJ90" i="37"/>
  <c r="AK84" i="37"/>
  <c r="AT84" i="37" s="1"/>
  <c r="AK78" i="37"/>
  <c r="AT78" i="37" s="1"/>
  <c r="AJ78" i="37"/>
  <c r="AK72" i="37"/>
  <c r="AT72" i="37" s="1"/>
  <c r="AJ72" i="37"/>
  <c r="AK66" i="37"/>
  <c r="AT66" i="37" s="1"/>
  <c r="AJ66" i="37"/>
  <c r="AK54" i="37"/>
  <c r="AT54" i="37" s="1"/>
  <c r="AJ54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18" i="37"/>
  <c r="AK18" i="37"/>
  <c r="AT18" i="37" s="1"/>
  <c r="AJ12" i="37"/>
  <c r="AK12" i="37"/>
  <c r="AT12" i="37" s="1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71" i="73"/>
  <c r="AL71" i="73"/>
  <c r="AU71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K96" i="37"/>
  <c r="AT96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K59" i="37"/>
  <c r="AT59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K23" i="37"/>
  <c r="AT23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J17" i="37" l="1"/>
  <c r="AS89" i="73"/>
  <c r="Z98" i="25"/>
  <c r="AJ32" i="37"/>
  <c r="AJ68" i="37"/>
  <c r="AS68" i="37" s="1"/>
  <c r="AJ16" i="37"/>
  <c r="AJ34" i="37"/>
  <c r="AJ52" i="37"/>
  <c r="AJ70" i="37"/>
  <c r="AJ88" i="37"/>
  <c r="AX21" i="33"/>
  <c r="S21" i="33" s="1"/>
  <c r="AC21" i="33" s="1"/>
  <c r="AB22" i="33" s="1"/>
  <c r="AJ22" i="33" s="1"/>
  <c r="AJ16" i="93"/>
  <c r="AK24" i="37"/>
  <c r="AT24" i="37" s="1"/>
  <c r="AJ60" i="37"/>
  <c r="AK97" i="37"/>
  <c r="AT97" i="37" s="1"/>
  <c r="AK33" i="37"/>
  <c r="AT33" i="37" s="1"/>
  <c r="AJ6" i="37"/>
  <c r="AS6" i="37" s="1"/>
  <c r="AK7" i="37"/>
  <c r="AT7" i="37" s="1"/>
  <c r="AJ43" i="37"/>
  <c r="AK44" i="37"/>
  <c r="AT44" i="37" s="1"/>
  <c r="AJ53" i="37"/>
  <c r="AJ89" i="37"/>
  <c r="AS53" i="73"/>
  <c r="AK88" i="93"/>
  <c r="AT88" i="93" s="1"/>
  <c r="AJ84" i="37"/>
  <c r="AK49" i="37"/>
  <c r="AT49" i="37" s="1"/>
  <c r="AK85" i="37"/>
  <c r="AT85" i="37" s="1"/>
  <c r="AJ76" i="93"/>
  <c r="AX9" i="33"/>
  <c r="S9" i="33" s="1"/>
  <c r="AC9" i="33" s="1"/>
  <c r="AB10" i="33" s="1"/>
  <c r="AK10" i="33" s="1"/>
  <c r="AT10" i="33" s="1"/>
  <c r="AJ23" i="37"/>
  <c r="AJ59" i="37"/>
  <c r="AJ96" i="37"/>
  <c r="AJ48" i="37"/>
  <c r="AJ31" i="37"/>
  <c r="AL20" i="73"/>
  <c r="AU20" i="73" s="1"/>
  <c r="AJ64" i="93"/>
  <c r="AJ28" i="93"/>
  <c r="AX49" i="33"/>
  <c r="S49" i="33" s="1"/>
  <c r="AC49" i="33" s="1"/>
  <c r="AB50" i="33" s="1"/>
  <c r="AX43" i="33"/>
  <c r="S43" i="33" s="1"/>
  <c r="AC43" i="33" s="1"/>
  <c r="AB44" i="33" s="1"/>
  <c r="AX37" i="33"/>
  <c r="S37" i="33" s="1"/>
  <c r="AC37" i="33" s="1"/>
  <c r="AB38" i="33" s="1"/>
  <c r="AX31" i="33"/>
  <c r="S31" i="33" s="1"/>
  <c r="AC31" i="33" s="1"/>
  <c r="AB32" i="33" s="1"/>
  <c r="AJ32" i="33" s="1"/>
  <c r="AX25" i="33"/>
  <c r="S25" i="33" s="1"/>
  <c r="AC25" i="33" s="1"/>
  <c r="AB26" i="33" s="1"/>
  <c r="AX19" i="33"/>
  <c r="S19" i="33" s="1"/>
  <c r="AC19" i="33" s="1"/>
  <c r="AB20" i="33" s="1"/>
  <c r="AX13" i="33"/>
  <c r="S13" i="33" s="1"/>
  <c r="AC13" i="33" s="1"/>
  <c r="AB14" i="33" s="1"/>
  <c r="AX7" i="33"/>
  <c r="S7" i="33" s="1"/>
  <c r="AC7" i="33" s="1"/>
  <c r="AB8" i="33" s="1"/>
  <c r="AX59" i="33"/>
  <c r="S59" i="33" s="1"/>
  <c r="AC59" i="33" s="1"/>
  <c r="AB60" i="33" s="1"/>
  <c r="AX53" i="33"/>
  <c r="S53" i="33" s="1"/>
  <c r="AC53" i="33" s="1"/>
  <c r="AB54" i="33" s="1"/>
  <c r="AK54" i="33" s="1"/>
  <c r="AT54" i="33" s="1"/>
  <c r="AX47" i="33"/>
  <c r="S47" i="33" s="1"/>
  <c r="AC47" i="33" s="1"/>
  <c r="AB48" i="33" s="1"/>
  <c r="AX41" i="33"/>
  <c r="S41" i="33" s="1"/>
  <c r="AC41" i="33" s="1"/>
  <c r="AB42" i="33" s="1"/>
  <c r="AX35" i="33"/>
  <c r="S35" i="33" s="1"/>
  <c r="AC35" i="33" s="1"/>
  <c r="AB36" i="33" s="1"/>
  <c r="AX29" i="33"/>
  <c r="S29" i="33" s="1"/>
  <c r="AC29" i="33" s="1"/>
  <c r="AB30" i="33" s="1"/>
  <c r="AX23" i="33"/>
  <c r="S23" i="33" s="1"/>
  <c r="AC23" i="33" s="1"/>
  <c r="AB24" i="33" s="1"/>
  <c r="AX17" i="33"/>
  <c r="S17" i="33" s="1"/>
  <c r="AC17" i="33" s="1"/>
  <c r="AB18" i="33" s="1"/>
  <c r="AK18" i="33" s="1"/>
  <c r="AT18" i="33" s="1"/>
  <c r="AX11" i="33"/>
  <c r="S11" i="33" s="1"/>
  <c r="AC11" i="33" s="1"/>
  <c r="AB12" i="33" s="1"/>
  <c r="AX4" i="33"/>
  <c r="S4" i="33" s="1"/>
  <c r="AC4" i="33" s="1"/>
  <c r="AB5" i="33" s="1"/>
  <c r="AX58" i="33"/>
  <c r="S58" i="33" s="1"/>
  <c r="AC58" i="33" s="1"/>
  <c r="AB59" i="33" s="1"/>
  <c r="AX52" i="33"/>
  <c r="S52" i="33" s="1"/>
  <c r="AC52" i="33" s="1"/>
  <c r="AB53" i="33" s="1"/>
  <c r="AX46" i="33"/>
  <c r="S46" i="33" s="1"/>
  <c r="AC46" i="33" s="1"/>
  <c r="AB47" i="33" s="1"/>
  <c r="AX40" i="33"/>
  <c r="S40" i="33" s="1"/>
  <c r="AC40" i="33" s="1"/>
  <c r="AB41" i="33" s="1"/>
  <c r="AJ41" i="33" s="1"/>
  <c r="AX34" i="33"/>
  <c r="S34" i="33" s="1"/>
  <c r="AC34" i="33" s="1"/>
  <c r="AB35" i="33" s="1"/>
  <c r="AX28" i="33"/>
  <c r="S28" i="33" s="1"/>
  <c r="AC28" i="33" s="1"/>
  <c r="AB29" i="33" s="1"/>
  <c r="AX22" i="33"/>
  <c r="S22" i="33" s="1"/>
  <c r="AC22" i="33" s="1"/>
  <c r="AB23" i="33" s="1"/>
  <c r="AX16" i="33"/>
  <c r="S16" i="33" s="1"/>
  <c r="AC16" i="33" s="1"/>
  <c r="AB17" i="33" s="1"/>
  <c r="AX10" i="33"/>
  <c r="S10" i="33" s="1"/>
  <c r="AC10" i="33" s="1"/>
  <c r="AB11" i="33" s="1"/>
  <c r="AT100" i="73"/>
  <c r="AX68" i="33"/>
  <c r="S68" i="33" s="1"/>
  <c r="AC68" i="33" s="1"/>
  <c r="AB69" i="33" s="1"/>
  <c r="AX62" i="33"/>
  <c r="S62" i="33" s="1"/>
  <c r="AC62" i="33" s="1"/>
  <c r="AB63" i="33" s="1"/>
  <c r="AX56" i="33"/>
  <c r="S56" i="33" s="1"/>
  <c r="AC56" i="33" s="1"/>
  <c r="AB57" i="33" s="1"/>
  <c r="AX50" i="33"/>
  <c r="S50" i="33" s="1"/>
  <c r="AC50" i="33" s="1"/>
  <c r="AB51" i="33" s="1"/>
  <c r="AX44" i="33"/>
  <c r="S44" i="33" s="1"/>
  <c r="AC44" i="33" s="1"/>
  <c r="AB45" i="33" s="1"/>
  <c r="AX38" i="33"/>
  <c r="S38" i="33" s="1"/>
  <c r="AC38" i="33" s="1"/>
  <c r="AB39" i="33" s="1"/>
  <c r="AK39" i="33" s="1"/>
  <c r="AT39" i="33" s="1"/>
  <c r="AX32" i="33"/>
  <c r="S32" i="33" s="1"/>
  <c r="AC32" i="33" s="1"/>
  <c r="AB33" i="33" s="1"/>
  <c r="AX26" i="33"/>
  <c r="S26" i="33" s="1"/>
  <c r="AC26" i="33" s="1"/>
  <c r="AB27" i="33" s="1"/>
  <c r="AX20" i="33"/>
  <c r="S20" i="33" s="1"/>
  <c r="AC20" i="33" s="1"/>
  <c r="AB21" i="33" s="1"/>
  <c r="AX14" i="33"/>
  <c r="S14" i="33" s="1"/>
  <c r="AC14" i="33" s="1"/>
  <c r="AB15" i="33" s="1"/>
  <c r="AX8" i="33"/>
  <c r="S8" i="33" s="1"/>
  <c r="AC8" i="33" s="1"/>
  <c r="AB9" i="33" s="1"/>
  <c r="Z96" i="29"/>
  <c r="AG96" i="29" s="1"/>
  <c r="AP96" i="29" s="1"/>
  <c r="AX6" i="33"/>
  <c r="S6" i="33" s="1"/>
  <c r="AC6" i="33" s="1"/>
  <c r="AB7" i="33" s="1"/>
  <c r="AX5" i="33"/>
  <c r="S5" i="33" s="1"/>
  <c r="AC5" i="33" s="1"/>
  <c r="AB6" i="33" s="1"/>
  <c r="Z93" i="89"/>
  <c r="AG93" i="89" s="1"/>
  <c r="AP93" i="89" s="1"/>
  <c r="Z97" i="45"/>
  <c r="W98" i="45" s="1"/>
  <c r="W94" i="89"/>
  <c r="AF93" i="89"/>
  <c r="AO93" i="89" s="1"/>
  <c r="AF97" i="45"/>
  <c r="AO97" i="45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3" i="33"/>
  <c r="AK33" i="33"/>
  <c r="AT33" i="33" s="1"/>
  <c r="AJ27" i="33"/>
  <c r="AK27" i="33"/>
  <c r="AT27" i="33" s="1"/>
  <c r="AK21" i="33"/>
  <c r="AT21" i="33" s="1"/>
  <c r="AJ15" i="33"/>
  <c r="AK15" i="33"/>
  <c r="AT15" i="33" s="1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K38" i="33"/>
  <c r="AT38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15" i="25"/>
  <c r="S15" i="25" s="1"/>
  <c r="AC15" i="25" s="1"/>
  <c r="AB16" i="25" s="1"/>
  <c r="AX28" i="25"/>
  <c r="S28" i="25" s="1"/>
  <c r="AC28" i="25" s="1"/>
  <c r="AB29" i="25" s="1"/>
  <c r="AX30" i="25"/>
  <c r="S30" i="25" s="1"/>
  <c r="AC30" i="25" s="1"/>
  <c r="AB31" i="25" s="1"/>
  <c r="AX31" i="25"/>
  <c r="S31" i="25" s="1"/>
  <c r="AC31" i="25" s="1"/>
  <c r="AB32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K40" i="33"/>
  <c r="AT40" i="33" s="1"/>
  <c r="AJ34" i="33"/>
  <c r="AK34" i="33"/>
  <c r="AT34" i="33" s="1"/>
  <c r="AJ28" i="33"/>
  <c r="AK28" i="33"/>
  <c r="AT28" i="33" s="1"/>
  <c r="AK16" i="33"/>
  <c r="AT16" i="33" s="1"/>
  <c r="AJ16" i="33"/>
  <c r="AJ10" i="33"/>
  <c r="AJ52" i="93"/>
  <c r="AK22" i="33" l="1"/>
  <c r="AT22" i="33" s="1"/>
  <c r="AJ40" i="33"/>
  <c r="AJ17" i="33"/>
  <c r="AX80" i="25"/>
  <c r="S80" i="25" s="1"/>
  <c r="AC80" i="25" s="1"/>
  <c r="AB81" i="25" s="1"/>
  <c r="AX74" i="25"/>
  <c r="S74" i="25" s="1"/>
  <c r="AC74" i="25" s="1"/>
  <c r="AB75" i="25" s="1"/>
  <c r="AJ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50" i="25"/>
  <c r="S50" i="25" s="1"/>
  <c r="AC50" i="25" s="1"/>
  <c r="AB51" i="25" s="1"/>
  <c r="AX44" i="25"/>
  <c r="S44" i="25" s="1"/>
  <c r="AC44" i="25" s="1"/>
  <c r="AB45" i="25" s="1"/>
  <c r="AX38" i="25"/>
  <c r="S38" i="25" s="1"/>
  <c r="AC38" i="25" s="1"/>
  <c r="AB39" i="25" s="1"/>
  <c r="AJ39" i="25" s="1"/>
  <c r="AX32" i="25"/>
  <c r="S32" i="25" s="1"/>
  <c r="AC32" i="25" s="1"/>
  <c r="AB33" i="25" s="1"/>
  <c r="AX21" i="25"/>
  <c r="S21" i="25" s="1"/>
  <c r="AC21" i="25" s="1"/>
  <c r="AB22" i="25" s="1"/>
  <c r="AJ18" i="33"/>
  <c r="AJ54" i="33"/>
  <c r="AJ21" i="33"/>
  <c r="AJ39" i="33"/>
  <c r="AL39" i="33" s="1"/>
  <c r="AU39" i="33" s="1"/>
  <c r="AX13" i="25"/>
  <c r="S13" i="25" s="1"/>
  <c r="AC13" i="25" s="1"/>
  <c r="AB14" i="25" s="1"/>
  <c r="AK32" i="33"/>
  <c r="AT32" i="33" s="1"/>
  <c r="AJ9" i="33"/>
  <c r="AF96" i="29"/>
  <c r="AO96" i="29" s="1"/>
  <c r="AS100" i="73"/>
  <c r="AK41" i="33"/>
  <c r="AT41" i="33" s="1"/>
  <c r="AX82" i="25"/>
  <c r="S82" i="25" s="1"/>
  <c r="AC82" i="25" s="1"/>
  <c r="AB83" i="25" s="1"/>
  <c r="AX76" i="25"/>
  <c r="S76" i="25" s="1"/>
  <c r="AC76" i="25" s="1"/>
  <c r="AB77" i="25" s="1"/>
  <c r="AX70" i="25"/>
  <c r="S70" i="25" s="1"/>
  <c r="AC70" i="25" s="1"/>
  <c r="AB71" i="25" s="1"/>
  <c r="AX64" i="25"/>
  <c r="S64" i="25" s="1"/>
  <c r="AC64" i="25" s="1"/>
  <c r="AB65" i="25" s="1"/>
  <c r="AX58" i="25"/>
  <c r="S58" i="25" s="1"/>
  <c r="AC58" i="25" s="1"/>
  <c r="AB59" i="25" s="1"/>
  <c r="AX52" i="25"/>
  <c r="S52" i="25" s="1"/>
  <c r="AC52" i="25" s="1"/>
  <c r="AB53" i="25" s="1"/>
  <c r="AK53" i="25" s="1"/>
  <c r="AT53" i="25" s="1"/>
  <c r="AX46" i="25"/>
  <c r="S46" i="25" s="1"/>
  <c r="AC46" i="25" s="1"/>
  <c r="AB47" i="25" s="1"/>
  <c r="AX40" i="25"/>
  <c r="S40" i="25" s="1"/>
  <c r="AC40" i="25" s="1"/>
  <c r="AB41" i="25" s="1"/>
  <c r="AX34" i="25"/>
  <c r="S34" i="25" s="1"/>
  <c r="AC34" i="25" s="1"/>
  <c r="AB35" i="25" s="1"/>
  <c r="AX27" i="25"/>
  <c r="S27" i="25" s="1"/>
  <c r="AC27" i="25" s="1"/>
  <c r="AB28" i="25" s="1"/>
  <c r="AJ31" i="33"/>
  <c r="AL68" i="37"/>
  <c r="AU68" i="37" s="1"/>
  <c r="AE96" i="29"/>
  <c r="AX81" i="25"/>
  <c r="S81" i="25" s="1"/>
  <c r="AC81" i="25" s="1"/>
  <c r="AB82" i="25" s="1"/>
  <c r="AX75" i="25"/>
  <c r="S75" i="25" s="1"/>
  <c r="AC75" i="25" s="1"/>
  <c r="AB76" i="25" s="1"/>
  <c r="AX69" i="25"/>
  <c r="S69" i="25" s="1"/>
  <c r="AC69" i="25" s="1"/>
  <c r="AB70" i="25" s="1"/>
  <c r="AX63" i="25"/>
  <c r="S63" i="25" s="1"/>
  <c r="AC63" i="25" s="1"/>
  <c r="AB64" i="25" s="1"/>
  <c r="AX57" i="25"/>
  <c r="S57" i="25" s="1"/>
  <c r="AC57" i="25" s="1"/>
  <c r="AB58" i="25" s="1"/>
  <c r="AJ58" i="25" s="1"/>
  <c r="AX51" i="25"/>
  <c r="S51" i="25" s="1"/>
  <c r="AC51" i="25" s="1"/>
  <c r="AB52" i="25" s="1"/>
  <c r="AX45" i="25"/>
  <c r="S45" i="25" s="1"/>
  <c r="AC45" i="25" s="1"/>
  <c r="AB46" i="25" s="1"/>
  <c r="AX39" i="25"/>
  <c r="S39" i="25" s="1"/>
  <c r="AC39" i="25" s="1"/>
  <c r="AB40" i="25" s="1"/>
  <c r="AX33" i="25"/>
  <c r="S33" i="25" s="1"/>
  <c r="AC33" i="25" s="1"/>
  <c r="AB34" i="25" s="1"/>
  <c r="AX22" i="25"/>
  <c r="S22" i="25" s="1"/>
  <c r="AC22" i="25" s="1"/>
  <c r="AB23" i="25" s="1"/>
  <c r="AJ38" i="33"/>
  <c r="AS38" i="33" s="1"/>
  <c r="W97" i="29"/>
  <c r="AX26" i="25"/>
  <c r="S26" i="25" s="1"/>
  <c r="AC26" i="25" s="1"/>
  <c r="AB27" i="25" s="1"/>
  <c r="AX19" i="25"/>
  <c r="S19" i="25" s="1"/>
  <c r="AC19" i="25" s="1"/>
  <c r="AB20" i="25" s="1"/>
  <c r="AX12" i="25"/>
  <c r="S12" i="25" s="1"/>
  <c r="AC12" i="25" s="1"/>
  <c r="AB13" i="25" s="1"/>
  <c r="AX25" i="25"/>
  <c r="S25" i="25" s="1"/>
  <c r="AC25" i="25" s="1"/>
  <c r="AB26" i="25" s="1"/>
  <c r="AX18" i="25"/>
  <c r="S18" i="25" s="1"/>
  <c r="AC18" i="25" s="1"/>
  <c r="AB19" i="25" s="1"/>
  <c r="AK19" i="25" s="1"/>
  <c r="AT19" i="25" s="1"/>
  <c r="AX11" i="25"/>
  <c r="S11" i="25" s="1"/>
  <c r="AC11" i="25" s="1"/>
  <c r="AB12" i="25" s="1"/>
  <c r="AX24" i="25"/>
  <c r="S24" i="25" s="1"/>
  <c r="AC24" i="25" s="1"/>
  <c r="AB25" i="25" s="1"/>
  <c r="AX17" i="25"/>
  <c r="S17" i="25" s="1"/>
  <c r="AC17" i="25" s="1"/>
  <c r="AB18" i="25" s="1"/>
  <c r="AX9" i="25"/>
  <c r="S9" i="25" s="1"/>
  <c r="AC9" i="25" s="1"/>
  <c r="AB10" i="25" s="1"/>
  <c r="AX29" i="25"/>
  <c r="S29" i="25" s="1"/>
  <c r="AC29" i="25" s="1"/>
  <c r="AB30" i="25" s="1"/>
  <c r="AX23" i="25"/>
  <c r="S23" i="25" s="1"/>
  <c r="AC23" i="25" s="1"/>
  <c r="AB24" i="25" s="1"/>
  <c r="AK24" i="25" s="1"/>
  <c r="AT24" i="25" s="1"/>
  <c r="AX16" i="25"/>
  <c r="S16" i="25" s="1"/>
  <c r="AC16" i="25" s="1"/>
  <c r="AB17" i="25" s="1"/>
  <c r="AX6" i="25"/>
  <c r="S6" i="25" s="1"/>
  <c r="AC6" i="25" s="1"/>
  <c r="AB7" i="25" s="1"/>
  <c r="AE93" i="89"/>
  <c r="AE97" i="45"/>
  <c r="AX3" i="25"/>
  <c r="S3" i="25" s="1"/>
  <c r="AC3" i="25" s="1"/>
  <c r="AG97" i="45"/>
  <c r="AP97" i="45" s="1"/>
  <c r="AX10" i="25"/>
  <c r="S10" i="25" s="1"/>
  <c r="AC10" i="25" s="1"/>
  <c r="AB11" i="25" s="1"/>
  <c r="AX20" i="25"/>
  <c r="S20" i="25" s="1"/>
  <c r="AC20" i="25" s="1"/>
  <c r="AB21" i="25" s="1"/>
  <c r="AX14" i="25"/>
  <c r="S14" i="25" s="1"/>
  <c r="AC14" i="25" s="1"/>
  <c r="AB15" i="25" s="1"/>
  <c r="AX8" i="25"/>
  <c r="S8" i="25" s="1"/>
  <c r="AC8" i="25" s="1"/>
  <c r="AB9" i="25" s="1"/>
  <c r="AX5" i="25"/>
  <c r="S5" i="25" s="1"/>
  <c r="AC5" i="25" s="1"/>
  <c r="AB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2" i="25"/>
  <c r="AT52" i="25" s="1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6" i="25"/>
  <c r="AJ10" i="25"/>
  <c r="AK10" i="25"/>
  <c r="AT10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B4" i="25"/>
  <c r="AJ3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18" i="25"/>
  <c r="AT18" i="25" s="1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K57" i="25"/>
  <c r="AT57" i="25" s="1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K23" i="25"/>
  <c r="AT23" i="25" s="1"/>
  <c r="AJ17" i="25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Z94" i="89" s="1"/>
  <c r="X94" i="89"/>
  <c r="AK39" i="25" l="1"/>
  <c r="AT39" i="25" s="1"/>
  <c r="AK58" i="25"/>
  <c r="AT58" i="25" s="1"/>
  <c r="AL38" i="33"/>
  <c r="AU38" i="33" s="1"/>
  <c r="AJ52" i="25"/>
  <c r="AJ23" i="25"/>
  <c r="AL23" i="25" s="1"/>
  <c r="AU23" i="25" s="1"/>
  <c r="AJ57" i="25"/>
  <c r="AU100" i="37"/>
  <c r="C11" i="37" s="1"/>
  <c r="AJ38" i="25"/>
  <c r="AJ74" i="25"/>
  <c r="AJ18" i="25"/>
  <c r="AJ5" i="25"/>
  <c r="AS5" i="25" s="1"/>
  <c r="AJ24" i="25"/>
  <c r="AJ19" i="25"/>
  <c r="AI97" i="45"/>
  <c r="AR97" i="45" s="1"/>
  <c r="Z97" i="29"/>
  <c r="Z98" i="45"/>
  <c r="AS4" i="33"/>
  <c r="AS100" i="33" s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1" i="45"/>
  <c r="S21" i="45" s="1"/>
  <c r="AC21" i="45" s="1"/>
  <c r="AB22" i="45" s="1"/>
  <c r="AX22" i="45"/>
  <c r="S22" i="45" s="1"/>
  <c r="AC22" i="45" s="1"/>
  <c r="AB23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S23" i="25" l="1"/>
  <c r="AL5" i="25"/>
  <c r="AU5" i="25" s="1"/>
  <c r="AX20" i="45"/>
  <c r="S20" i="45" s="1"/>
  <c r="AC20" i="45" s="1"/>
  <c r="AB21" i="45" s="1"/>
  <c r="AX10" i="45"/>
  <c r="S10" i="45" s="1"/>
  <c r="AC10" i="45" s="1"/>
  <c r="AB11" i="45" s="1"/>
  <c r="AX25" i="45"/>
  <c r="S25" i="45" s="1"/>
  <c r="AC25" i="45" s="1"/>
  <c r="AB26" i="45" s="1"/>
  <c r="AJ26" i="45" s="1"/>
  <c r="AX19" i="45"/>
  <c r="S19" i="45" s="1"/>
  <c r="AC19" i="45" s="1"/>
  <c r="AB20" i="45" s="1"/>
  <c r="AX24" i="45"/>
  <c r="S24" i="45" s="1"/>
  <c r="AC24" i="45" s="1"/>
  <c r="AB25" i="45" s="1"/>
  <c r="AX18" i="45"/>
  <c r="S18" i="45" s="1"/>
  <c r="AC18" i="45" s="1"/>
  <c r="AB19" i="45" s="1"/>
  <c r="AX23" i="45"/>
  <c r="S23" i="45" s="1"/>
  <c r="AC23" i="45" s="1"/>
  <c r="AB24" i="45" s="1"/>
  <c r="AX17" i="45"/>
  <c r="S17" i="45" s="1"/>
  <c r="AC17" i="45" s="1"/>
  <c r="AB18" i="45" s="1"/>
  <c r="AX16" i="45"/>
  <c r="S16" i="45" s="1"/>
  <c r="AC16" i="45" s="1"/>
  <c r="AB17" i="45" s="1"/>
  <c r="AK17" i="45" s="1"/>
  <c r="AT17" i="45" s="1"/>
  <c r="AX9" i="45"/>
  <c r="S9" i="45" s="1"/>
  <c r="AC9" i="45" s="1"/>
  <c r="AB10" i="45" s="1"/>
  <c r="AX15" i="45"/>
  <c r="S15" i="45" s="1"/>
  <c r="AC15" i="45" s="1"/>
  <c r="AB16" i="45" s="1"/>
  <c r="AX12" i="45"/>
  <c r="S12" i="45" s="1"/>
  <c r="AC12" i="45" s="1"/>
  <c r="AB13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J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6" i="45" s="1"/>
  <c r="AT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S100" i="25" s="1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K18" i="45"/>
  <c r="AT18" i="45" s="1"/>
  <c r="AK12" i="45"/>
  <c r="AT12" i="45" s="1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K20" i="45"/>
  <c r="AT20" i="45" s="1"/>
  <c r="AJ20" i="45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J17" i="45"/>
  <c r="Y98" i="29"/>
  <c r="X98" i="29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K25" i="45"/>
  <c r="AT25" i="45" s="1"/>
  <c r="AJ16" i="45" l="1"/>
  <c r="AJ5" i="45"/>
  <c r="AJ14" i="45"/>
  <c r="AJ13" i="45"/>
  <c r="AS13" i="45" s="1"/>
  <c r="AJ19" i="45"/>
  <c r="AS19" i="45" s="1"/>
  <c r="AJ25" i="45"/>
  <c r="AJ6" i="45"/>
  <c r="AK14" i="45"/>
  <c r="AT14" i="45" s="1"/>
  <c r="AJ12" i="45"/>
  <c r="AS12" i="45" s="1"/>
  <c r="AK13" i="45"/>
  <c r="AT13" i="45" s="1"/>
  <c r="AK19" i="45"/>
  <c r="AT19" i="45" s="1"/>
  <c r="AJ18" i="45"/>
  <c r="AS18" i="45" s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30" i="45"/>
  <c r="AL30" i="45"/>
  <c r="AU30" i="45" s="1"/>
  <c r="AS66" i="45"/>
  <c r="AL66" i="45"/>
  <c r="AU66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74" i="29"/>
  <c r="S74" i="29" s="1"/>
  <c r="AC74" i="29" s="1"/>
  <c r="AB75" i="29" s="1"/>
  <c r="AX80" i="29"/>
  <c r="S80" i="29" s="1"/>
  <c r="AC80" i="29" s="1"/>
  <c r="AB81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68" i="29" l="1"/>
  <c r="S68" i="29" s="1"/>
  <c r="AC68" i="29" s="1"/>
  <c r="AB69" i="29" s="1"/>
  <c r="AL19" i="45"/>
  <c r="AU19" i="45" s="1"/>
  <c r="AX62" i="29"/>
  <c r="S62" i="29" s="1"/>
  <c r="AC62" i="29" s="1"/>
  <c r="AB63" i="29" s="1"/>
  <c r="AX92" i="29"/>
  <c r="S92" i="29" s="1"/>
  <c r="AC92" i="29" s="1"/>
  <c r="AB93" i="29" s="1"/>
  <c r="AX56" i="29"/>
  <c r="S56" i="29" s="1"/>
  <c r="AC56" i="29" s="1"/>
  <c r="AB57" i="29" s="1"/>
  <c r="AJ57" i="29" s="1"/>
  <c r="AL13" i="45"/>
  <c r="AU13" i="45" s="1"/>
  <c r="AL12" i="45"/>
  <c r="AU12" i="45" s="1"/>
  <c r="AX86" i="29"/>
  <c r="S86" i="29" s="1"/>
  <c r="AC86" i="29" s="1"/>
  <c r="AB87" i="29" s="1"/>
  <c r="AX50" i="29"/>
  <c r="S50" i="29" s="1"/>
  <c r="AC50" i="29" s="1"/>
  <c r="AB51" i="29" s="1"/>
  <c r="AX96" i="29"/>
  <c r="S96" i="29" s="1"/>
  <c r="AC96" i="29" s="1"/>
  <c r="AB97" i="29" s="1"/>
  <c r="AX87" i="29"/>
  <c r="S87" i="29" s="1"/>
  <c r="AC87" i="29" s="1"/>
  <c r="AB88" i="29" s="1"/>
  <c r="AK88" i="29" s="1"/>
  <c r="AT88" i="29" s="1"/>
  <c r="AX81" i="29"/>
  <c r="S81" i="29" s="1"/>
  <c r="AC81" i="29" s="1"/>
  <c r="AB82" i="29" s="1"/>
  <c r="AX75" i="29"/>
  <c r="S75" i="29" s="1"/>
  <c r="AC75" i="29" s="1"/>
  <c r="AB76" i="29" s="1"/>
  <c r="AX69" i="29"/>
  <c r="S69" i="29" s="1"/>
  <c r="AC69" i="29" s="1"/>
  <c r="AB70" i="29" s="1"/>
  <c r="AX63" i="29"/>
  <c r="S63" i="29" s="1"/>
  <c r="AC63" i="29" s="1"/>
  <c r="AB64" i="29" s="1"/>
  <c r="AX57" i="29"/>
  <c r="S57" i="29" s="1"/>
  <c r="AC57" i="29" s="1"/>
  <c r="AB58" i="29" s="1"/>
  <c r="AX51" i="29"/>
  <c r="S51" i="29" s="1"/>
  <c r="AC51" i="29" s="1"/>
  <c r="AB52" i="29" s="1"/>
  <c r="AK52" i="29" s="1"/>
  <c r="AT52" i="29" s="1"/>
  <c r="AX45" i="29"/>
  <c r="S45" i="29" s="1"/>
  <c r="AC45" i="29" s="1"/>
  <c r="AB46" i="29" s="1"/>
  <c r="AX39" i="29"/>
  <c r="S39" i="29" s="1"/>
  <c r="AC39" i="29" s="1"/>
  <c r="AB40" i="29" s="1"/>
  <c r="AX33" i="29"/>
  <c r="S33" i="29" s="1"/>
  <c r="AC33" i="29" s="1"/>
  <c r="AB34" i="29" s="1"/>
  <c r="AX27" i="29"/>
  <c r="S27" i="29" s="1"/>
  <c r="AC27" i="29" s="1"/>
  <c r="AB28" i="29" s="1"/>
  <c r="AX17" i="29"/>
  <c r="S17" i="29" s="1"/>
  <c r="AC17" i="29" s="1"/>
  <c r="AB18" i="29" s="1"/>
  <c r="AX94" i="29"/>
  <c r="S94" i="29" s="1"/>
  <c r="AC94" i="29" s="1"/>
  <c r="AB95" i="29" s="1"/>
  <c r="AK95" i="29" s="1"/>
  <c r="AT95" i="29" s="1"/>
  <c r="AX91" i="29"/>
  <c r="S91" i="29" s="1"/>
  <c r="AC91" i="29" s="1"/>
  <c r="AB92" i="29" s="1"/>
  <c r="AX85" i="29"/>
  <c r="S85" i="29" s="1"/>
  <c r="AC85" i="29" s="1"/>
  <c r="AB86" i="29" s="1"/>
  <c r="AX79" i="29"/>
  <c r="S79" i="29" s="1"/>
  <c r="AC79" i="29" s="1"/>
  <c r="AB80" i="29" s="1"/>
  <c r="AX73" i="29"/>
  <c r="S73" i="29" s="1"/>
  <c r="AC73" i="29" s="1"/>
  <c r="AB74" i="29" s="1"/>
  <c r="AX67" i="29"/>
  <c r="S67" i="29" s="1"/>
  <c r="AC67" i="29" s="1"/>
  <c r="AB68" i="29" s="1"/>
  <c r="AX61" i="29"/>
  <c r="S61" i="29" s="1"/>
  <c r="AC61" i="29" s="1"/>
  <c r="AB62" i="29" s="1"/>
  <c r="AJ62" i="29" s="1"/>
  <c r="AX55" i="29"/>
  <c r="S55" i="29" s="1"/>
  <c r="AC55" i="29" s="1"/>
  <c r="AB56" i="29" s="1"/>
  <c r="AX49" i="29"/>
  <c r="S49" i="29" s="1"/>
  <c r="AC49" i="29" s="1"/>
  <c r="AB50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25" i="29"/>
  <c r="S25" i="29" s="1"/>
  <c r="AC25" i="29" s="1"/>
  <c r="AB26" i="29" s="1"/>
  <c r="AK26" i="29" s="1"/>
  <c r="AT26" i="29" s="1"/>
  <c r="AX44" i="29"/>
  <c r="S44" i="29" s="1"/>
  <c r="AC44" i="29" s="1"/>
  <c r="AB45" i="29" s="1"/>
  <c r="AX32" i="29"/>
  <c r="S32" i="29" s="1"/>
  <c r="AC32" i="29" s="1"/>
  <c r="AB33" i="29" s="1"/>
  <c r="AL18" i="45"/>
  <c r="AU18" i="45" s="1"/>
  <c r="AX93" i="29"/>
  <c r="S93" i="29" s="1"/>
  <c r="AC93" i="29" s="1"/>
  <c r="AB94" i="29" s="1"/>
  <c r="AX90" i="29"/>
  <c r="S90" i="29" s="1"/>
  <c r="AC90" i="29" s="1"/>
  <c r="AB91" i="29" s="1"/>
  <c r="AX84" i="29"/>
  <c r="S84" i="29" s="1"/>
  <c r="AC84" i="29" s="1"/>
  <c r="AB85" i="29" s="1"/>
  <c r="AK85" i="29" s="1"/>
  <c r="AT85" i="29" s="1"/>
  <c r="AX78" i="29"/>
  <c r="S78" i="29" s="1"/>
  <c r="AC78" i="29" s="1"/>
  <c r="AB79" i="29" s="1"/>
  <c r="AX72" i="29"/>
  <c r="S72" i="29" s="1"/>
  <c r="AC72" i="29" s="1"/>
  <c r="AB73" i="29" s="1"/>
  <c r="AX66" i="29"/>
  <c r="S66" i="29" s="1"/>
  <c r="AC66" i="29" s="1"/>
  <c r="AB67" i="29" s="1"/>
  <c r="AX60" i="29"/>
  <c r="S60" i="29" s="1"/>
  <c r="AC60" i="29" s="1"/>
  <c r="AB61" i="29" s="1"/>
  <c r="AX54" i="29"/>
  <c r="S54" i="29" s="1"/>
  <c r="AC54" i="29" s="1"/>
  <c r="AB55" i="29" s="1"/>
  <c r="AX48" i="29"/>
  <c r="S48" i="29" s="1"/>
  <c r="AC48" i="29" s="1"/>
  <c r="AB49" i="29" s="1"/>
  <c r="AK49" i="29" s="1"/>
  <c r="AT49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24" i="29"/>
  <c r="S24" i="29" s="1"/>
  <c r="AC24" i="29" s="1"/>
  <c r="AB25" i="29" s="1"/>
  <c r="AX38" i="29"/>
  <c r="S38" i="29" s="1"/>
  <c r="AC38" i="29" s="1"/>
  <c r="AB39" i="29" s="1"/>
  <c r="AX26" i="29"/>
  <c r="S26" i="29" s="1"/>
  <c r="AC26" i="29" s="1"/>
  <c r="AB27" i="29" s="1"/>
  <c r="AK27" i="29" s="1"/>
  <c r="AT27" i="29" s="1"/>
  <c r="AX97" i="29"/>
  <c r="S97" i="29" s="1"/>
  <c r="AC97" i="29" s="1"/>
  <c r="AB98" i="29" s="1"/>
  <c r="AX89" i="29"/>
  <c r="S89" i="29" s="1"/>
  <c r="AC89" i="29" s="1"/>
  <c r="AB90" i="29" s="1"/>
  <c r="AX83" i="29"/>
  <c r="S83" i="29" s="1"/>
  <c r="AC83" i="29" s="1"/>
  <c r="AB84" i="29" s="1"/>
  <c r="AX77" i="29"/>
  <c r="S77" i="29" s="1"/>
  <c r="AC77" i="29" s="1"/>
  <c r="AB78" i="29" s="1"/>
  <c r="AX71" i="29"/>
  <c r="S71" i="29" s="1"/>
  <c r="AC71" i="29" s="1"/>
  <c r="AB72" i="29" s="1"/>
  <c r="AX65" i="29"/>
  <c r="S65" i="29" s="1"/>
  <c r="AC65" i="29" s="1"/>
  <c r="AB66" i="29" s="1"/>
  <c r="AK66" i="29" s="1"/>
  <c r="AT66" i="29" s="1"/>
  <c r="AX59" i="29"/>
  <c r="S59" i="29" s="1"/>
  <c r="AC59" i="29" s="1"/>
  <c r="AB60" i="29" s="1"/>
  <c r="AX53" i="29"/>
  <c r="S53" i="29" s="1"/>
  <c r="AC53" i="29" s="1"/>
  <c r="AB54" i="29" s="1"/>
  <c r="AX47" i="29"/>
  <c r="S47" i="29" s="1"/>
  <c r="AC47" i="29" s="1"/>
  <c r="AB48" i="29" s="1"/>
  <c r="AX41" i="29"/>
  <c r="S41" i="29" s="1"/>
  <c r="AC41" i="29" s="1"/>
  <c r="AB42" i="29" s="1"/>
  <c r="AX35" i="29"/>
  <c r="S35" i="29" s="1"/>
  <c r="AC35" i="29" s="1"/>
  <c r="AB36" i="29" s="1"/>
  <c r="AX29" i="29"/>
  <c r="S29" i="29" s="1"/>
  <c r="AC29" i="29" s="1"/>
  <c r="AB30" i="29" s="1"/>
  <c r="AK30" i="29" s="1"/>
  <c r="AT30" i="29" s="1"/>
  <c r="AX23" i="29"/>
  <c r="S23" i="29" s="1"/>
  <c r="AC23" i="29" s="1"/>
  <c r="AB24" i="29" s="1"/>
  <c r="AX95" i="29"/>
  <c r="S95" i="29" s="1"/>
  <c r="AC95" i="29" s="1"/>
  <c r="AB96" i="29" s="1"/>
  <c r="AX88" i="29"/>
  <c r="S88" i="29" s="1"/>
  <c r="AC88" i="29" s="1"/>
  <c r="AB89" i="29" s="1"/>
  <c r="AX82" i="29"/>
  <c r="S82" i="29" s="1"/>
  <c r="AC82" i="29" s="1"/>
  <c r="AB83" i="29" s="1"/>
  <c r="AX76" i="29"/>
  <c r="S76" i="29" s="1"/>
  <c r="AC76" i="29" s="1"/>
  <c r="AB77" i="29" s="1"/>
  <c r="AX70" i="29"/>
  <c r="S70" i="29" s="1"/>
  <c r="AC70" i="29" s="1"/>
  <c r="AB71" i="29" s="1"/>
  <c r="AK71" i="29" s="1"/>
  <c r="AT71" i="29" s="1"/>
  <c r="AX64" i="29"/>
  <c r="S64" i="29" s="1"/>
  <c r="AC64" i="29" s="1"/>
  <c r="AB65" i="29" s="1"/>
  <c r="AX58" i="29"/>
  <c r="S58" i="29" s="1"/>
  <c r="AC58" i="29" s="1"/>
  <c r="AB59" i="29" s="1"/>
  <c r="AX52" i="29"/>
  <c r="S52" i="29" s="1"/>
  <c r="AC52" i="29" s="1"/>
  <c r="AB53" i="29" s="1"/>
  <c r="AX46" i="29"/>
  <c r="S46" i="29" s="1"/>
  <c r="AC46" i="29" s="1"/>
  <c r="AB47" i="29" s="1"/>
  <c r="AX40" i="29"/>
  <c r="S40" i="29" s="1"/>
  <c r="AC40" i="29" s="1"/>
  <c r="AB41" i="29" s="1"/>
  <c r="AX34" i="29"/>
  <c r="S34" i="29" s="1"/>
  <c r="AC34" i="29" s="1"/>
  <c r="AB35" i="29" s="1"/>
  <c r="AJ35" i="29" s="1"/>
  <c r="AX28" i="29"/>
  <c r="S28" i="29" s="1"/>
  <c r="AC28" i="29" s="1"/>
  <c r="AB29" i="29" s="1"/>
  <c r="AX22" i="29"/>
  <c r="S22" i="29" s="1"/>
  <c r="AC22" i="29" s="1"/>
  <c r="AB23" i="29" s="1"/>
  <c r="AX16" i="29"/>
  <c r="S16" i="29" s="1"/>
  <c r="AC16" i="29" s="1"/>
  <c r="AB17" i="29" s="1"/>
  <c r="AX21" i="29"/>
  <c r="S21" i="29" s="1"/>
  <c r="AC21" i="29" s="1"/>
  <c r="AB22" i="29" s="1"/>
  <c r="AX15" i="29"/>
  <c r="S15" i="29" s="1"/>
  <c r="AC15" i="29" s="1"/>
  <c r="AB16" i="29" s="1"/>
  <c r="AX20" i="29"/>
  <c r="S20" i="29" s="1"/>
  <c r="AC20" i="29" s="1"/>
  <c r="AB21" i="29" s="1"/>
  <c r="AJ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18" i="29"/>
  <c r="S18" i="29" s="1"/>
  <c r="AC18" i="29" s="1"/>
  <c r="AB19" i="29" s="1"/>
  <c r="AX11" i="29"/>
  <c r="S11" i="29" s="1"/>
  <c r="AC11" i="29" s="1"/>
  <c r="AB12" i="29" s="1"/>
  <c r="AX6" i="29"/>
  <c r="S6" i="29" s="1"/>
  <c r="AC6" i="29" s="1"/>
  <c r="AB7" i="29" s="1"/>
  <c r="AK7" i="29" s="1"/>
  <c r="AT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K8" i="29" s="1"/>
  <c r="AT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K20" i="29"/>
  <c r="AT20" i="29" s="1"/>
  <c r="AK91" i="29"/>
  <c r="AT91" i="29" s="1"/>
  <c r="AJ91" i="29"/>
  <c r="AK67" i="29"/>
  <c r="AT67" i="29" s="1"/>
  <c r="AJ67" i="29"/>
  <c r="AK25" i="29"/>
  <c r="AT25" i="29" s="1"/>
  <c r="AK13" i="29"/>
  <c r="AT13" i="29" s="1"/>
  <c r="AJ13" i="29"/>
  <c r="AT100" i="45"/>
  <c r="AJ93" i="29"/>
  <c r="AK93" i="29"/>
  <c r="AT93" i="29" s="1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15" i="29"/>
  <c r="AK15" i="29"/>
  <c r="AT15" i="29" s="1"/>
  <c r="AX4" i="29"/>
  <c r="S4" i="29" s="1"/>
  <c r="AC4" i="29" s="1"/>
  <c r="AB5" i="29" s="1"/>
  <c r="X96" i="89"/>
  <c r="Z96" i="89" s="1"/>
  <c r="Y96" i="89"/>
  <c r="AJ80" i="29"/>
  <c r="AK80" i="29"/>
  <c r="AT80" i="29" s="1"/>
  <c r="AJ26" i="29"/>
  <c r="AJ92" i="29"/>
  <c r="AK92" i="29"/>
  <c r="AT92" i="29" s="1"/>
  <c r="AK56" i="29"/>
  <c r="AT56" i="29" s="1"/>
  <c r="AJ32" i="29"/>
  <c r="AK32" i="29"/>
  <c r="AT32" i="29" s="1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K62" i="29"/>
  <c r="AT62" i="29" s="1"/>
  <c r="AJ38" i="29"/>
  <c r="AK38" i="29"/>
  <c r="AT38" i="29" s="1"/>
  <c r="AJ8" i="29"/>
  <c r="AK79" i="29"/>
  <c r="AT79" i="29" s="1"/>
  <c r="AJ79" i="29"/>
  <c r="AK61" i="29"/>
  <c r="AT61" i="29" s="1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K73" i="29"/>
  <c r="AT73" i="29" s="1"/>
  <c r="AJ73" i="29"/>
  <c r="AK43" i="29"/>
  <c r="AT43" i="29" s="1"/>
  <c r="AJ43" i="29"/>
  <c r="AK19" i="29"/>
  <c r="AT19" i="29" s="1"/>
  <c r="AJ19" i="29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2" i="29"/>
  <c r="AT82" i="29" s="1"/>
  <c r="AJ82" i="29"/>
  <c r="AK76" i="29"/>
  <c r="AT76" i="29" s="1"/>
  <c r="AJ76" i="29"/>
  <c r="AK70" i="29"/>
  <c r="AT70" i="29" s="1"/>
  <c r="AK64" i="29"/>
  <c r="AT64" i="29" s="1"/>
  <c r="AJ64" i="29"/>
  <c r="AK58" i="29"/>
  <c r="AT58" i="29" s="1"/>
  <c r="AJ58" i="29"/>
  <c r="AK46" i="29"/>
  <c r="AT46" i="29" s="1"/>
  <c r="AJ46" i="29"/>
  <c r="AK40" i="29"/>
  <c r="AT40" i="29" s="1"/>
  <c r="AJ40" i="29"/>
  <c r="AK34" i="29"/>
  <c r="AT34" i="29" s="1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AJ29" i="29" l="1"/>
  <c r="AJ65" i="29"/>
  <c r="AJ52" i="29"/>
  <c r="AJ95" i="29"/>
  <c r="AJ27" i="29"/>
  <c r="AL27" i="29" s="1"/>
  <c r="AU27" i="29" s="1"/>
  <c r="AJ51" i="29"/>
  <c r="AJ87" i="29"/>
  <c r="AJ25" i="29"/>
  <c r="AJ70" i="29"/>
  <c r="AJ56" i="29"/>
  <c r="AK21" i="29"/>
  <c r="AT21" i="29" s="1"/>
  <c r="AK57" i="29"/>
  <c r="AT57" i="29" s="1"/>
  <c r="AJ34" i="29"/>
  <c r="AJ88" i="29"/>
  <c r="AJ94" i="29"/>
  <c r="AL94" i="29" s="1"/>
  <c r="AU94" i="29" s="1"/>
  <c r="AK35" i="29"/>
  <c r="AT35" i="29" s="1"/>
  <c r="AJ71" i="29"/>
  <c r="AS71" i="29" s="1"/>
  <c r="AJ85" i="29"/>
  <c r="AJ49" i="29"/>
  <c r="AJ61" i="29"/>
  <c r="AJ20" i="29"/>
  <c r="AU100" i="45"/>
  <c r="C11" i="45" s="1"/>
  <c r="AJ9" i="29"/>
  <c r="AS9" i="29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20" i="29"/>
  <c r="AL20" i="29"/>
  <c r="AU20" i="29" s="1"/>
  <c r="AS68" i="29"/>
  <c r="AL68" i="29"/>
  <c r="AU68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21" i="29" l="1"/>
  <c r="AU21" i="29" s="1"/>
  <c r="AS27" i="29"/>
  <c r="AL9" i="29"/>
  <c r="AU9" i="29" s="1"/>
  <c r="AL71" i="29"/>
  <c r="AU71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5" i="89"/>
  <c r="S15" i="89" s="1"/>
  <c r="AC15" i="89" s="1"/>
  <c r="AB16" i="89" s="1"/>
  <c r="AX16" i="89"/>
  <c r="S16" i="89" s="1"/>
  <c r="AC16" i="89" s="1"/>
  <c r="AB17" i="89" s="1"/>
  <c r="AX17" i="89"/>
  <c r="S17" i="89" s="1"/>
  <c r="AC17" i="89" s="1"/>
  <c r="AB18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8" i="89" l="1"/>
  <c r="S18" i="89" s="1"/>
  <c r="AC18" i="89" s="1"/>
  <c r="AB19" i="89" s="1"/>
  <c r="AX19" i="89"/>
  <c r="S19" i="89" s="1"/>
  <c r="AC19" i="89" s="1"/>
  <c r="AB20" i="89" s="1"/>
  <c r="AX14" i="89"/>
  <c r="S14" i="89" s="1"/>
  <c r="AC14" i="89" s="1"/>
  <c r="AB15" i="89" s="1"/>
  <c r="AX13" i="89"/>
  <c r="S13" i="89" s="1"/>
  <c r="AC13" i="89" s="1"/>
  <c r="AB14" i="89" s="1"/>
  <c r="AX10" i="89"/>
  <c r="S10" i="89" s="1"/>
  <c r="AC10" i="89" s="1"/>
  <c r="AB11" i="89" s="1"/>
  <c r="AJ11" i="89" s="1"/>
  <c r="AX8" i="89"/>
  <c r="S8" i="89" s="1"/>
  <c r="AC8" i="89" s="1"/>
  <c r="AB9" i="89" s="1"/>
  <c r="AX7" i="89"/>
  <c r="S7" i="89" s="1"/>
  <c r="AC7" i="89" s="1"/>
  <c r="AB8" i="89" s="1"/>
  <c r="AX12" i="89"/>
  <c r="S12" i="89" s="1"/>
  <c r="AC12" i="89" s="1"/>
  <c r="AB13" i="89" s="1"/>
  <c r="AX6" i="89"/>
  <c r="S6" i="89" s="1"/>
  <c r="AC6" i="89" s="1"/>
  <c r="AB7" i="89" s="1"/>
  <c r="AX11" i="89"/>
  <c r="S11" i="89" s="1"/>
  <c r="AC11" i="89" s="1"/>
  <c r="AB12" i="89" s="1"/>
  <c r="AJ12" i="89" s="1"/>
  <c r="AX5" i="89"/>
  <c r="S5" i="89" s="1"/>
  <c r="AC5" i="89" s="1"/>
  <c r="AB6" i="89" s="1"/>
  <c r="AJ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K12" i="89"/>
  <c r="AT12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K10" i="89"/>
  <c r="AT10" i="89" s="1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K98" i="89" s="1"/>
  <c r="AT98" i="89" s="1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J10" i="89" l="1"/>
  <c r="AK6" i="89"/>
  <c r="AT6" i="89" s="1"/>
  <c r="AK11" i="89"/>
  <c r="AT11" i="89" s="1"/>
  <c r="AJ5" i="89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<sst xmlns="http://schemas.openxmlformats.org/spreadsheetml/2006/main" count="5587" uniqueCount="60">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</sst>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9" sqref="B9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105.42288703986659</v>
      </c>
      <c r="K3">
        <v>1</v>
      </c>
      <c r="L3" s="2">
        <v>0</v>
      </c>
      <c r="O3">
        <f>$C$3</f>
        <v>105.42288703986659</v>
      </c>
      <c r="P3">
        <f>O3*B5</f>
        <v>84.338309631893281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105.42288703986659</v>
      </c>
      <c r="AF3">
        <f t="shared" ref="AF3:AG23" si="2">-$Z3*P3</f>
        <v>-84.338309631893281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-603.8723932920268</v>
      </c>
      <c r="AJ3">
        <f t="shared" ref="AJ3:AJ23" si="5">AB3-AC3</f>
        <v>-6.5151860130298722</v>
      </c>
      <c r="AL3">
        <f t="shared" ref="AL3:AL23" si="6">SUM(AI3:AK3)</f>
        <v>-610.38757930505665</v>
      </c>
      <c r="AN3">
        <f t="shared" ref="AN3:AU23" si="7">AE3*$K3</f>
        <v>105.42288703986659</v>
      </c>
      <c r="AO3">
        <f t="shared" si="7"/>
        <v>-84.338309631893281</v>
      </c>
      <c r="AP3">
        <f t="shared" si="7"/>
        <v>-624.95697070000006</v>
      </c>
      <c r="AQ3">
        <f t="shared" si="7"/>
        <v>0</v>
      </c>
      <c r="AR3">
        <f t="shared" si="7"/>
        <v>-603.8723932920268</v>
      </c>
      <c r="AS3">
        <f t="shared" si="7"/>
        <v>-6.5151860130298722</v>
      </c>
      <c r="AT3">
        <f t="shared" si="7"/>
        <v>0</v>
      </c>
      <c r="AU3">
        <f t="shared" si="7"/>
        <v>-610.38757930505665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105.42288703986659</v>
      </c>
      <c r="P5">
        <f t="shared" ref="P5:P23" si="22">O5*$C$5</f>
        <v>5.2711443519933301</v>
      </c>
      <c r="Q5" s="4">
        <f t="shared" ref="Q5:Q23" si="23">$C$8</f>
        <v>12.5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102.97085645767099</v>
      </c>
      <c r="AF5">
        <f t="shared" si="2"/>
        <v>-5.1485428228835506</v>
      </c>
      <c r="AG5">
        <f t="shared" si="2"/>
        <v>-12.209262541198912</v>
      </c>
      <c r="AH5">
        <f t="shared" si="3"/>
        <v>-84.081440704355145</v>
      </c>
      <c r="AI5">
        <f t="shared" si="4"/>
        <v>1.5316103892333786</v>
      </c>
      <c r="AJ5">
        <f t="shared" si="5"/>
        <v>-7.8550511975101909</v>
      </c>
      <c r="AK5">
        <f t="shared" ref="AK5:AK23" si="24">G5*SUM(AB5:AB5, AE5:AF5)</f>
        <v>4.5770539424624461</v>
      </c>
      <c r="AL5">
        <f t="shared" si="6"/>
        <v>-1.7463868658143662</v>
      </c>
      <c r="AN5">
        <f t="shared" si="7"/>
        <v>88.921771441731238</v>
      </c>
      <c r="AO5">
        <f t="shared" si="7"/>
        <v>-4.4460885720865626</v>
      </c>
      <c r="AP5">
        <f t="shared" si="7"/>
        <v>-10.543461426941464</v>
      </c>
      <c r="AQ5">
        <f t="shared" si="7"/>
        <v>-72.609580127923252</v>
      </c>
      <c r="AR5">
        <f t="shared" si="7"/>
        <v>1.3226413147799505</v>
      </c>
      <c r="AS5">
        <f t="shared" si="7"/>
        <v>-6.7833277422066507</v>
      </c>
      <c r="AT5">
        <f t="shared" si="7"/>
        <v>3.9525721990612848</v>
      </c>
      <c r="AU5">
        <f t="shared" si="7"/>
        <v>-1.5081142283654154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105.42288703986659</v>
      </c>
      <c r="P6">
        <f t="shared" si="22"/>
        <v>5.2711443519933301</v>
      </c>
      <c r="Q6" s="4">
        <f t="shared" si="23"/>
        <v>12.5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101.76505794632031</v>
      </c>
      <c r="AF6">
        <f t="shared" si="2"/>
        <v>-5.0882528973160159</v>
      </c>
      <c r="AG6">
        <f t="shared" si="2"/>
        <v>-12.066290916961533</v>
      </c>
      <c r="AH6">
        <f t="shared" si="3"/>
        <v>-83.515995301566221</v>
      </c>
      <c r="AI6">
        <f t="shared" si="4"/>
        <v>1.0945188304765452</v>
      </c>
      <c r="AJ6">
        <f t="shared" si="5"/>
        <v>-6.6303270338995119</v>
      </c>
      <c r="AK6">
        <f t="shared" si="24"/>
        <v>6.9231827704458651</v>
      </c>
      <c r="AL6">
        <f t="shared" si="6"/>
        <v>1.3873745670228983</v>
      </c>
      <c r="AN6">
        <f t="shared" si="7"/>
        <v>79.257295319787417</v>
      </c>
      <c r="AO6">
        <f t="shared" si="7"/>
        <v>-3.9628647659893712</v>
      </c>
      <c r="AP6">
        <f t="shared" si="7"/>
        <v>-9.3975437337690693</v>
      </c>
      <c r="AQ6">
        <f t="shared" si="7"/>
        <v>-65.044446857523312</v>
      </c>
      <c r="AR6">
        <f t="shared" si="7"/>
        <v>0.85243996250566267</v>
      </c>
      <c r="AS6">
        <f t="shared" si="7"/>
        <v>-5.1638725354014818</v>
      </c>
      <c r="AT6">
        <f t="shared" si="7"/>
        <v>5.3919562614461487</v>
      </c>
      <c r="AU6">
        <f t="shared" si="7"/>
        <v>1.0805236885503295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105.42288703986659</v>
      </c>
      <c r="P7">
        <f t="shared" si="22"/>
        <v>5.2711443519933301</v>
      </c>
      <c r="Q7" s="4">
        <f t="shared" si="23"/>
        <v>12.5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100.57241563322458</v>
      </c>
      <c r="AF7">
        <f t="shared" si="2"/>
        <v>-5.0286207816612292</v>
      </c>
      <c r="AG7">
        <f t="shared" si="2"/>
        <v>-11.924879224185</v>
      </c>
      <c r="AH7">
        <f t="shared" si="3"/>
        <v>-82.995134427663501</v>
      </c>
      <c r="AI7">
        <f t="shared" si="4"/>
        <v>0.62378119971484125</v>
      </c>
      <c r="AJ7">
        <f t="shared" si="5"/>
        <v>-4.0483752275351286</v>
      </c>
      <c r="AK7">
        <f t="shared" si="24"/>
        <v>6.0806579836597203</v>
      </c>
      <c r="AL7">
        <f t="shared" si="6"/>
        <v>2.656063955839433</v>
      </c>
      <c r="AN7">
        <f t="shared" si="7"/>
        <v>70.904710977012471</v>
      </c>
      <c r="AO7">
        <f t="shared" si="7"/>
        <v>-3.5452355488506235</v>
      </c>
      <c r="AP7">
        <f t="shared" si="7"/>
        <v>-8.4071771519356169</v>
      </c>
      <c r="AQ7">
        <f t="shared" si="7"/>
        <v>-58.512525348428873</v>
      </c>
      <c r="AR7">
        <f t="shared" si="7"/>
        <v>0.43977292779734767</v>
      </c>
      <c r="AS7">
        <f t="shared" si="7"/>
        <v>-2.8541511469875385</v>
      </c>
      <c r="AT7">
        <f t="shared" si="7"/>
        <v>4.2869338890476474</v>
      </c>
      <c r="AU7">
        <f t="shared" si="7"/>
        <v>1.8725556698574566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105.42288703986659</v>
      </c>
      <c r="P8">
        <f t="shared" si="22"/>
        <v>5.2711443519933301</v>
      </c>
      <c r="Q8" s="4">
        <f t="shared" si="23"/>
        <v>12.5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99.392571258285869</v>
      </c>
      <c r="AF8">
        <f t="shared" si="2"/>
        <v>-4.969628562914294</v>
      </c>
      <c r="AG8">
        <f t="shared" si="2"/>
        <v>-11.784984983941353</v>
      </c>
      <c r="AH8">
        <f t="shared" si="3"/>
        <v>-82.581792007190785</v>
      </c>
      <c r="AI8">
        <f t="shared" si="4"/>
        <v>5.6165704239433012E-2</v>
      </c>
      <c r="AJ8">
        <f t="shared" si="5"/>
        <v>-2.2258852716112756</v>
      </c>
      <c r="AK8">
        <f t="shared" si="24"/>
        <v>2.7001976885062136</v>
      </c>
      <c r="AL8">
        <f t="shared" si="6"/>
        <v>0.53047812113437098</v>
      </c>
      <c r="AN8">
        <f t="shared" si="7"/>
        <v>65.336043923883949</v>
      </c>
      <c r="AO8">
        <f t="shared" si="7"/>
        <v>-3.2668021961941975</v>
      </c>
      <c r="AP8">
        <f t="shared" si="7"/>
        <v>-7.7468998618839446</v>
      </c>
      <c r="AQ8">
        <f t="shared" si="7"/>
        <v>-54.285421149571711</v>
      </c>
      <c r="AR8">
        <f t="shared" si="7"/>
        <v>3.6920716234087263E-2</v>
      </c>
      <c r="AS8">
        <f t="shared" si="7"/>
        <v>-1.4631932350114829</v>
      </c>
      <c r="AT8">
        <f t="shared" si="7"/>
        <v>1.7749841114479123</v>
      </c>
      <c r="AU8">
        <f t="shared" si="7"/>
        <v>0.34871159267051671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105.42288703986659</v>
      </c>
      <c r="P9">
        <f t="shared" si="22"/>
        <v>5.2711443519933301</v>
      </c>
      <c r="Q9" s="4">
        <f t="shared" si="23"/>
        <v>12.5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98.224730114188972</v>
      </c>
      <c r="AF9">
        <f t="shared" si="2"/>
        <v>-4.9112365057094491</v>
      </c>
      <c r="AG9">
        <f t="shared" si="2"/>
        <v>-11.646513967721784</v>
      </c>
      <c r="AH9">
        <f t="shared" si="3"/>
        <v>-82.484665520623409</v>
      </c>
      <c r="AI9">
        <f t="shared" si="4"/>
        <v>-0.81768587986567809</v>
      </c>
      <c r="AJ9">
        <f t="shared" si="5"/>
        <v>-1.5266771765517433</v>
      </c>
      <c r="AK9">
        <f t="shared" si="24"/>
        <v>0.75452905622161148</v>
      </c>
      <c r="AL9">
        <f t="shared" si="6"/>
        <v>-1.5898340001958098</v>
      </c>
      <c r="AN9">
        <f t="shared" si="7"/>
        <v>61.365101297947007</v>
      </c>
      <c r="AO9">
        <f t="shared" si="7"/>
        <v>-3.0682550648973508</v>
      </c>
      <c r="AP9">
        <f t="shared" si="7"/>
        <v>-7.2760648827067858</v>
      </c>
      <c r="AQ9">
        <f t="shared" si="7"/>
        <v>-51.531623953723155</v>
      </c>
      <c r="AR9">
        <f t="shared" si="7"/>
        <v>-0.51084260338028598</v>
      </c>
      <c r="AS9">
        <f t="shared" si="7"/>
        <v>-0.95377914990909518</v>
      </c>
      <c r="AT9">
        <f t="shared" si="7"/>
        <v>0.47138589144970389</v>
      </c>
      <c r="AU9">
        <f t="shared" si="7"/>
        <v>-0.99323586183967716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105.42288703986659</v>
      </c>
      <c r="P10">
        <f t="shared" si="22"/>
        <v>5.2711443519933301</v>
      </c>
      <c r="Q10" s="4">
        <f t="shared" si="23"/>
        <v>12.5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97.068484579380907</v>
      </c>
      <c r="AF10">
        <f t="shared" si="2"/>
        <v>-4.8534242289690459</v>
      </c>
      <c r="AG10">
        <f t="shared" si="2"/>
        <v>-11.509417843806725</v>
      </c>
      <c r="AH10">
        <f t="shared" si="3"/>
        <v>-82.523936951365613</v>
      </c>
      <c r="AI10">
        <f t="shared" si="4"/>
        <v>-1.8182944447604825</v>
      </c>
      <c r="AJ10">
        <f t="shared" si="5"/>
        <v>-0.82368916207862242</v>
      </c>
      <c r="AK10">
        <f t="shared" si="24"/>
        <v>0.52608955099944699</v>
      </c>
      <c r="AL10">
        <f t="shared" si="6"/>
        <v>-2.1158940558396582</v>
      </c>
      <c r="AN10">
        <f t="shared" si="7"/>
        <v>57.617811214798401</v>
      </c>
      <c r="AO10">
        <f t="shared" si="7"/>
        <v>-2.8808905607399202</v>
      </c>
      <c r="AP10">
        <f t="shared" si="7"/>
        <v>-6.8317484031017051</v>
      </c>
      <c r="AQ10">
        <f t="shared" si="7"/>
        <v>-48.984473596858081</v>
      </c>
      <c r="AR10">
        <f t="shared" si="7"/>
        <v>-1.0793013459013079</v>
      </c>
      <c r="AS10">
        <f t="shared" si="7"/>
        <v>-0.48892456543411134</v>
      </c>
      <c r="AT10">
        <f t="shared" si="7"/>
        <v>0.31227569445338837</v>
      </c>
      <c r="AU10">
        <f t="shared" si="7"/>
        <v>-1.2559502168820309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-717.08252936869519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105.42288703986659</v>
      </c>
      <c r="P11">
        <f t="shared" si="22"/>
        <v>5.2711443519933301</v>
      </c>
      <c r="Q11" s="4">
        <f t="shared" si="23"/>
        <v>12.5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95.923748369394474</v>
      </c>
      <c r="AF11">
        <f t="shared" si="2"/>
        <v>-4.7961874184697235</v>
      </c>
      <c r="AG11">
        <f t="shared" si="2"/>
        <v>-11.373686381440121</v>
      </c>
      <c r="AH11">
        <f t="shared" si="3"/>
        <v>-82.549135714149102</v>
      </c>
      <c r="AI11">
        <f t="shared" si="4"/>
        <v>-2.7952611446644795</v>
      </c>
      <c r="AJ11">
        <f t="shared" si="5"/>
        <v>-9.9079728595874883E-2</v>
      </c>
      <c r="AK11">
        <f t="shared" si="24"/>
        <v>0.30732171455184715</v>
      </c>
      <c r="AL11">
        <f t="shared" si="6"/>
        <v>-2.5870191587085074</v>
      </c>
      <c r="AN11">
        <f t="shared" si="7"/>
        <v>54.149614715124116</v>
      </c>
      <c r="AO11">
        <f t="shared" si="7"/>
        <v>-2.7074807357562056</v>
      </c>
      <c r="AP11">
        <f t="shared" si="7"/>
        <v>-6.4205240716191643</v>
      </c>
      <c r="AQ11">
        <f t="shared" si="7"/>
        <v>-46.599554020491858</v>
      </c>
      <c r="AR11">
        <f t="shared" si="7"/>
        <v>-1.5779441127431191</v>
      </c>
      <c r="AS11">
        <f t="shared" si="7"/>
        <v>-5.5931187226806636E-2</v>
      </c>
      <c r="AT11">
        <f t="shared" si="7"/>
        <v>0.17348521841003747</v>
      </c>
      <c r="AU11">
        <f t="shared" si="7"/>
        <v>-1.4603900815598883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105.42288703986659</v>
      </c>
      <c r="P12">
        <f t="shared" si="22"/>
        <v>5.2711443519933301</v>
      </c>
      <c r="Q12" s="4">
        <f t="shared" si="23"/>
        <v>12.5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94.789916522114709</v>
      </c>
      <c r="AF12">
        <f t="shared" si="2"/>
        <v>-4.7394958261057356</v>
      </c>
      <c r="AG12">
        <f t="shared" si="2"/>
        <v>-11.239247850216465</v>
      </c>
      <c r="AH12">
        <f t="shared" si="3"/>
        <v>-82.806669637021102</v>
      </c>
      <c r="AI12">
        <f t="shared" si="4"/>
        <v>-3.9954967912286037</v>
      </c>
      <c r="AJ12">
        <f t="shared" si="5"/>
        <v>0.62431209798528187</v>
      </c>
      <c r="AK12">
        <f t="shared" si="24"/>
        <v>0.29226710390165106</v>
      </c>
      <c r="AL12">
        <f t="shared" si="6"/>
        <v>-3.0789175893416707</v>
      </c>
      <c r="AN12">
        <f t="shared" si="7"/>
        <v>50.869435165599519</v>
      </c>
      <c r="AO12">
        <f t="shared" si="7"/>
        <v>-2.543471758279976</v>
      </c>
      <c r="AP12">
        <f t="shared" si="7"/>
        <v>-6.0315929246894457</v>
      </c>
      <c r="AQ12">
        <f t="shared" si="7"/>
        <v>-44.438571811558852</v>
      </c>
      <c r="AR12">
        <f t="shared" si="7"/>
        <v>-2.1442013289287578</v>
      </c>
      <c r="AS12">
        <f t="shared" si="7"/>
        <v>0.33503989619140978</v>
      </c>
      <c r="AT12">
        <f t="shared" si="7"/>
        <v>0.15684645623138579</v>
      </c>
      <c r="AU12">
        <f t="shared" si="7"/>
        <v>-1.6523149765059622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105.42288703986659</v>
      </c>
      <c r="P13">
        <f t="shared" si="22"/>
        <v>5.2711443519933301</v>
      </c>
      <c r="Q13" s="4">
        <f t="shared" si="23"/>
        <v>12.5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93.666793456706614</v>
      </c>
      <c r="AF13">
        <f t="shared" si="2"/>
        <v>-4.6833396728353307</v>
      </c>
      <c r="AG13">
        <f t="shared" si="2"/>
        <v>-11.106079060100784</v>
      </c>
      <c r="AH13">
        <f t="shared" si="3"/>
        <v>-83.105246454070581</v>
      </c>
      <c r="AI13">
        <f t="shared" si="4"/>
        <v>-5.2278717303000803</v>
      </c>
      <c r="AJ13">
        <f t="shared" si="5"/>
        <v>-5.492678005020224E-2</v>
      </c>
      <c r="AK13">
        <f t="shared" si="24"/>
        <v>0.2507627497203202</v>
      </c>
      <c r="AL13">
        <f t="shared" si="6"/>
        <v>-5.0320357606299622</v>
      </c>
      <c r="AN13">
        <f t="shared" si="7"/>
        <v>47.795669981523389</v>
      </c>
      <c r="AO13">
        <f t="shared" si="7"/>
        <v>-2.3897834990761697</v>
      </c>
      <c r="AP13">
        <f t="shared" si="7"/>
        <v>-5.6671363452901167</v>
      </c>
      <c r="AQ13">
        <f t="shared" si="7"/>
        <v>-42.406393842102013</v>
      </c>
      <c r="AR13">
        <f t="shared" si="7"/>
        <v>-2.6676437049449082</v>
      </c>
      <c r="AS13">
        <f t="shared" si="7"/>
        <v>-2.8027672940897693E-2</v>
      </c>
      <c r="AT13">
        <f t="shared" si="7"/>
        <v>0.12795755237240491</v>
      </c>
      <c r="AU13">
        <f t="shared" si="7"/>
        <v>-2.5677138255134007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105.42288703986659</v>
      </c>
      <c r="P14">
        <f t="shared" si="22"/>
        <v>5.2711443519933301</v>
      </c>
      <c r="Q14" s="4">
        <f t="shared" si="23"/>
        <v>12.5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92.553894072920983</v>
      </c>
      <c r="AF14">
        <f t="shared" si="2"/>
        <v>-4.627694703646049</v>
      </c>
      <c r="AG14">
        <f t="shared" si="2"/>
        <v>-10.974122492718411</v>
      </c>
      <c r="AH14">
        <f t="shared" si="3"/>
        <v>-83.583107125463755</v>
      </c>
      <c r="AI14">
        <f t="shared" si="4"/>
        <v>-6.6310302489072228</v>
      </c>
      <c r="AJ14">
        <f t="shared" si="5"/>
        <v>0.91061489047019251</v>
      </c>
      <c r="AK14">
        <f t="shared" si="24"/>
        <v>8.706533305792977</v>
      </c>
      <c r="AL14">
        <f t="shared" si="6"/>
        <v>2.9861179473559467</v>
      </c>
      <c r="AN14">
        <f t="shared" si="7"/>
        <v>43.504979003619006</v>
      </c>
      <c r="AO14">
        <f t="shared" si="7"/>
        <v>-2.1752489501809502</v>
      </c>
      <c r="AP14">
        <f t="shared" si="7"/>
        <v>-5.1583887788957083</v>
      </c>
      <c r="AQ14">
        <f t="shared" si="7"/>
        <v>-39.28825855436834</v>
      </c>
      <c r="AR14">
        <f t="shared" si="7"/>
        <v>-3.1169172798259854</v>
      </c>
      <c r="AS14">
        <f t="shared" si="7"/>
        <v>0.42803473681048831</v>
      </c>
      <c r="AT14">
        <f t="shared" si="7"/>
        <v>4.0925079647583855</v>
      </c>
      <c r="AU14">
        <f t="shared" si="7"/>
        <v>1.4036254217428885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105.42288703986659</v>
      </c>
      <c r="P15">
        <f t="shared" si="22"/>
        <v>5.2711443519933301</v>
      </c>
      <c r="Q15" s="4">
        <f t="shared" si="23"/>
        <v>12.5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91.450001742127569</v>
      </c>
      <c r="AF15">
        <f t="shared" si="2"/>
        <v>-4.5725000871063788</v>
      </c>
      <c r="AG15">
        <f t="shared" si="2"/>
        <v>-10.843233892317063</v>
      </c>
      <c r="AH15">
        <f t="shared" si="3"/>
        <v>-84.589501896652877</v>
      </c>
      <c r="AI15">
        <f t="shared" si="4"/>
        <v>-8.5552341339487441</v>
      </c>
      <c r="AJ15">
        <f t="shared" si="5"/>
        <v>1.8783939097840445</v>
      </c>
      <c r="AK15">
        <f t="shared" si="24"/>
        <v>8.5693814234623016</v>
      </c>
      <c r="AL15">
        <f t="shared" si="6"/>
        <v>1.892541199297602</v>
      </c>
      <c r="AN15">
        <f t="shared" si="7"/>
        <v>39.597644524668382</v>
      </c>
      <c r="AO15">
        <f t="shared" si="7"/>
        <v>-1.9798822262334193</v>
      </c>
      <c r="AP15">
        <f t="shared" si="7"/>
        <v>-4.695095822704773</v>
      </c>
      <c r="AQ15">
        <f t="shared" si="7"/>
        <v>-36.6270635627491</v>
      </c>
      <c r="AR15">
        <f t="shared" si="7"/>
        <v>-3.7043970870189091</v>
      </c>
      <c r="AS15">
        <f t="shared" si="7"/>
        <v>0.81334032695448877</v>
      </c>
      <c r="AT15">
        <f t="shared" si="7"/>
        <v>3.710522831474607</v>
      </c>
      <c r="AU15">
        <f t="shared" si="7"/>
        <v>0.81946607141018679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105.42288703986659</v>
      </c>
      <c r="P16">
        <f t="shared" si="22"/>
        <v>5.2711443519933301</v>
      </c>
      <c r="Q16" s="4">
        <f t="shared" si="23"/>
        <v>12.5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90.354450017207256</v>
      </c>
      <c r="AF16">
        <f t="shared" si="2"/>
        <v>-4.517722500860363</v>
      </c>
      <c r="AG16">
        <f t="shared" si="2"/>
        <v>-10.713334238209455</v>
      </c>
      <c r="AH16">
        <f t="shared" si="3"/>
        <v>-85.869260737746032</v>
      </c>
      <c r="AI16">
        <f t="shared" si="4"/>
        <v>-10.74586745960859</v>
      </c>
      <c r="AJ16">
        <f t="shared" si="5"/>
        <v>2.7153526532188508</v>
      </c>
      <c r="AK16">
        <f t="shared" si="24"/>
        <v>8.3650396600702184</v>
      </c>
      <c r="AL16">
        <f t="shared" si="6"/>
        <v>0.33452485368047924</v>
      </c>
      <c r="AN16">
        <f t="shared" si="7"/>
        <v>36.039316690524309</v>
      </c>
      <c r="AO16">
        <f t="shared" si="7"/>
        <v>-1.8019658345262155</v>
      </c>
      <c r="AP16">
        <f t="shared" si="7"/>
        <v>-4.2731846118120114</v>
      </c>
      <c r="AQ16">
        <f t="shared" si="7"/>
        <v>-34.250327251391383</v>
      </c>
      <c r="AR16">
        <f t="shared" si="7"/>
        <v>-4.2861610072052994</v>
      </c>
      <c r="AS16">
        <f t="shared" si="7"/>
        <v>1.0830618102060614</v>
      </c>
      <c r="AT16">
        <f t="shared" si="7"/>
        <v>3.3365297822149755</v>
      </c>
      <c r="AU16">
        <f t="shared" si="7"/>
        <v>0.13343058521573783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105.42288703986659</v>
      </c>
      <c r="P17">
        <f t="shared" si="22"/>
        <v>5.2711443519933301</v>
      </c>
      <c r="Q17" s="4">
        <f t="shared" si="23"/>
        <v>12.5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89.267173628166532</v>
      </c>
      <c r="AF17">
        <f t="shared" si="2"/>
        <v>-4.4633586814083275</v>
      </c>
      <c r="AG17">
        <f t="shared" si="2"/>
        <v>-10.584415791327334</v>
      </c>
      <c r="AH17">
        <f t="shared" si="3"/>
        <v>-87.140418000106735</v>
      </c>
      <c r="AI17">
        <f t="shared" si="4"/>
        <v>-12.921018844675856</v>
      </c>
      <c r="AJ17">
        <f t="shared" si="5"/>
        <v>3.4661197629444551</v>
      </c>
      <c r="AK17">
        <f t="shared" si="24"/>
        <v>8.1026610944736905</v>
      </c>
      <c r="AL17">
        <f t="shared" si="6"/>
        <v>-1.3522379872577108</v>
      </c>
      <c r="AN17">
        <f t="shared" si="7"/>
        <v>32.798966003931106</v>
      </c>
      <c r="AO17">
        <f t="shared" si="7"/>
        <v>-1.6399483001965558</v>
      </c>
      <c r="AP17">
        <f t="shared" si="7"/>
        <v>-3.8889759762896521</v>
      </c>
      <c r="AQ17">
        <f t="shared" si="7"/>
        <v>-32.017543419253322</v>
      </c>
      <c r="AR17">
        <f t="shared" si="7"/>
        <v>-4.7475016918084201</v>
      </c>
      <c r="AS17">
        <f t="shared" si="7"/>
        <v>1.2735380728408969</v>
      </c>
      <c r="AT17">
        <f t="shared" si="7"/>
        <v>2.9771179592400885</v>
      </c>
      <c r="AU17">
        <f t="shared" si="7"/>
        <v>-0.49684565972743494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105.42288703986659</v>
      </c>
      <c r="P18">
        <f t="shared" si="22"/>
        <v>5.2711443519933301</v>
      </c>
      <c r="Q18" s="4">
        <f t="shared" si="23"/>
        <v>12.5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88.18794867442152</v>
      </c>
      <c r="AF18">
        <f t="shared" si="2"/>
        <v>-4.4093974337210762</v>
      </c>
      <c r="AG18">
        <f t="shared" si="2"/>
        <v>-10.456452003760871</v>
      </c>
      <c r="AH18">
        <f t="shared" si="3"/>
        <v>-88.478518612758407</v>
      </c>
      <c r="AI18">
        <f t="shared" si="4"/>
        <v>-15.156419375818842</v>
      </c>
      <c r="AJ18">
        <f t="shared" si="5"/>
        <v>4.2429370777926252</v>
      </c>
      <c r="AK18">
        <f t="shared" si="24"/>
        <v>7.7882642516435343</v>
      </c>
      <c r="AL18">
        <f t="shared" si="6"/>
        <v>-3.1252180463826829</v>
      </c>
      <c r="AN18">
        <f t="shared" si="7"/>
        <v>29.848257030181145</v>
      </c>
      <c r="AO18">
        <f t="shared" si="7"/>
        <v>-1.4924128515090573</v>
      </c>
      <c r="AP18">
        <f t="shared" si="7"/>
        <v>-3.5391101814179309</v>
      </c>
      <c r="AQ18">
        <f t="shared" si="7"/>
        <v>-29.946603871615714</v>
      </c>
      <c r="AR18">
        <f t="shared" si="7"/>
        <v>-5.1298698743615603</v>
      </c>
      <c r="AS18">
        <f t="shared" si="7"/>
        <v>1.4360723700286331</v>
      </c>
      <c r="AT18">
        <f t="shared" si="7"/>
        <v>2.6360303952670718</v>
      </c>
      <c r="AU18">
        <f t="shared" si="7"/>
        <v>-1.0577671090658556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105.42288703986659</v>
      </c>
      <c r="P19">
        <f t="shared" si="22"/>
        <v>5.2711443519933301</v>
      </c>
      <c r="Q19" s="4">
        <f t="shared" si="23"/>
        <v>12.5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87.115964631418578</v>
      </c>
      <c r="AF19">
        <f t="shared" si="2"/>
        <v>-4.3557982315709296</v>
      </c>
      <c r="AG19">
        <f t="shared" si="2"/>
        <v>-10.329346771550057</v>
      </c>
      <c r="AH19">
        <f t="shared" si="3"/>
        <v>-90.162848692828874</v>
      </c>
      <c r="AI19">
        <f t="shared" si="4"/>
        <v>-17.732029064531275</v>
      </c>
      <c r="AJ19">
        <f t="shared" si="5"/>
        <v>4.8769009999526176</v>
      </c>
      <c r="AK19">
        <f t="shared" si="24"/>
        <v>7.4199717173383553</v>
      </c>
      <c r="AL19">
        <f t="shared" si="6"/>
        <v>-5.4351563472403024</v>
      </c>
      <c r="AN19">
        <f t="shared" si="7"/>
        <v>27.161193654963281</v>
      </c>
      <c r="AO19">
        <f t="shared" si="7"/>
        <v>-1.3580596827481644</v>
      </c>
      <c r="AP19">
        <f t="shared" si="7"/>
        <v>-3.2205048658803141</v>
      </c>
      <c r="AQ19">
        <f t="shared" si="7"/>
        <v>-28.111157400257557</v>
      </c>
      <c r="AR19">
        <f t="shared" si="7"/>
        <v>-5.5285282939227525</v>
      </c>
      <c r="AS19">
        <f t="shared" si="7"/>
        <v>1.5205301698286451</v>
      </c>
      <c r="AT19">
        <f t="shared" si="7"/>
        <v>2.3134139601353088</v>
      </c>
      <c r="AU19">
        <f t="shared" si="7"/>
        <v>-1.6945841639587986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105.42288703986659</v>
      </c>
      <c r="P20">
        <f t="shared" si="22"/>
        <v>5.2711443519933301</v>
      </c>
      <c r="Q20" s="4">
        <f t="shared" si="23"/>
        <v>12.5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86.051353705956501</v>
      </c>
      <c r="AF20">
        <f t="shared" si="2"/>
        <v>-4.3025676852978254</v>
      </c>
      <c r="AG20">
        <f t="shared" si="2"/>
        <v>-10.203115770465409</v>
      </c>
      <c r="AH20">
        <f t="shared" si="3"/>
        <v>-91.750133476583784</v>
      </c>
      <c r="AI20">
        <f t="shared" si="4"/>
        <v>-20.204463226390516</v>
      </c>
      <c r="AJ20">
        <f t="shared" si="5"/>
        <v>5.5257252496527283</v>
      </c>
      <c r="AK20">
        <f t="shared" si="24"/>
        <v>7.0077920207984432</v>
      </c>
      <c r="AL20">
        <f t="shared" si="6"/>
        <v>-7.6709459559393443</v>
      </c>
      <c r="AN20">
        <f t="shared" si="7"/>
        <v>24.714405937958936</v>
      </c>
      <c r="AO20">
        <f t="shared" si="7"/>
        <v>-1.2357202968979468</v>
      </c>
      <c r="AP20">
        <f t="shared" si="7"/>
        <v>-2.9303890540169144</v>
      </c>
      <c r="AQ20">
        <f t="shared" si="7"/>
        <v>-26.351125763234176</v>
      </c>
      <c r="AR20">
        <f t="shared" si="7"/>
        <v>-5.8028291761901025</v>
      </c>
      <c r="AS20">
        <f t="shared" si="7"/>
        <v>1.5870176474875599</v>
      </c>
      <c r="AT20">
        <f t="shared" si="7"/>
        <v>2.0126750977400811</v>
      </c>
      <c r="AU20">
        <f t="shared" si="7"/>
        <v>-2.2031364309624615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105.42288703986659</v>
      </c>
      <c r="P21">
        <f t="shared" si="22"/>
        <v>5.2711443519933301</v>
      </c>
      <c r="Q21" s="4">
        <f t="shared" si="23"/>
        <v>12.5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84.993349558498451</v>
      </c>
      <c r="AF21">
        <f t="shared" si="2"/>
        <v>-4.2496674779249224</v>
      </c>
      <c r="AG21">
        <f t="shared" si="2"/>
        <v>-10.077668135567833</v>
      </c>
      <c r="AH21">
        <f t="shared" si="3"/>
        <v>-93.665908771691079</v>
      </c>
      <c r="AI21">
        <f t="shared" si="4"/>
        <v>-22.999894826685377</v>
      </c>
      <c r="AJ21">
        <f t="shared" si="5"/>
        <v>6.1307566229648609</v>
      </c>
      <c r="AK21">
        <f t="shared" si="24"/>
        <v>6.5506339775167932</v>
      </c>
      <c r="AL21">
        <f t="shared" si="6"/>
        <v>-10.318504226203725</v>
      </c>
      <c r="AN21">
        <f t="shared" si="7"/>
        <v>22.486340404957701</v>
      </c>
      <c r="AO21">
        <f t="shared" si="7"/>
        <v>-1.1243170202478849</v>
      </c>
      <c r="AP21">
        <f t="shared" si="7"/>
        <v>-2.6662071486970254</v>
      </c>
      <c r="AQ21">
        <f t="shared" si="7"/>
        <v>-24.780803673707677</v>
      </c>
      <c r="AR21">
        <f t="shared" si="7"/>
        <v>-6.0849874376948829</v>
      </c>
      <c r="AS21">
        <f t="shared" si="7"/>
        <v>1.6219890271420934</v>
      </c>
      <c r="AT21">
        <f t="shared" si="7"/>
        <v>1.7330742493604454</v>
      </c>
      <c r="AU21">
        <f t="shared" si="7"/>
        <v>-2.7299241611923448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105.42288703986659</v>
      </c>
      <c r="P22">
        <f t="shared" si="22"/>
        <v>5.2711443519933301</v>
      </c>
      <c r="Q22" s="4">
        <f t="shared" si="23"/>
        <v>12.5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83.941530679760362</v>
      </c>
      <c r="AF22">
        <f t="shared" si="2"/>
        <v>-4.1970765339880183</v>
      </c>
      <c r="AG22">
        <f t="shared" si="2"/>
        <v>-9.9529538884683948</v>
      </c>
      <c r="AH22">
        <f t="shared" si="3"/>
        <v>-95.75026297503743</v>
      </c>
      <c r="AI22">
        <f t="shared" si="4"/>
        <v>-25.958762717733492</v>
      </c>
      <c r="AJ22">
        <f t="shared" si="5"/>
        <v>-8.4630862992613132E-2</v>
      </c>
      <c r="AK22">
        <f t="shared" si="24"/>
        <v>6.0515350584731689</v>
      </c>
      <c r="AL22">
        <f t="shared" si="6"/>
        <v>-19.991858522252933</v>
      </c>
      <c r="AN22">
        <f t="shared" si="7"/>
        <v>20.45747773215734</v>
      </c>
      <c r="AO22">
        <f t="shared" si="7"/>
        <v>-1.022873886607867</v>
      </c>
      <c r="AP22">
        <f t="shared" si="7"/>
        <v>-2.4256447421636684</v>
      </c>
      <c r="AQ22">
        <f t="shared" si="7"/>
        <v>-23.335396159654941</v>
      </c>
      <c r="AR22">
        <f t="shared" si="7"/>
        <v>-6.3264370562691425</v>
      </c>
      <c r="AS22">
        <f t="shared" si="7"/>
        <v>-2.0625475626954392E-2</v>
      </c>
      <c r="AT22">
        <f t="shared" si="7"/>
        <v>1.4748259020482009</v>
      </c>
      <c r="AU22">
        <f t="shared" si="7"/>
        <v>-4.8722366298478947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105.42288703986659</v>
      </c>
      <c r="P23">
        <f t="shared" si="22"/>
        <v>5.2711443519933301</v>
      </c>
      <c r="Q23" s="4">
        <f t="shared" si="23"/>
        <v>12.5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82.895384087263125</v>
      </c>
      <c r="AF23">
        <f t="shared" si="2"/>
        <v>-4.1447692043631568</v>
      </c>
      <c r="AG23">
        <f t="shared" si="2"/>
        <v>-9.8289122047942374</v>
      </c>
      <c r="AH23">
        <f t="shared" si="3"/>
        <v>-98.048579157895418</v>
      </c>
      <c r="AI23">
        <f t="shared" si="4"/>
        <v>-29.126876479789686</v>
      </c>
      <c r="AJ23">
        <f t="shared" si="5"/>
        <v>6.7906775525512506</v>
      </c>
      <c r="AK23">
        <f t="shared" si="24"/>
        <v>5.9878904704815854</v>
      </c>
      <c r="AL23">
        <f t="shared" si="6"/>
        <v>-16.34830845675685</v>
      </c>
      <c r="AN23">
        <f t="shared" si="7"/>
        <v>18.610023340892667</v>
      </c>
      <c r="AO23">
        <f t="shared" si="7"/>
        <v>-0.93050116704463348</v>
      </c>
      <c r="AP23">
        <f t="shared" si="7"/>
        <v>-2.206591929826291</v>
      </c>
      <c r="AQ23">
        <f t="shared" si="7"/>
        <v>-22.01191739155183</v>
      </c>
      <c r="AR23">
        <f t="shared" si="7"/>
        <v>-6.5389871475300874</v>
      </c>
      <c r="AS23">
        <f t="shared" si="7"/>
        <v>1.5245078980564386</v>
      </c>
      <c r="AT23">
        <f t="shared" si="7"/>
        <v>1.3442821050333129</v>
      </c>
      <c r="AU23">
        <f t="shared" si="7"/>
        <v>-3.6701971444403356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976.85894540112804</v>
      </c>
      <c r="AO25" s="8">
        <f t="shared" si="25"/>
        <v>-127.91011254995635</v>
      </c>
      <c r="AP25" s="8">
        <f t="shared" si="25"/>
        <v>-728.28321261364181</v>
      </c>
      <c r="AQ25" s="8">
        <f t="shared" si="25"/>
        <v>-860.61074065961452</v>
      </c>
      <c r="AR25" s="8">
        <f t="shared" si="25"/>
        <v>-739.94512042208476</v>
      </c>
      <c r="AS25" s="8">
        <f t="shared" si="25"/>
        <v>-19.550647593316715</v>
      </c>
      <c r="AT25" s="8">
        <f t="shared" si="25"/>
        <v>42.413238646706368</v>
      </c>
      <c r="AU25" s="9">
        <f t="shared" si="25"/>
        <v>-717.08252936869519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188.5366943846989</v>
      </c>
      <c r="K3">
        <v>1</v>
      </c>
      <c r="L3" s="2">
        <v>0</v>
      </c>
      <c r="O3">
        <f>$C$3</f>
        <v>188.5366943846989</v>
      </c>
      <c r="P3">
        <f>O3*B5</f>
        <v>150.82935550775912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188.5366943846989</v>
      </c>
      <c r="AF3">
        <f t="shared" ref="AF3:AG23" si="3">-$Z3*P3</f>
        <v>-150.82935550775912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-587.24963182306033</v>
      </c>
      <c r="AJ3">
        <f t="shared" ref="AJ3:AJ23" si="6">AB3-AC3</f>
        <v>0</v>
      </c>
      <c r="AL3">
        <f t="shared" ref="AL3:AL23" si="7">SUM(AI3:AK3)</f>
        <v>-587.24963182306033</v>
      </c>
      <c r="AN3">
        <f t="shared" ref="AN3:AU23" si="8">AE3*$K3</f>
        <v>188.5366943846989</v>
      </c>
      <c r="AO3">
        <f t="shared" si="8"/>
        <v>-150.82935550775912</v>
      </c>
      <c r="AP3">
        <f t="shared" si="8"/>
        <v>-624.95697070000006</v>
      </c>
      <c r="AQ3">
        <f t="shared" si="8"/>
        <v>0</v>
      </c>
      <c r="AR3">
        <f t="shared" si="8"/>
        <v>-587.24963182306033</v>
      </c>
      <c r="AS3">
        <f t="shared" si="8"/>
        <v>0</v>
      </c>
      <c r="AT3">
        <f t="shared" si="8"/>
        <v>0</v>
      </c>
      <c r="AU3">
        <f t="shared" si="8"/>
        <v>-587.24963182306033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188.5366943846989</v>
      </c>
      <c r="P5">
        <f t="shared" ref="P5:P23" si="23">O5*$C$5</f>
        <v>9.4268347192349449</v>
      </c>
      <c r="Q5" s="4">
        <f t="shared" ref="Q5:Q23" si="24">$C$8</f>
        <v>12.5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184.08925633845257</v>
      </c>
      <c r="AF5">
        <f t="shared" si="3"/>
        <v>-9.2044628169226286</v>
      </c>
      <c r="AG5">
        <f t="shared" si="3"/>
        <v>-12.205134452688322</v>
      </c>
      <c r="AH5">
        <f t="shared" si="4"/>
        <v>-92.958964246720001</v>
      </c>
      <c r="AI5">
        <f t="shared" si="5"/>
        <v>69.720694822121629</v>
      </c>
      <c r="AJ5">
        <f t="shared" si="6"/>
        <v>-35.134114550068148</v>
      </c>
      <c r="AK5">
        <f t="shared" si="20"/>
        <v>18.37401660852213</v>
      </c>
      <c r="AL5">
        <f t="shared" si="7"/>
        <v>52.960596880575608</v>
      </c>
      <c r="AN5">
        <f t="shared" si="8"/>
        <v>158.97258059357119</v>
      </c>
      <c r="AO5">
        <f t="shared" si="8"/>
        <v>-7.9486290296785604</v>
      </c>
      <c r="AP5">
        <f t="shared" si="8"/>
        <v>-10.539896564458447</v>
      </c>
      <c r="AQ5">
        <f t="shared" si="8"/>
        <v>-80.275876656468327</v>
      </c>
      <c r="AR5">
        <f t="shared" si="8"/>
        <v>60.208178342965873</v>
      </c>
      <c r="AS5">
        <f t="shared" si="8"/>
        <v>-30.340504209684294</v>
      </c>
      <c r="AT5">
        <f t="shared" si="8"/>
        <v>15.867111933765624</v>
      </c>
      <c r="AU5">
        <f t="shared" si="8"/>
        <v>45.734786067047203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188.5366943846989</v>
      </c>
      <c r="P6">
        <f t="shared" si="23"/>
        <v>9.4268347192349449</v>
      </c>
      <c r="Q6" s="4">
        <f t="shared" si="24"/>
        <v>12.5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181.89361972814024</v>
      </c>
      <c r="AF6">
        <f t="shared" si="3"/>
        <v>-9.0946809864070115</v>
      </c>
      <c r="AG6">
        <f t="shared" si="3"/>
        <v>-12.059563545558149</v>
      </c>
      <c r="AH6">
        <f t="shared" si="4"/>
        <v>-94.078250413153413</v>
      </c>
      <c r="AI6">
        <f t="shared" si="5"/>
        <v>66.661124783021663</v>
      </c>
      <c r="AJ6">
        <f t="shared" si="6"/>
        <v>-31.698786835930605</v>
      </c>
      <c r="AK6">
        <f t="shared" si="20"/>
        <v>26.733301207070433</v>
      </c>
      <c r="AL6">
        <f t="shared" si="7"/>
        <v>61.695639154161491</v>
      </c>
      <c r="AN6">
        <f t="shared" si="8"/>
        <v>141.6635201365755</v>
      </c>
      <c r="AO6">
        <f t="shared" si="8"/>
        <v>-7.0831760068287757</v>
      </c>
      <c r="AP6">
        <f t="shared" si="8"/>
        <v>-9.3923042805342938</v>
      </c>
      <c r="AQ6">
        <f t="shared" si="8"/>
        <v>-73.270608071557888</v>
      </c>
      <c r="AR6">
        <f t="shared" si="8"/>
        <v>51.917431777654556</v>
      </c>
      <c r="AS6">
        <f t="shared" si="8"/>
        <v>-24.687846302407429</v>
      </c>
      <c r="AT6">
        <f t="shared" si="8"/>
        <v>20.82059590394233</v>
      </c>
      <c r="AU6">
        <f t="shared" si="8"/>
        <v>48.050181379189461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188.5366943846989</v>
      </c>
      <c r="P7">
        <f t="shared" si="23"/>
        <v>9.4268347192349449</v>
      </c>
      <c r="Q7" s="4">
        <f t="shared" si="24"/>
        <v>12.5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179.71457254335087</v>
      </c>
      <c r="AF7">
        <f t="shared" si="3"/>
        <v>-8.9857286271675427</v>
      </c>
      <c r="AG7">
        <f t="shared" si="3"/>
        <v>-11.915092518850273</v>
      </c>
      <c r="AH7">
        <f t="shared" si="4"/>
        <v>-95.501565009188099</v>
      </c>
      <c r="AI7">
        <f t="shared" si="5"/>
        <v>63.31218638814498</v>
      </c>
      <c r="AJ7">
        <f t="shared" si="6"/>
        <v>-26.210541167189035</v>
      </c>
      <c r="AK7">
        <f t="shared" si="20"/>
        <v>28.828012255511442</v>
      </c>
      <c r="AL7">
        <f t="shared" si="7"/>
        <v>65.929657476467384</v>
      </c>
      <c r="AN7">
        <f t="shared" si="8"/>
        <v>126.70084281374317</v>
      </c>
      <c r="AO7">
        <f t="shared" si="8"/>
        <v>-6.3350421406871575</v>
      </c>
      <c r="AP7">
        <f t="shared" si="8"/>
        <v>-8.4002774119939332</v>
      </c>
      <c r="AQ7">
        <f t="shared" si="8"/>
        <v>-67.32970290306767</v>
      </c>
      <c r="AR7">
        <f t="shared" si="8"/>
        <v>44.635820357994426</v>
      </c>
      <c r="AS7">
        <f t="shared" si="8"/>
        <v>-18.478733301864505</v>
      </c>
      <c r="AT7">
        <f t="shared" si="8"/>
        <v>20.324080555777691</v>
      </c>
      <c r="AU7">
        <f t="shared" si="8"/>
        <v>46.481167611907608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188.5366943846989</v>
      </c>
      <c r="P8">
        <f t="shared" si="23"/>
        <v>9.4268347192349449</v>
      </c>
      <c r="Q8" s="4">
        <f t="shared" si="24"/>
        <v>12.5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177.55198496237708</v>
      </c>
      <c r="AF8">
        <f t="shared" si="3"/>
        <v>-8.8775992481188535</v>
      </c>
      <c r="AG8">
        <f t="shared" si="3"/>
        <v>-11.771712765373666</v>
      </c>
      <c r="AH8">
        <f t="shared" si="4"/>
        <v>-96.915313152414868</v>
      </c>
      <c r="AI8">
        <f t="shared" si="5"/>
        <v>59.987359796469676</v>
      </c>
      <c r="AJ8">
        <f t="shared" si="6"/>
        <v>-19.952797160271189</v>
      </c>
      <c r="AK8">
        <f t="shared" si="20"/>
        <v>21.713406640813346</v>
      </c>
      <c r="AL8">
        <f t="shared" si="7"/>
        <v>61.747969277011833</v>
      </c>
      <c r="AN8">
        <f t="shared" si="8"/>
        <v>116.71439969219601</v>
      </c>
      <c r="AO8">
        <f t="shared" si="8"/>
        <v>-5.8357199846098</v>
      </c>
      <c r="AP8">
        <f t="shared" si="8"/>
        <v>-7.7381753239800766</v>
      </c>
      <c r="AQ8">
        <f t="shared" si="8"/>
        <v>-63.707609903444087</v>
      </c>
      <c r="AR8">
        <f t="shared" si="8"/>
        <v>39.432894480162034</v>
      </c>
      <c r="AS8">
        <f t="shared" si="8"/>
        <v>-13.116038906772395</v>
      </c>
      <c r="AT8">
        <f t="shared" si="8"/>
        <v>14.273381521992437</v>
      </c>
      <c r="AU8">
        <f t="shared" si="8"/>
        <v>40.590237095382072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188.5366943846989</v>
      </c>
      <c r="P9">
        <f t="shared" si="23"/>
        <v>9.4268347192349449</v>
      </c>
      <c r="Q9" s="4">
        <f t="shared" si="24"/>
        <v>12.5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175.4054116480194</v>
      </c>
      <c r="AF9">
        <f t="shared" si="3"/>
        <v>-8.7702705824009684</v>
      </c>
      <c r="AG9">
        <f t="shared" si="3"/>
        <v>-11.629394759231468</v>
      </c>
      <c r="AH9">
        <f t="shared" si="4"/>
        <v>-98.403513953843387</v>
      </c>
      <c r="AI9">
        <f t="shared" si="5"/>
        <v>56.602232352543567</v>
      </c>
      <c r="AJ9">
        <f t="shared" si="6"/>
        <v>-15.589576190199409</v>
      </c>
      <c r="AK9">
        <f t="shared" si="20"/>
        <v>16.568740222492764</v>
      </c>
      <c r="AL9">
        <f t="shared" si="7"/>
        <v>57.581396384836921</v>
      </c>
      <c r="AN9">
        <f t="shared" si="8"/>
        <v>109.58310439209782</v>
      </c>
      <c r="AO9">
        <f t="shared" si="8"/>
        <v>-5.4791552196048903</v>
      </c>
      <c r="AP9">
        <f t="shared" si="8"/>
        <v>-7.2653697964293515</v>
      </c>
      <c r="AQ9">
        <f t="shared" si="8"/>
        <v>-61.476795047760064</v>
      </c>
      <c r="AR9">
        <f t="shared" si="8"/>
        <v>35.361784328303507</v>
      </c>
      <c r="AS9">
        <f t="shared" si="8"/>
        <v>-9.7394609381111099</v>
      </c>
      <c r="AT9">
        <f t="shared" si="8"/>
        <v>10.35118570395303</v>
      </c>
      <c r="AU9">
        <f t="shared" si="8"/>
        <v>35.973509094145427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188.5366943846989</v>
      </c>
      <c r="P10">
        <f t="shared" si="23"/>
        <v>9.4268347192349449</v>
      </c>
      <c r="Q10" s="4">
        <f t="shared" si="24"/>
        <v>12.5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173.27324047078486</v>
      </c>
      <c r="AF10">
        <f t="shared" si="3"/>
        <v>-8.6636620235392421</v>
      </c>
      <c r="AG10">
        <f t="shared" si="3"/>
        <v>-11.488031616091547</v>
      </c>
      <c r="AH10">
        <f t="shared" si="4"/>
        <v>-100.27678219042518</v>
      </c>
      <c r="AI10">
        <f t="shared" si="5"/>
        <v>52.844764640728883</v>
      </c>
      <c r="AJ10">
        <f t="shared" si="6"/>
        <v>-12.83539671551739</v>
      </c>
      <c r="AK10">
        <f t="shared" si="20"/>
        <v>17.376073579970516</v>
      </c>
      <c r="AL10">
        <f t="shared" si="7"/>
        <v>57.385441505182008</v>
      </c>
      <c r="AN10">
        <f t="shared" si="8"/>
        <v>102.85135181911298</v>
      </c>
      <c r="AO10">
        <f t="shared" si="8"/>
        <v>-5.1425675909556485</v>
      </c>
      <c r="AP10">
        <f t="shared" si="8"/>
        <v>-6.81905398805619</v>
      </c>
      <c r="AQ10">
        <f t="shared" si="8"/>
        <v>-59.522189210139068</v>
      </c>
      <c r="AR10">
        <f t="shared" si="8"/>
        <v>31.367541029962066</v>
      </c>
      <c r="AS10">
        <f t="shared" si="8"/>
        <v>-7.6188215776350718</v>
      </c>
      <c r="AT10">
        <f t="shared" si="8"/>
        <v>10.314071879492948</v>
      </c>
      <c r="AU10">
        <f t="shared" si="8"/>
        <v>34.062791331819945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-356.78641401174445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188.5366943846989</v>
      </c>
      <c r="P11">
        <f t="shared" si="23"/>
        <v>9.4268347192349449</v>
      </c>
      <c r="Q11" s="4">
        <f t="shared" si="24"/>
        <v>12.5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171.15573438936926</v>
      </c>
      <c r="AF11">
        <f t="shared" si="3"/>
        <v>-8.5577867194684618</v>
      </c>
      <c r="AG11">
        <f t="shared" si="3"/>
        <v>-11.347640770139369</v>
      </c>
      <c r="AH11">
        <f t="shared" si="4"/>
        <v>-102.04211916504792</v>
      </c>
      <c r="AI11">
        <f t="shared" si="5"/>
        <v>49.208187734713505</v>
      </c>
      <c r="AJ11">
        <f t="shared" si="6"/>
        <v>-10.309141125809731</v>
      </c>
      <c r="AK11">
        <f t="shared" si="20"/>
        <v>17.602524695691727</v>
      </c>
      <c r="AL11">
        <f t="shared" si="7"/>
        <v>56.501571304595501</v>
      </c>
      <c r="AN11">
        <f t="shared" si="8"/>
        <v>96.618587482404166</v>
      </c>
      <c r="AO11">
        <f t="shared" si="8"/>
        <v>-4.830929374120208</v>
      </c>
      <c r="AP11">
        <f t="shared" si="8"/>
        <v>-6.4058211451704974</v>
      </c>
      <c r="AQ11">
        <f t="shared" si="8"/>
        <v>-57.60347704745358</v>
      </c>
      <c r="AR11">
        <f t="shared" si="8"/>
        <v>27.77835991565988</v>
      </c>
      <c r="AS11">
        <f t="shared" si="8"/>
        <v>-5.8195809640039995</v>
      </c>
      <c r="AT11">
        <f t="shared" si="8"/>
        <v>9.9367460768378795</v>
      </c>
      <c r="AU11">
        <f t="shared" si="8"/>
        <v>31.895525028493761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188.5366943846989</v>
      </c>
      <c r="P12">
        <f t="shared" si="23"/>
        <v>9.4268347192349449</v>
      </c>
      <c r="Q12" s="4">
        <f t="shared" si="24"/>
        <v>12.5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169.05136915806847</v>
      </c>
      <c r="AF12">
        <f t="shared" si="3"/>
        <v>-8.452568457903423</v>
      </c>
      <c r="AG12">
        <f t="shared" si="3"/>
        <v>-11.208121163746002</v>
      </c>
      <c r="AH12">
        <f t="shared" si="4"/>
        <v>-104.17279476789798</v>
      </c>
      <c r="AI12">
        <f t="shared" si="5"/>
        <v>45.21788476852106</v>
      </c>
      <c r="AJ12">
        <f t="shared" si="6"/>
        <v>-7.8923327351519674</v>
      </c>
      <c r="AK12">
        <f t="shared" si="20"/>
        <v>18.170532030805106</v>
      </c>
      <c r="AL12">
        <f t="shared" si="7"/>
        <v>55.496084064174198</v>
      </c>
      <c r="AN12">
        <f t="shared" si="8"/>
        <v>90.722177828228169</v>
      </c>
      <c r="AO12">
        <f t="shared" si="8"/>
        <v>-4.5361088914114083</v>
      </c>
      <c r="AP12">
        <f t="shared" si="8"/>
        <v>-6.0148886483547388</v>
      </c>
      <c r="AQ12">
        <f t="shared" si="8"/>
        <v>-55.904798990181334</v>
      </c>
      <c r="AR12">
        <f t="shared" si="8"/>
        <v>24.266381298280688</v>
      </c>
      <c r="AS12">
        <f t="shared" si="8"/>
        <v>-4.2354558702716636</v>
      </c>
      <c r="AT12">
        <f t="shared" si="8"/>
        <v>9.7512977643549519</v>
      </c>
      <c r="AU12">
        <f t="shared" si="8"/>
        <v>29.782223192363976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188.5366943846989</v>
      </c>
      <c r="P13">
        <f t="shared" si="23"/>
        <v>9.4268347192349449</v>
      </c>
      <c r="Q13" s="4">
        <f t="shared" si="24"/>
        <v>12.5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166.95930639691565</v>
      </c>
      <c r="AF13">
        <f t="shared" si="3"/>
        <v>-8.3479653198457822</v>
      </c>
      <c r="AG13">
        <f t="shared" si="3"/>
        <v>-11.069417212243327</v>
      </c>
      <c r="AH13">
        <f t="shared" si="4"/>
        <v>-106.49095946086075</v>
      </c>
      <c r="AI13">
        <f t="shared" si="5"/>
        <v>41.050964403965793</v>
      </c>
      <c r="AJ13">
        <f t="shared" si="6"/>
        <v>-5.5642395161233367</v>
      </c>
      <c r="AK13">
        <f t="shared" si="20"/>
        <v>18.405792652660658</v>
      </c>
      <c r="AL13">
        <f t="shared" si="7"/>
        <v>53.892517540503114</v>
      </c>
      <c r="AN13">
        <f t="shared" si="8"/>
        <v>85.194887263642727</v>
      </c>
      <c r="AO13">
        <f t="shared" si="8"/>
        <v>-4.2597443631821363</v>
      </c>
      <c r="AP13">
        <f t="shared" si="8"/>
        <v>-5.6484287807793514</v>
      </c>
      <c r="AQ13">
        <f t="shared" si="8"/>
        <v>-54.339500334871907</v>
      </c>
      <c r="AR13">
        <f t="shared" si="8"/>
        <v>20.947213784809328</v>
      </c>
      <c r="AS13">
        <f t="shared" si="8"/>
        <v>-2.8392832272378854</v>
      </c>
      <c r="AT13">
        <f t="shared" si="8"/>
        <v>9.3919857711530152</v>
      </c>
      <c r="AU13">
        <f t="shared" si="8"/>
        <v>27.49991632872446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188.5366943846989</v>
      </c>
      <c r="P14">
        <f t="shared" si="23"/>
        <v>9.4268347192349449</v>
      </c>
      <c r="Q14" s="4">
        <f t="shared" si="24"/>
        <v>12.5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164.87852578619288</v>
      </c>
      <c r="AF14">
        <f t="shared" si="3"/>
        <v>-8.2439262893096448</v>
      </c>
      <c r="AG14">
        <f t="shared" si="3"/>
        <v>-10.931461268341163</v>
      </c>
      <c r="AH14">
        <f t="shared" si="4"/>
        <v>-109.0470871189203</v>
      </c>
      <c r="AI14">
        <f t="shared" si="5"/>
        <v>36.656051109621757</v>
      </c>
      <c r="AJ14">
        <f t="shared" si="6"/>
        <v>-4.9964686930212565</v>
      </c>
      <c r="AK14">
        <f t="shared" si="20"/>
        <v>30.771602310965424</v>
      </c>
      <c r="AL14">
        <f t="shared" si="7"/>
        <v>62.43118472756592</v>
      </c>
      <c r="AN14">
        <f t="shared" si="8"/>
        <v>77.501188624484172</v>
      </c>
      <c r="AO14">
        <f t="shared" si="8"/>
        <v>-3.8750594312242086</v>
      </c>
      <c r="AP14">
        <f t="shared" si="8"/>
        <v>-5.1383358606539469</v>
      </c>
      <c r="AQ14">
        <f t="shared" si="8"/>
        <v>-51.257608153976591</v>
      </c>
      <c r="AR14">
        <f t="shared" si="8"/>
        <v>17.230185178629412</v>
      </c>
      <c r="AS14">
        <f t="shared" si="8"/>
        <v>-2.3485912479367737</v>
      </c>
      <c r="AT14">
        <f t="shared" si="8"/>
        <v>14.464198679652757</v>
      </c>
      <c r="AU14">
        <f t="shared" si="8"/>
        <v>29.345792610345395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188.5366943846989</v>
      </c>
      <c r="P15">
        <f t="shared" si="23"/>
        <v>9.4268347192349449</v>
      </c>
      <c r="Q15" s="4">
        <f t="shared" si="24"/>
        <v>12.5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162.80835965558657</v>
      </c>
      <c r="AF15">
        <f t="shared" si="3"/>
        <v>-8.1404179827793275</v>
      </c>
      <c r="AG15">
        <f t="shared" si="3"/>
        <v>-10.794209065436947</v>
      </c>
      <c r="AH15">
        <f t="shared" si="4"/>
        <v>-111.75036088322341</v>
      </c>
      <c r="AI15">
        <f t="shared" si="5"/>
        <v>32.123371724146892</v>
      </c>
      <c r="AJ15">
        <f t="shared" si="6"/>
        <v>-2.7862830644162386</v>
      </c>
      <c r="AK15">
        <f t="shared" si="20"/>
        <v>31.030869286642805</v>
      </c>
      <c r="AL15">
        <f t="shared" si="7"/>
        <v>60.367957946373458</v>
      </c>
      <c r="AN15">
        <f t="shared" si="8"/>
        <v>70.495652580359305</v>
      </c>
      <c r="AO15">
        <f t="shared" si="8"/>
        <v>-3.5247826290179645</v>
      </c>
      <c r="AP15">
        <f t="shared" si="8"/>
        <v>-4.6738681832219848</v>
      </c>
      <c r="AQ15">
        <f t="shared" si="8"/>
        <v>-48.387654253251178</v>
      </c>
      <c r="AR15">
        <f t="shared" si="8"/>
        <v>13.909347514868173</v>
      </c>
      <c r="AS15">
        <f t="shared" si="8"/>
        <v>-1.2064542835217129</v>
      </c>
      <c r="AT15">
        <f t="shared" si="8"/>
        <v>13.436296423140396</v>
      </c>
      <c r="AU15">
        <f t="shared" si="8"/>
        <v>26.139189654486856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188.5366943846989</v>
      </c>
      <c r="P16">
        <f t="shared" si="23"/>
        <v>9.4268347192349449</v>
      </c>
      <c r="Q16" s="4">
        <f t="shared" si="24"/>
        <v>12.5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160.74641701584429</v>
      </c>
      <c r="AF16">
        <f t="shared" si="3"/>
        <v>-8.0373208507922147</v>
      </c>
      <c r="AG16">
        <f t="shared" si="3"/>
        <v>-10.657502080725592</v>
      </c>
      <c r="AH16">
        <f t="shared" si="4"/>
        <v>-115.05957622793728</v>
      </c>
      <c r="AI16">
        <f t="shared" si="5"/>
        <v>26.992017856389211</v>
      </c>
      <c r="AJ16">
        <f t="shared" si="6"/>
        <v>-0.65483949673125608</v>
      </c>
      <c r="AK16">
        <f t="shared" si="20"/>
        <v>31.101674773241403</v>
      </c>
      <c r="AL16">
        <f t="shared" si="7"/>
        <v>57.438853132899354</v>
      </c>
      <c r="AN16">
        <f t="shared" si="8"/>
        <v>64.116277932053507</v>
      </c>
      <c r="AO16">
        <f t="shared" si="8"/>
        <v>-3.2058138966026757</v>
      </c>
      <c r="AP16">
        <f t="shared" si="8"/>
        <v>-4.2509150633316324</v>
      </c>
      <c r="AQ16">
        <f t="shared" si="8"/>
        <v>-45.893351187091014</v>
      </c>
      <c r="AR16">
        <f t="shared" si="8"/>
        <v>10.766197785028199</v>
      </c>
      <c r="AS16">
        <f t="shared" si="8"/>
        <v>-0.26119320077391733</v>
      </c>
      <c r="AT16">
        <f t="shared" si="8"/>
        <v>12.405400138510885</v>
      </c>
      <c r="AU16">
        <f t="shared" si="8"/>
        <v>22.910404722765165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188.5366943846989</v>
      </c>
      <c r="P17">
        <f t="shared" si="23"/>
        <v>9.4268347192349449</v>
      </c>
      <c r="Q17" s="4">
        <f t="shared" si="24"/>
        <v>12.5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158.69043481725348</v>
      </c>
      <c r="AF17">
        <f t="shared" si="3"/>
        <v>-7.9345217408626736</v>
      </c>
      <c r="AG17">
        <f t="shared" si="3"/>
        <v>-10.521190273805152</v>
      </c>
      <c r="AH17">
        <f t="shared" si="4"/>
        <v>-118.94714445273696</v>
      </c>
      <c r="AI17">
        <f t="shared" si="5"/>
        <v>21.287578349848687</v>
      </c>
      <c r="AJ17">
        <f t="shared" si="6"/>
        <v>1.3682232518119122</v>
      </c>
      <c r="AK17">
        <f t="shared" si="20"/>
        <v>30.990572915392772</v>
      </c>
      <c r="AL17">
        <f t="shared" si="7"/>
        <v>53.646374517053374</v>
      </c>
      <c r="AN17">
        <f t="shared" si="8"/>
        <v>58.306788096602645</v>
      </c>
      <c r="AO17">
        <f t="shared" si="8"/>
        <v>-2.9153394048301324</v>
      </c>
      <c r="AP17">
        <f t="shared" si="8"/>
        <v>-3.8657453584095682</v>
      </c>
      <c r="AQ17">
        <f t="shared" si="8"/>
        <v>-43.704120883457755</v>
      </c>
      <c r="AR17">
        <f t="shared" si="8"/>
        <v>7.8215824499051925</v>
      </c>
      <c r="AS17">
        <f t="shared" si="8"/>
        <v>0.50271904103175424</v>
      </c>
      <c r="AT17">
        <f t="shared" si="8"/>
        <v>11.386702481791042</v>
      </c>
      <c r="AU17">
        <f t="shared" si="8"/>
        <v>19.71100397272799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188.5366943846989</v>
      </c>
      <c r="P18">
        <f t="shared" si="23"/>
        <v>9.4268347192349449</v>
      </c>
      <c r="Q18" s="4">
        <f t="shared" si="24"/>
        <v>12.5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156.53516068178817</v>
      </c>
      <c r="AF18">
        <f t="shared" si="3"/>
        <v>-7.8267580340894076</v>
      </c>
      <c r="AG18">
        <f t="shared" si="3"/>
        <v>-10.378295402431492</v>
      </c>
      <c r="AH18">
        <f t="shared" si="4"/>
        <v>-150.7318745424306</v>
      </c>
      <c r="AI18">
        <f t="shared" si="5"/>
        <v>-12.401767297163332</v>
      </c>
      <c r="AJ18">
        <f t="shared" si="6"/>
        <v>12.517091630524874</v>
      </c>
      <c r="AK18">
        <f t="shared" si="20"/>
        <v>30.698281752884689</v>
      </c>
      <c r="AL18">
        <f t="shared" si="7"/>
        <v>30.813606086246232</v>
      </c>
      <c r="AN18">
        <f t="shared" si="8"/>
        <v>52.98118144850212</v>
      </c>
      <c r="AO18">
        <f t="shared" si="8"/>
        <v>-2.6490590724251057</v>
      </c>
      <c r="AP18">
        <f t="shared" si="8"/>
        <v>-3.5126571528562027</v>
      </c>
      <c r="AQ18">
        <f t="shared" si="8"/>
        <v>-51.016990434753396</v>
      </c>
      <c r="AR18">
        <f t="shared" si="8"/>
        <v>-4.1975252115325858</v>
      </c>
      <c r="AS18">
        <f t="shared" si="8"/>
        <v>4.2365580997644905</v>
      </c>
      <c r="AT18">
        <f t="shared" si="8"/>
        <v>10.39019750337823</v>
      </c>
      <c r="AU18">
        <f t="shared" si="8"/>
        <v>10.429230391610133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188.5366943846989</v>
      </c>
      <c r="P19">
        <f t="shared" si="23"/>
        <v>9.4268347192349449</v>
      </c>
      <c r="Q19" s="4">
        <f t="shared" si="24"/>
        <v>12.5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154.27312789703896</v>
      </c>
      <c r="AF19">
        <f t="shared" si="3"/>
        <v>-7.7136563948519479</v>
      </c>
      <c r="AG19">
        <f t="shared" si="3"/>
        <v>-10.228322422892186</v>
      </c>
      <c r="AH19">
        <f t="shared" si="4"/>
        <v>-184.76010205996596</v>
      </c>
      <c r="AI19">
        <f t="shared" si="5"/>
        <v>-48.428952980671113</v>
      </c>
      <c r="AJ19">
        <f t="shared" si="6"/>
        <v>22.621475124297945</v>
      </c>
      <c r="AK19">
        <f t="shared" si="20"/>
        <v>29.443280851893679</v>
      </c>
      <c r="AL19">
        <f t="shared" si="7"/>
        <v>3.6358029955205104</v>
      </c>
      <c r="AN19">
        <f t="shared" si="8"/>
        <v>48.099591392886587</v>
      </c>
      <c r="AO19">
        <f t="shared" si="8"/>
        <v>-2.4049795696443295</v>
      </c>
      <c r="AP19">
        <f t="shared" si="8"/>
        <v>-3.1890072878029501</v>
      </c>
      <c r="AQ19">
        <f t="shared" si="8"/>
        <v>-57.604882560775231</v>
      </c>
      <c r="AR19">
        <f t="shared" si="8"/>
        <v>-15.099278025335916</v>
      </c>
      <c r="AS19">
        <f t="shared" si="8"/>
        <v>7.0529697881620743</v>
      </c>
      <c r="AT19">
        <f t="shared" si="8"/>
        <v>9.1798863324224449</v>
      </c>
      <c r="AU19">
        <f t="shared" si="8"/>
        <v>1.1335780952486034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188.5366943846989</v>
      </c>
      <c r="P20">
        <f t="shared" si="23"/>
        <v>9.4268347192349449</v>
      </c>
      <c r="Q20" s="4">
        <f t="shared" si="24"/>
        <v>12.5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151.89983360249298</v>
      </c>
      <c r="AF20">
        <f t="shared" si="3"/>
        <v>-7.5949916801246484</v>
      </c>
      <c r="AG20">
        <f t="shared" si="3"/>
        <v>-10.070972795125336</v>
      </c>
      <c r="AH20">
        <f t="shared" si="4"/>
        <v>-220.26561415171307</v>
      </c>
      <c r="AI20">
        <f t="shared" si="5"/>
        <v>-86.031745024470069</v>
      </c>
      <c r="AJ20">
        <f t="shared" si="6"/>
        <v>31.501354894299027</v>
      </c>
      <c r="AK20">
        <f t="shared" si="20"/>
        <v>27.314582820153014</v>
      </c>
      <c r="AL20">
        <f t="shared" si="7"/>
        <v>-27.215807310018029</v>
      </c>
      <c r="AN20">
        <f t="shared" si="8"/>
        <v>43.626439188725577</v>
      </c>
      <c r="AO20">
        <f t="shared" si="8"/>
        <v>-2.1813219594362785</v>
      </c>
      <c r="AP20">
        <f t="shared" si="8"/>
        <v>-2.8924368894807948</v>
      </c>
      <c r="AQ20">
        <f t="shared" si="8"/>
        <v>-63.261454560272092</v>
      </c>
      <c r="AR20">
        <f t="shared" si="8"/>
        <v>-24.708774220463592</v>
      </c>
      <c r="AS20">
        <f t="shared" si="8"/>
        <v>9.0473564787107481</v>
      </c>
      <c r="AT20">
        <f t="shared" si="8"/>
        <v>7.8448932965075784</v>
      </c>
      <c r="AU20">
        <f t="shared" si="8"/>
        <v>-7.8165244452452658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188.5366943846989</v>
      </c>
      <c r="P21">
        <f t="shared" si="23"/>
        <v>9.4268347192349449</v>
      </c>
      <c r="Q21" s="4">
        <f t="shared" si="24"/>
        <v>12.5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149.39993085039225</v>
      </c>
      <c r="AF21">
        <f t="shared" si="3"/>
        <v>-7.4699965425196133</v>
      </c>
      <c r="AG21">
        <f t="shared" si="3"/>
        <v>-9.9052290150975733</v>
      </c>
      <c r="AH21">
        <f t="shared" si="4"/>
        <v>-260.13620830603475</v>
      </c>
      <c r="AI21">
        <f t="shared" si="5"/>
        <v>-128.11150301325969</v>
      </c>
      <c r="AJ21">
        <f t="shared" si="6"/>
        <v>40.016682235308579</v>
      </c>
      <c r="AK21">
        <f t="shared" si="20"/>
        <v>24.415723284750435</v>
      </c>
      <c r="AL21">
        <f t="shared" si="7"/>
        <v>-63.679097493200679</v>
      </c>
      <c r="AN21">
        <f t="shared" si="8"/>
        <v>39.526124326549159</v>
      </c>
      <c r="AO21">
        <f t="shared" si="8"/>
        <v>-1.9763062163274583</v>
      </c>
      <c r="AP21">
        <f t="shared" si="8"/>
        <v>-2.6205856408712043</v>
      </c>
      <c r="AQ21">
        <f t="shared" si="8"/>
        <v>-68.82316513009566</v>
      </c>
      <c r="AR21">
        <f t="shared" si="8"/>
        <v>-33.893932660745172</v>
      </c>
      <c r="AS21">
        <f t="shared" si="8"/>
        <v>10.58704879022148</v>
      </c>
      <c r="AT21">
        <f t="shared" si="8"/>
        <v>6.4595673410456147</v>
      </c>
      <c r="AU21">
        <f t="shared" si="8"/>
        <v>-16.847316529478075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188.5366943846989</v>
      </c>
      <c r="P22">
        <f t="shared" si="23"/>
        <v>9.4268347192349449</v>
      </c>
      <c r="Q22" s="4">
        <f t="shared" si="24"/>
        <v>12.5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146.75849136857988</v>
      </c>
      <c r="AF22">
        <f t="shared" si="3"/>
        <v>-7.3379245684289929</v>
      </c>
      <c r="AG22">
        <f t="shared" si="3"/>
        <v>-9.7301013370059888</v>
      </c>
      <c r="AH22">
        <f t="shared" si="4"/>
        <v>-304.30155176243312</v>
      </c>
      <c r="AI22">
        <f t="shared" si="5"/>
        <v>-174.61108629928822</v>
      </c>
      <c r="AJ22">
        <f t="shared" si="6"/>
        <v>48.062597469695859</v>
      </c>
      <c r="AK22">
        <f t="shared" si="20"/>
        <v>20.77668415613984</v>
      </c>
      <c r="AL22">
        <f t="shared" si="7"/>
        <v>-105.77180467345252</v>
      </c>
      <c r="AN22">
        <f t="shared" si="8"/>
        <v>35.766664544534358</v>
      </c>
      <c r="AO22">
        <f t="shared" si="8"/>
        <v>-1.7883332272267176</v>
      </c>
      <c r="AP22">
        <f t="shared" si="8"/>
        <v>-2.3713331151040027</v>
      </c>
      <c r="AQ22">
        <f t="shared" si="8"/>
        <v>-74.161647621013714</v>
      </c>
      <c r="AR22">
        <f t="shared" si="8"/>
        <v>-42.554649418810072</v>
      </c>
      <c r="AS22">
        <f t="shared" si="8"/>
        <v>11.713385609288387</v>
      </c>
      <c r="AT22">
        <f t="shared" si="8"/>
        <v>5.0635073012169949</v>
      </c>
      <c r="AU22">
        <f t="shared" si="8"/>
        <v>-25.777756508304691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188.5366943846989</v>
      </c>
      <c r="P23">
        <f t="shared" si="23"/>
        <v>9.4268347192349449</v>
      </c>
      <c r="Q23" s="4">
        <f t="shared" si="24"/>
        <v>12.5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143.96516729207829</v>
      </c>
      <c r="AF23">
        <f t="shared" si="3"/>
        <v>-7.1982583646039142</v>
      </c>
      <c r="AG23">
        <f t="shared" si="3"/>
        <v>-9.5449036964606186</v>
      </c>
      <c r="AH23">
        <f t="shared" si="4"/>
        <v>-351.58650870124069</v>
      </c>
      <c r="AI23">
        <f t="shared" si="5"/>
        <v>-224.36450347022691</v>
      </c>
      <c r="AJ23">
        <f t="shared" si="6"/>
        <v>0</v>
      </c>
      <c r="AK23">
        <f t="shared" si="20"/>
        <v>16.436792753982353</v>
      </c>
      <c r="AL23">
        <f t="shared" si="7"/>
        <v>-207.92771071624455</v>
      </c>
      <c r="AN23">
        <f t="shared" si="8"/>
        <v>32.320196752580735</v>
      </c>
      <c r="AO23">
        <f t="shared" si="8"/>
        <v>-1.6160098376290366</v>
      </c>
      <c r="AP23">
        <f t="shared" si="8"/>
        <v>-2.1428319867691861</v>
      </c>
      <c r="AQ23">
        <f t="shared" si="8"/>
        <v>-78.931211976595307</v>
      </c>
      <c r="AR23">
        <f t="shared" si="8"/>
        <v>-50.369857048412797</v>
      </c>
      <c r="AS23">
        <f t="shared" si="8"/>
        <v>0</v>
      </c>
      <c r="AT23">
        <f t="shared" si="8"/>
        <v>3.690061879428904</v>
      </c>
      <c r="AU23">
        <f t="shared" si="8"/>
        <v>-46.679795168983887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1740.2982512935487</v>
      </c>
      <c r="AO25" s="8">
        <f t="shared" si="25"/>
        <v>-228.4174333532016</v>
      </c>
      <c r="AP25" s="8">
        <f t="shared" si="25"/>
        <v>-727.83890317825831</v>
      </c>
      <c r="AQ25" s="8">
        <f t="shared" si="25"/>
        <v>-1243.1857512213755</v>
      </c>
      <c r="AR25" s="8">
        <f t="shared" si="25"/>
        <v>-459.14383645928672</v>
      </c>
      <c r="AS25" s="8">
        <f t="shared" si="25"/>
        <v>-112.99374604082249</v>
      </c>
      <c r="AT25" s="8">
        <f t="shared" si="25"/>
        <v>215.35116848836478</v>
      </c>
      <c r="AU25" s="9">
        <f t="shared" si="25"/>
        <v>-356.78641401174445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802.74270935144966</v>
      </c>
      <c r="K3">
        <v>1</v>
      </c>
      <c r="L3" s="2">
        <v>0</v>
      </c>
      <c r="O3">
        <f>$C$3</f>
        <v>802.74270935144966</v>
      </c>
      <c r="P3">
        <f>O3*B5</f>
        <v>642.19416748115975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802.74270935144966</v>
      </c>
      <c r="AF3">
        <f t="shared" ref="AF3:AG23" si="3">-$Z3*P3</f>
        <v>-642.19416748115975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-464.40842882971015</v>
      </c>
      <c r="AJ3">
        <f t="shared" ref="AJ3:AJ23" si="6">AB3-AC3</f>
        <v>0</v>
      </c>
      <c r="AL3">
        <f t="shared" ref="AL3:AL23" si="7">SUM(AI3:AK3)</f>
        <v>-464.40842882971015</v>
      </c>
      <c r="AN3">
        <f t="shared" ref="AN3:AU23" si="8">AE3*$K3</f>
        <v>802.74270935144966</v>
      </c>
      <c r="AO3">
        <f t="shared" si="8"/>
        <v>-642.19416748115975</v>
      </c>
      <c r="AP3">
        <f t="shared" si="8"/>
        <v>-624.95697070000006</v>
      </c>
      <c r="AQ3">
        <f t="shared" si="8"/>
        <v>0</v>
      </c>
      <c r="AR3">
        <f t="shared" si="8"/>
        <v>-464.40842882971015</v>
      </c>
      <c r="AS3">
        <f t="shared" si="8"/>
        <v>0</v>
      </c>
      <c r="AT3">
        <f t="shared" si="8"/>
        <v>0</v>
      </c>
      <c r="AU3">
        <f t="shared" si="8"/>
        <v>-464.40842882971015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802.74270935144966</v>
      </c>
      <c r="P5">
        <f t="shared" ref="P5:P23" si="23">O5*$C$5</f>
        <v>40.137135467572485</v>
      </c>
      <c r="Q5" s="4">
        <f t="shared" ref="Q5:Q23" si="24">$C$8</f>
        <v>12.5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782.78489864045798</v>
      </c>
      <c r="AF5">
        <f t="shared" si="3"/>
        <v>-39.139244932022898</v>
      </c>
      <c r="AG5">
        <f t="shared" si="3"/>
        <v>-12.189224665660371</v>
      </c>
      <c r="AH5">
        <f t="shared" si="4"/>
        <v>-126.19268785851476</v>
      </c>
      <c r="AI5">
        <f t="shared" si="5"/>
        <v>605.26374118425997</v>
      </c>
      <c r="AJ5">
        <f t="shared" si="6"/>
        <v>-247.23918427994431</v>
      </c>
      <c r="AK5">
        <f t="shared" si="20"/>
        <v>87.488598524401866</v>
      </c>
      <c r="AL5">
        <f t="shared" si="7"/>
        <v>445.51315542871754</v>
      </c>
      <c r="AN5">
        <f t="shared" si="8"/>
        <v>675.98369324585815</v>
      </c>
      <c r="AO5">
        <f t="shared" si="8"/>
        <v>-33.799184662292909</v>
      </c>
      <c r="AP5">
        <f t="shared" si="8"/>
        <v>-10.526157468810858</v>
      </c>
      <c r="AQ5">
        <f t="shared" si="8"/>
        <v>-108.97527449415163</v>
      </c>
      <c r="AR5">
        <f t="shared" si="8"/>
        <v>522.68307662060272</v>
      </c>
      <c r="AS5">
        <f t="shared" si="8"/>
        <v>-213.50649098484286</v>
      </c>
      <c r="AT5">
        <f t="shared" si="8"/>
        <v>75.551873893000817</v>
      </c>
      <c r="AU5">
        <f t="shared" si="8"/>
        <v>384.72845952876077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802.74270935144966</v>
      </c>
      <c r="P6">
        <f t="shared" si="23"/>
        <v>40.137135467572485</v>
      </c>
      <c r="Q6" s="4">
        <f t="shared" si="24"/>
        <v>12.5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772.87104923083587</v>
      </c>
      <c r="AF6">
        <f t="shared" si="3"/>
        <v>-38.643552461541795</v>
      </c>
      <c r="AG6">
        <f t="shared" si="3"/>
        <v>-12.034850024599606</v>
      </c>
      <c r="AH6">
        <f t="shared" si="4"/>
        <v>-129.92957761664684</v>
      </c>
      <c r="AI6">
        <f t="shared" si="5"/>
        <v>592.26306912804762</v>
      </c>
      <c r="AJ6">
        <f t="shared" si="6"/>
        <v>-222.57578801078671</v>
      </c>
      <c r="AK6">
        <f t="shared" si="20"/>
        <v>136.04575554614846</v>
      </c>
      <c r="AL6">
        <f t="shared" si="7"/>
        <v>505.73303666340939</v>
      </c>
      <c r="AN6">
        <f t="shared" si="8"/>
        <v>601.93223714679993</v>
      </c>
      <c r="AO6">
        <f t="shared" si="8"/>
        <v>-30.096611857339997</v>
      </c>
      <c r="AP6">
        <f t="shared" si="8"/>
        <v>-9.3730567424447848</v>
      </c>
      <c r="AQ6">
        <f t="shared" si="8"/>
        <v>-101.19256168821526</v>
      </c>
      <c r="AR6">
        <f t="shared" si="8"/>
        <v>461.27000685879989</v>
      </c>
      <c r="AS6">
        <f t="shared" si="8"/>
        <v>-173.34785944612324</v>
      </c>
      <c r="AT6">
        <f t="shared" si="8"/>
        <v>105.95600142056992</v>
      </c>
      <c r="AU6">
        <f t="shared" si="8"/>
        <v>393.8781488332466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802.74270935144966</v>
      </c>
      <c r="P7">
        <f t="shared" si="23"/>
        <v>40.137135467572485</v>
      </c>
      <c r="Q7" s="4">
        <f t="shared" si="24"/>
        <v>12.5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762.9858577066716</v>
      </c>
      <c r="AF7">
        <f t="shared" si="3"/>
        <v>-38.14929288533358</v>
      </c>
      <c r="AG7">
        <f t="shared" si="3"/>
        <v>-11.880921633083123</v>
      </c>
      <c r="AH7">
        <f t="shared" si="4"/>
        <v>-134.31956508195333</v>
      </c>
      <c r="AI7">
        <f t="shared" si="5"/>
        <v>578.63607810630151</v>
      </c>
      <c r="AJ7">
        <f t="shared" si="6"/>
        <v>-193.60391203351355</v>
      </c>
      <c r="AK7">
        <f t="shared" si="20"/>
        <v>153.23948573200025</v>
      </c>
      <c r="AL7">
        <f t="shared" si="7"/>
        <v>538.27165180478823</v>
      </c>
      <c r="AN7">
        <f t="shared" si="8"/>
        <v>537.91381443529281</v>
      </c>
      <c r="AO7">
        <f t="shared" si="8"/>
        <v>-26.895690721764641</v>
      </c>
      <c r="AP7">
        <f t="shared" si="8"/>
        <v>-8.3761865440964751</v>
      </c>
      <c r="AQ7">
        <f t="shared" si="8"/>
        <v>-94.696839891232102</v>
      </c>
      <c r="AR7">
        <f t="shared" si="8"/>
        <v>407.94509727819957</v>
      </c>
      <c r="AS7">
        <f t="shared" si="8"/>
        <v>-136.49298707130092</v>
      </c>
      <c r="AT7">
        <f t="shared" si="8"/>
        <v>108.03560178685881</v>
      </c>
      <c r="AU7">
        <f t="shared" si="8"/>
        <v>379.4877119937575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802.74270935144966</v>
      </c>
      <c r="P8">
        <f t="shared" si="23"/>
        <v>40.137135467572485</v>
      </c>
      <c r="Q8" s="4">
        <f t="shared" si="24"/>
        <v>12.5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752.62326914401035</v>
      </c>
      <c r="AF8">
        <f t="shared" si="3"/>
        <v>-37.631163457200522</v>
      </c>
      <c r="AG8">
        <f t="shared" si="3"/>
        <v>-11.719559398927277</v>
      </c>
      <c r="AH8">
        <f t="shared" si="4"/>
        <v>-170.21207130005189</v>
      </c>
      <c r="AI8">
        <f t="shared" si="5"/>
        <v>533.06047498783073</v>
      </c>
      <c r="AJ8">
        <f t="shared" si="6"/>
        <v>-145.74908140354</v>
      </c>
      <c r="AK8">
        <f t="shared" si="20"/>
        <v>119.43395207892065</v>
      </c>
      <c r="AL8">
        <f t="shared" si="7"/>
        <v>506.74534566321137</v>
      </c>
      <c r="AN8">
        <f t="shared" si="8"/>
        <v>494.73945938219038</v>
      </c>
      <c r="AO8">
        <f t="shared" si="8"/>
        <v>-24.736972969109523</v>
      </c>
      <c r="AP8">
        <f t="shared" si="8"/>
        <v>-7.7038921316068283</v>
      </c>
      <c r="AQ8">
        <f t="shared" si="8"/>
        <v>-111.88948254428375</v>
      </c>
      <c r="AR8">
        <f t="shared" si="8"/>
        <v>350.40911173719036</v>
      </c>
      <c r="AS8">
        <f t="shared" si="8"/>
        <v>-95.808653140700073</v>
      </c>
      <c r="AT8">
        <f t="shared" si="8"/>
        <v>78.51031360033241</v>
      </c>
      <c r="AU8">
        <f t="shared" si="8"/>
        <v>333.11077219682267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802.74270935144966</v>
      </c>
      <c r="P9">
        <f t="shared" si="23"/>
        <v>40.137135467572485</v>
      </c>
      <c r="Q9" s="4">
        <f t="shared" si="24"/>
        <v>12.5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741.74738348385699</v>
      </c>
      <c r="AF9">
        <f t="shared" si="3"/>
        <v>-37.087369174192851</v>
      </c>
      <c r="AG9">
        <f t="shared" si="3"/>
        <v>-11.550204300253441</v>
      </c>
      <c r="AH9">
        <f t="shared" si="4"/>
        <v>-208.638018738254</v>
      </c>
      <c r="AI9">
        <f t="shared" si="5"/>
        <v>484.47179127115669</v>
      </c>
      <c r="AJ9">
        <f t="shared" si="6"/>
        <v>-106.61492054990777</v>
      </c>
      <c r="AK9">
        <f t="shared" si="20"/>
        <v>93.061212376200643</v>
      </c>
      <c r="AL9">
        <f t="shared" si="7"/>
        <v>470.91808309744954</v>
      </c>
      <c r="AN9">
        <f t="shared" si="8"/>
        <v>463.40064535742465</v>
      </c>
      <c r="AO9">
        <f t="shared" si="8"/>
        <v>-23.170032267871232</v>
      </c>
      <c r="AP9">
        <f t="shared" si="8"/>
        <v>-7.2158962012220318</v>
      </c>
      <c r="AQ9">
        <f t="shared" si="8"/>
        <v>-130.34490539797841</v>
      </c>
      <c r="AR9">
        <f t="shared" si="8"/>
        <v>302.66981149035297</v>
      </c>
      <c r="AS9">
        <f t="shared" si="8"/>
        <v>-66.606804537023407</v>
      </c>
      <c r="AT9">
        <f t="shared" si="8"/>
        <v>58.139235584933175</v>
      </c>
      <c r="AU9">
        <f t="shared" si="8"/>
        <v>294.20224253826268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802.74270935144966</v>
      </c>
      <c r="P10">
        <f t="shared" si="23"/>
        <v>40.137135467572485</v>
      </c>
      <c r="Q10" s="4">
        <f t="shared" si="24"/>
        <v>12.5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730.33655090910349</v>
      </c>
      <c r="AF10">
        <f t="shared" si="3"/>
        <v>-36.516827545455179</v>
      </c>
      <c r="AG10">
        <f t="shared" si="3"/>
        <v>-11.372519214455956</v>
      </c>
      <c r="AH10">
        <f t="shared" si="4"/>
        <v>-248.73217117980744</v>
      </c>
      <c r="AI10">
        <f t="shared" si="5"/>
        <v>433.71503296938499</v>
      </c>
      <c r="AJ10">
        <f t="shared" si="6"/>
        <v>-74.307638392711624</v>
      </c>
      <c r="AK10">
        <f t="shared" si="20"/>
        <v>98.624214984291186</v>
      </c>
      <c r="AL10">
        <f t="shared" si="7"/>
        <v>458.03160956096457</v>
      </c>
      <c r="AN10">
        <f t="shared" si="8"/>
        <v>433.51241853513346</v>
      </c>
      <c r="AO10">
        <f t="shared" si="8"/>
        <v>-21.675620926756679</v>
      </c>
      <c r="AP10">
        <f t="shared" si="8"/>
        <v>-6.7504882555298451</v>
      </c>
      <c r="AQ10">
        <f t="shared" si="8"/>
        <v>-147.64218627895744</v>
      </c>
      <c r="AR10">
        <f t="shared" si="8"/>
        <v>257.44412307388956</v>
      </c>
      <c r="AS10">
        <f t="shared" si="8"/>
        <v>-44.107451551151748</v>
      </c>
      <c r="AT10">
        <f t="shared" si="8"/>
        <v>58.54126006804529</v>
      </c>
      <c r="AU10">
        <f t="shared" si="8"/>
        <v>271.87793159078308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2190.1402270054946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802.74270935144966</v>
      </c>
      <c r="P11">
        <f t="shared" si="23"/>
        <v>40.137135467572485</v>
      </c>
      <c r="Q11" s="4">
        <f t="shared" si="24"/>
        <v>12.5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718.31698307761224</v>
      </c>
      <c r="AF11">
        <f t="shared" si="3"/>
        <v>-35.915849153880615</v>
      </c>
      <c r="AG11">
        <f t="shared" si="3"/>
        <v>-11.185355137917625</v>
      </c>
      <c r="AH11">
        <f t="shared" si="4"/>
        <v>-293.75553757508482</v>
      </c>
      <c r="AI11">
        <f t="shared" si="5"/>
        <v>377.46024121072918</v>
      </c>
      <c r="AJ11">
        <f t="shared" si="6"/>
        <v>-41.807576584865501</v>
      </c>
      <c r="AK11">
        <f t="shared" si="20"/>
        <v>99.98444452946886</v>
      </c>
      <c r="AL11">
        <f t="shared" si="7"/>
        <v>435.63710915533255</v>
      </c>
      <c r="AN11">
        <f t="shared" si="8"/>
        <v>405.49487002108663</v>
      </c>
      <c r="AO11">
        <f t="shared" si="8"/>
        <v>-20.274743501054331</v>
      </c>
      <c r="AP11">
        <f t="shared" si="8"/>
        <v>-6.3142097912775386</v>
      </c>
      <c r="AQ11">
        <f t="shared" si="8"/>
        <v>-165.82701834033242</v>
      </c>
      <c r="AR11">
        <f t="shared" si="8"/>
        <v>213.07889838842235</v>
      </c>
      <c r="AS11">
        <f t="shared" si="8"/>
        <v>-23.600664097545025</v>
      </c>
      <c r="AT11">
        <f t="shared" si="8"/>
        <v>56.441905584497277</v>
      </c>
      <c r="AU11">
        <f t="shared" si="8"/>
        <v>245.92013987537462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802.74270935144966</v>
      </c>
      <c r="P12">
        <f t="shared" si="23"/>
        <v>40.137135467572485</v>
      </c>
      <c r="Q12" s="4">
        <f t="shared" si="24"/>
        <v>12.5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705.61690464546359</v>
      </c>
      <c r="AF12">
        <f t="shared" si="3"/>
        <v>-35.28084523227318</v>
      </c>
      <c r="AG12">
        <f t="shared" si="3"/>
        <v>-10.987594412653468</v>
      </c>
      <c r="AH12">
        <f t="shared" si="4"/>
        <v>-343.62869553992931</v>
      </c>
      <c r="AI12">
        <f t="shared" si="5"/>
        <v>315.71976946060767</v>
      </c>
      <c r="AJ12">
        <f t="shared" si="6"/>
        <v>-9.8054575851901973</v>
      </c>
      <c r="AK12">
        <f t="shared" si="20"/>
        <v>102.30465859706392</v>
      </c>
      <c r="AL12">
        <f t="shared" si="7"/>
        <v>408.21897047248137</v>
      </c>
      <c r="AN12">
        <f t="shared" si="8"/>
        <v>378.67248647950015</v>
      </c>
      <c r="AO12">
        <f t="shared" si="8"/>
        <v>-18.933624323975007</v>
      </c>
      <c r="AP12">
        <f t="shared" si="8"/>
        <v>-5.8965419752213712</v>
      </c>
      <c r="AQ12">
        <f t="shared" si="8"/>
        <v>-184.4098854621293</v>
      </c>
      <c r="AR12">
        <f t="shared" si="8"/>
        <v>169.43243471817448</v>
      </c>
      <c r="AS12">
        <f t="shared" si="8"/>
        <v>-5.2621429282775871</v>
      </c>
      <c r="AT12">
        <f t="shared" si="8"/>
        <v>54.90225530927637</v>
      </c>
      <c r="AU12">
        <f t="shared" si="8"/>
        <v>219.07254709917325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802.74270935144966</v>
      </c>
      <c r="P13">
        <f t="shared" si="23"/>
        <v>40.137135467572485</v>
      </c>
      <c r="Q13" s="4">
        <f t="shared" si="24"/>
        <v>12.5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692.18656293131676</v>
      </c>
      <c r="AF13">
        <f t="shared" si="3"/>
        <v>-34.609328146565836</v>
      </c>
      <c r="AG13">
        <f t="shared" si="3"/>
        <v>-10.778462309090088</v>
      </c>
      <c r="AH13">
        <f t="shared" si="4"/>
        <v>-397.02463774737913</v>
      </c>
      <c r="AI13">
        <f t="shared" si="5"/>
        <v>249.77413472828169</v>
      </c>
      <c r="AJ13">
        <f t="shared" si="6"/>
        <v>21.222572326333193</v>
      </c>
      <c r="AK13">
        <f t="shared" si="20"/>
        <v>101.75773191554426</v>
      </c>
      <c r="AL13">
        <f t="shared" si="7"/>
        <v>372.75443897015913</v>
      </c>
      <c r="AN13">
        <f t="shared" si="8"/>
        <v>353.20436738129189</v>
      </c>
      <c r="AO13">
        <f t="shared" si="8"/>
        <v>-17.660218369064594</v>
      </c>
      <c r="AP13">
        <f t="shared" si="8"/>
        <v>-5.4999622429871096</v>
      </c>
      <c r="AQ13">
        <f t="shared" si="8"/>
        <v>-202.5910982965213</v>
      </c>
      <c r="AR13">
        <f t="shared" si="8"/>
        <v>127.45308847271886</v>
      </c>
      <c r="AS13">
        <f t="shared" si="8"/>
        <v>10.82931341657671</v>
      </c>
      <c r="AT13">
        <f t="shared" si="8"/>
        <v>51.924260383181156</v>
      </c>
      <c r="AU13">
        <f t="shared" si="8"/>
        <v>190.20666227247673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802.74270935144966</v>
      </c>
      <c r="P14">
        <f t="shared" si="23"/>
        <v>40.137135467572485</v>
      </c>
      <c r="Q14" s="4">
        <f t="shared" si="24"/>
        <v>12.5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677.94779111061371</v>
      </c>
      <c r="AF14">
        <f t="shared" si="3"/>
        <v>-33.897389555530687</v>
      </c>
      <c r="AG14">
        <f t="shared" si="3"/>
        <v>-10.556741643570017</v>
      </c>
      <c r="AH14">
        <f t="shared" si="4"/>
        <v>-455.7441697166837</v>
      </c>
      <c r="AI14">
        <f t="shared" si="5"/>
        <v>177.74949019482926</v>
      </c>
      <c r="AJ14">
        <f t="shared" si="6"/>
        <v>45.052305059248965</v>
      </c>
      <c r="AK14">
        <f t="shared" si="20"/>
        <v>165.45220018259656</v>
      </c>
      <c r="AL14">
        <f t="shared" si="7"/>
        <v>388.25399543667481</v>
      </c>
      <c r="AN14">
        <f t="shared" si="8"/>
        <v>318.66951372763896</v>
      </c>
      <c r="AO14">
        <f t="shared" si="8"/>
        <v>-15.933475686381948</v>
      </c>
      <c r="AP14">
        <f t="shared" si="8"/>
        <v>-4.9621988156251495</v>
      </c>
      <c r="AQ14">
        <f t="shared" si="8"/>
        <v>-214.22265084735145</v>
      </c>
      <c r="AR14">
        <f t="shared" si="8"/>
        <v>83.551188378280386</v>
      </c>
      <c r="AS14">
        <f t="shared" si="8"/>
        <v>21.176846261304014</v>
      </c>
      <c r="AT14">
        <f t="shared" si="8"/>
        <v>77.770844405264086</v>
      </c>
      <c r="AU14">
        <f t="shared" si="8"/>
        <v>182.49887904484851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802.74270935144966</v>
      </c>
      <c r="P15">
        <f t="shared" si="23"/>
        <v>40.137135467572485</v>
      </c>
      <c r="Q15" s="4">
        <f t="shared" si="24"/>
        <v>12.5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662.82118542541798</v>
      </c>
      <c r="AF15">
        <f t="shared" si="3"/>
        <v>-33.141059271270898</v>
      </c>
      <c r="AG15">
        <f t="shared" si="3"/>
        <v>-10.321195971386073</v>
      </c>
      <c r="AH15">
        <f t="shared" si="4"/>
        <v>-519.91302299297092</v>
      </c>
      <c r="AI15">
        <f t="shared" si="5"/>
        <v>99.445907189790091</v>
      </c>
      <c r="AJ15">
        <f t="shared" si="6"/>
        <v>72.491593341992257</v>
      </c>
      <c r="AK15">
        <f t="shared" si="20"/>
        <v>160.36729112745761</v>
      </c>
      <c r="AL15">
        <f t="shared" si="7"/>
        <v>332.30479165923998</v>
      </c>
      <c r="AN15">
        <f t="shared" si="8"/>
        <v>287.00007855554139</v>
      </c>
      <c r="AO15">
        <f t="shared" si="8"/>
        <v>-14.350003927777069</v>
      </c>
      <c r="AP15">
        <f t="shared" si="8"/>
        <v>-4.469054580193788</v>
      </c>
      <c r="AQ15">
        <f t="shared" si="8"/>
        <v>-225.1211664956983</v>
      </c>
      <c r="AR15">
        <f t="shared" si="8"/>
        <v>43.059853551872209</v>
      </c>
      <c r="AS15">
        <f t="shared" si="8"/>
        <v>31.388696440677016</v>
      </c>
      <c r="AT15">
        <f t="shared" si="8"/>
        <v>69.438675412553749</v>
      </c>
      <c r="AU15">
        <f t="shared" si="8"/>
        <v>143.88722540510298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802.74270935144966</v>
      </c>
      <c r="P16">
        <f t="shared" si="23"/>
        <v>40.137135467572485</v>
      </c>
      <c r="Q16" s="4">
        <f t="shared" si="24"/>
        <v>12.5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646.82835350164851</v>
      </c>
      <c r="AF16">
        <f t="shared" si="3"/>
        <v>-32.341417675082425</v>
      </c>
      <c r="AG16">
        <f t="shared" si="3"/>
        <v>-10.072161758158988</v>
      </c>
      <c r="AH16">
        <f t="shared" si="4"/>
        <v>-583.28901405290503</v>
      </c>
      <c r="AI16">
        <f t="shared" si="5"/>
        <v>21.12576001550201</v>
      </c>
      <c r="AJ16">
        <f t="shared" si="6"/>
        <v>95.192929070801256</v>
      </c>
      <c r="AK16">
        <f t="shared" si="20"/>
        <v>152.86392881928489</v>
      </c>
      <c r="AL16">
        <f t="shared" si="7"/>
        <v>269.18261790558813</v>
      </c>
      <c r="AN16">
        <f t="shared" si="8"/>
        <v>257.99782823996918</v>
      </c>
      <c r="AO16">
        <f t="shared" si="8"/>
        <v>-12.899891411998459</v>
      </c>
      <c r="AP16">
        <f t="shared" si="8"/>
        <v>-4.0174427191062607</v>
      </c>
      <c r="AQ16">
        <f t="shared" si="8"/>
        <v>-232.65414703484984</v>
      </c>
      <c r="AR16">
        <f t="shared" si="8"/>
        <v>8.4263470740145987</v>
      </c>
      <c r="AS16">
        <f t="shared" si="8"/>
        <v>37.969221403349565</v>
      </c>
      <c r="AT16">
        <f t="shared" si="8"/>
        <v>60.97222151456635</v>
      </c>
      <c r="AU16">
        <f t="shared" si="8"/>
        <v>107.36778999193051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802.74270935144966</v>
      </c>
      <c r="P17">
        <f t="shared" si="23"/>
        <v>40.137135467572485</v>
      </c>
      <c r="Q17" s="4">
        <f t="shared" si="24"/>
        <v>12.5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629.96411853762459</v>
      </c>
      <c r="AF17">
        <f t="shared" si="3"/>
        <v>-31.49820592688123</v>
      </c>
      <c r="AG17">
        <f t="shared" si="3"/>
        <v>-9.8095583927287233</v>
      </c>
      <c r="AH17">
        <f t="shared" si="4"/>
        <v>-647.52699139469632</v>
      </c>
      <c r="AI17">
        <f t="shared" si="5"/>
        <v>-58.870637176681726</v>
      </c>
      <c r="AJ17">
        <f t="shared" si="6"/>
        <v>114.34708705888863</v>
      </c>
      <c r="AK17">
        <f t="shared" si="20"/>
        <v>143.34712849421391</v>
      </c>
      <c r="AL17">
        <f t="shared" si="7"/>
        <v>198.82357837642081</v>
      </c>
      <c r="AN17">
        <f t="shared" si="8"/>
        <v>231.46438794711011</v>
      </c>
      <c r="AO17">
        <f t="shared" si="8"/>
        <v>-11.573219397355507</v>
      </c>
      <c r="AP17">
        <f t="shared" si="8"/>
        <v>-3.6042742159270804</v>
      </c>
      <c r="AQ17">
        <f t="shared" si="8"/>
        <v>-237.91742153558144</v>
      </c>
      <c r="AR17">
        <f t="shared" si="8"/>
        <v>-21.630527201753925</v>
      </c>
      <c r="AS17">
        <f t="shared" si="8"/>
        <v>42.013946097534465</v>
      </c>
      <c r="AT17">
        <f t="shared" si="8"/>
        <v>52.669278113666579</v>
      </c>
      <c r="AU17">
        <f t="shared" si="8"/>
        <v>73.05269700944713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802.74270935144966</v>
      </c>
      <c r="P18">
        <f t="shared" si="23"/>
        <v>40.137135467572485</v>
      </c>
      <c r="Q18" s="4">
        <f t="shared" si="24"/>
        <v>12.5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612.19085329631002</v>
      </c>
      <c r="AF18">
        <f t="shared" si="3"/>
        <v>-30.609542664815503</v>
      </c>
      <c r="AG18">
        <f t="shared" si="3"/>
        <v>-9.5327999582660503</v>
      </c>
      <c r="AH18">
        <f t="shared" si="4"/>
        <v>-714.65140214153928</v>
      </c>
      <c r="AI18">
        <f t="shared" si="5"/>
        <v>-142.60289146831087</v>
      </c>
      <c r="AJ18">
        <f t="shared" si="6"/>
        <v>131.02033263125952</v>
      </c>
      <c r="AK18">
        <f t="shared" si="20"/>
        <v>132.1173703998424</v>
      </c>
      <c r="AL18">
        <f t="shared" si="7"/>
        <v>120.53481156279105</v>
      </c>
      <c r="AN18">
        <f t="shared" si="8"/>
        <v>207.20325413368101</v>
      </c>
      <c r="AO18">
        <f t="shared" si="8"/>
        <v>-10.360162706684051</v>
      </c>
      <c r="AP18">
        <f t="shared" si="8"/>
        <v>-3.226489193235468</v>
      </c>
      <c r="AQ18">
        <f t="shared" si="8"/>
        <v>-241.88224194727178</v>
      </c>
      <c r="AR18">
        <f t="shared" si="8"/>
        <v>-48.265639713510318</v>
      </c>
      <c r="AS18">
        <f t="shared" si="8"/>
        <v>44.345385320114055</v>
      </c>
      <c r="AT18">
        <f t="shared" si="8"/>
        <v>44.716690762418509</v>
      </c>
      <c r="AU18">
        <f t="shared" si="8"/>
        <v>40.796436369022246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802.74270935144966</v>
      </c>
      <c r="P19">
        <f t="shared" si="23"/>
        <v>40.137135467572485</v>
      </c>
      <c r="Q19" s="4">
        <f t="shared" si="24"/>
        <v>12.5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593.35092343807571</v>
      </c>
      <c r="AF19">
        <f t="shared" si="3"/>
        <v>-29.667546171903787</v>
      </c>
      <c r="AG19">
        <f t="shared" si="3"/>
        <v>-9.2394318336047956</v>
      </c>
      <c r="AH19">
        <f t="shared" si="4"/>
        <v>-792.16050031437521</v>
      </c>
      <c r="AI19">
        <f t="shared" si="5"/>
        <v>-237.71655488180818</v>
      </c>
      <c r="AJ19">
        <f t="shared" si="6"/>
        <v>147.73959583371516</v>
      </c>
      <c r="AK19">
        <f t="shared" si="20"/>
        <v>119.37413654198286</v>
      </c>
      <c r="AL19">
        <f t="shared" si="7"/>
        <v>29.397177493889842</v>
      </c>
      <c r="AN19">
        <f t="shared" si="8"/>
        <v>184.99616465293147</v>
      </c>
      <c r="AO19">
        <f t="shared" si="8"/>
        <v>-9.2498082326465738</v>
      </c>
      <c r="AP19">
        <f t="shared" si="8"/>
        <v>-2.8806889570257388</v>
      </c>
      <c r="AQ19">
        <f t="shared" si="8"/>
        <v>-246.98142121118801</v>
      </c>
      <c r="AR19">
        <f t="shared" si="8"/>
        <v>-74.115753747928864</v>
      </c>
      <c r="AS19">
        <f t="shared" si="8"/>
        <v>46.062553401358123</v>
      </c>
      <c r="AT19">
        <f t="shared" si="8"/>
        <v>37.218712479726896</v>
      </c>
      <c r="AU19">
        <f t="shared" si="8"/>
        <v>9.1655121331561631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802.74270935144966</v>
      </c>
      <c r="P20">
        <f t="shared" si="23"/>
        <v>40.137135467572485</v>
      </c>
      <c r="Q20" s="4">
        <f t="shared" si="24"/>
        <v>12.5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573.47000890110621</v>
      </c>
      <c r="AF20">
        <f t="shared" si="3"/>
        <v>-28.673500445055314</v>
      </c>
      <c r="AG20">
        <f t="shared" si="3"/>
        <v>-8.9298538968423493</v>
      </c>
      <c r="AH20">
        <f t="shared" si="4"/>
        <v>-868.73447370559472</v>
      </c>
      <c r="AI20">
        <f t="shared" si="5"/>
        <v>-332.86781914638618</v>
      </c>
      <c r="AJ20">
        <f t="shared" si="6"/>
        <v>160.89961197702962</v>
      </c>
      <c r="AK20">
        <f t="shared" si="20"/>
        <v>105.11557670948051</v>
      </c>
      <c r="AL20">
        <f t="shared" si="7"/>
        <v>-66.852630459876053</v>
      </c>
      <c r="AN20">
        <f t="shared" si="8"/>
        <v>164.70363315441725</v>
      </c>
      <c r="AO20">
        <f t="shared" si="8"/>
        <v>-8.2351816577208634</v>
      </c>
      <c r="AP20">
        <f t="shared" si="8"/>
        <v>-2.5647014796229715</v>
      </c>
      <c r="AQ20">
        <f t="shared" si="8"/>
        <v>-249.50515605860832</v>
      </c>
      <c r="AR20">
        <f t="shared" si="8"/>
        <v>-95.601406041534915</v>
      </c>
      <c r="AS20">
        <f t="shared" si="8"/>
        <v>46.211223349820841</v>
      </c>
      <c r="AT20">
        <f t="shared" si="8"/>
        <v>30.189752064538848</v>
      </c>
      <c r="AU20">
        <f t="shared" si="8"/>
        <v>-19.200430627175219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802.74270935144966</v>
      </c>
      <c r="P21">
        <f t="shared" si="23"/>
        <v>40.137135467572485</v>
      </c>
      <c r="Q21" s="4">
        <f t="shared" si="24"/>
        <v>12.5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552.69522572368078</v>
      </c>
      <c r="AF21">
        <f t="shared" si="3"/>
        <v>-27.634761286184041</v>
      </c>
      <c r="AG21">
        <f t="shared" si="3"/>
        <v>-8.6063569822112314</v>
      </c>
      <c r="AH21">
        <f t="shared" si="4"/>
        <v>-936.79350265077971</v>
      </c>
      <c r="AI21">
        <f t="shared" si="5"/>
        <v>-420.33939519549415</v>
      </c>
      <c r="AJ21">
        <f t="shared" si="6"/>
        <v>168.95734113147387</v>
      </c>
      <c r="AK21">
        <f t="shared" si="20"/>
        <v>89.658222354626403</v>
      </c>
      <c r="AL21">
        <f t="shared" si="7"/>
        <v>-161.72383170939389</v>
      </c>
      <c r="AN21">
        <f t="shared" si="8"/>
        <v>146.224299317251</v>
      </c>
      <c r="AO21">
        <f t="shared" si="8"/>
        <v>-7.3112149658625505</v>
      </c>
      <c r="AP21">
        <f t="shared" si="8"/>
        <v>-2.2769484171863152</v>
      </c>
      <c r="AQ21">
        <f t="shared" si="8"/>
        <v>-247.84359834247516</v>
      </c>
      <c r="AR21">
        <f t="shared" si="8"/>
        <v>-111.207462408273</v>
      </c>
      <c r="AS21">
        <f t="shared" si="8"/>
        <v>44.700347807612658</v>
      </c>
      <c r="AT21">
        <f t="shared" si="8"/>
        <v>23.720506586011233</v>
      </c>
      <c r="AU21">
        <f t="shared" si="8"/>
        <v>-42.786608014649111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802.74270935144966</v>
      </c>
      <c r="P22">
        <f t="shared" si="23"/>
        <v>40.137135467572485</v>
      </c>
      <c r="Q22" s="4">
        <f t="shared" si="24"/>
        <v>12.5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531.01867814702314</v>
      </c>
      <c r="AF22">
        <f t="shared" si="3"/>
        <v>-26.550933907351155</v>
      </c>
      <c r="AG22">
        <f t="shared" si="3"/>
        <v>-8.268818139999718</v>
      </c>
      <c r="AH22">
        <f t="shared" si="4"/>
        <v>-1005.9010895576051</v>
      </c>
      <c r="AI22">
        <f t="shared" si="5"/>
        <v>-509.7021634579329</v>
      </c>
      <c r="AJ22">
        <f t="shared" si="6"/>
        <v>175.11378321897237</v>
      </c>
      <c r="AK22">
        <f t="shared" si="20"/>
        <v>73.438044506555684</v>
      </c>
      <c r="AL22">
        <f t="shared" si="7"/>
        <v>-261.15033573240487</v>
      </c>
      <c r="AN22">
        <f t="shared" si="8"/>
        <v>129.41511425370834</v>
      </c>
      <c r="AO22">
        <f t="shared" si="8"/>
        <v>-6.4707557126854161</v>
      </c>
      <c r="AP22">
        <f t="shared" si="8"/>
        <v>-2.0152022675837369</v>
      </c>
      <c r="AQ22">
        <f t="shared" si="8"/>
        <v>-245.14920056537929</v>
      </c>
      <c r="AR22">
        <f t="shared" si="8"/>
        <v>-124.22004429194011</v>
      </c>
      <c r="AS22">
        <f t="shared" si="8"/>
        <v>42.677162207857201</v>
      </c>
      <c r="AT22">
        <f t="shared" si="8"/>
        <v>17.897662194386033</v>
      </c>
      <c r="AU22">
        <f t="shared" si="8"/>
        <v>-63.645219889696882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802.74270935144966</v>
      </c>
      <c r="P23">
        <f t="shared" si="23"/>
        <v>40.137135467572485</v>
      </c>
      <c r="Q23" s="4">
        <f t="shared" si="24"/>
        <v>12.5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508.5019313708998</v>
      </c>
      <c r="AF23">
        <f t="shared" si="3"/>
        <v>-25.425096568544991</v>
      </c>
      <c r="AG23">
        <f t="shared" si="3"/>
        <v>-7.9181960397642177</v>
      </c>
      <c r="AH23">
        <f t="shared" si="4"/>
        <v>-1071.7356753420192</v>
      </c>
      <c r="AI23">
        <f t="shared" si="5"/>
        <v>-596.57703657942864</v>
      </c>
      <c r="AJ23">
        <f t="shared" si="6"/>
        <v>0</v>
      </c>
      <c r="AK23">
        <f t="shared" si="20"/>
        <v>56.622744946571679</v>
      </c>
      <c r="AL23">
        <f t="shared" si="7"/>
        <v>-539.95429163285701</v>
      </c>
      <c r="AN23">
        <f t="shared" si="8"/>
        <v>114.15874256327224</v>
      </c>
      <c r="AO23">
        <f t="shared" si="8"/>
        <v>-5.7079371281636124</v>
      </c>
      <c r="AP23">
        <f t="shared" si="8"/>
        <v>-1.7776359291930404</v>
      </c>
      <c r="AQ23">
        <f t="shared" si="8"/>
        <v>-240.60478340249219</v>
      </c>
      <c r="AR23">
        <f t="shared" si="8"/>
        <v>-133.93161389657661</v>
      </c>
      <c r="AS23">
        <f t="shared" si="8"/>
        <v>0</v>
      </c>
      <c r="AT23">
        <f t="shared" si="8"/>
        <v>12.711812806993436</v>
      </c>
      <c r="AU23">
        <f t="shared" si="8"/>
        <v>-121.21980108958317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7189.4297178815505</v>
      </c>
      <c r="AO25" s="8">
        <f t="shared" si="25"/>
        <v>-961.52851790766465</v>
      </c>
      <c r="AP25" s="8">
        <f t="shared" si="25"/>
        <v>-724.40799862789629</v>
      </c>
      <c r="AQ25" s="8">
        <f t="shared" si="25"/>
        <v>-3744.9778716200431</v>
      </c>
      <c r="AR25" s="8">
        <f t="shared" si="25"/>
        <v>1758.5153297259442</v>
      </c>
      <c r="AS25" s="8">
        <f t="shared" si="25"/>
        <v>-643.6839666912706</v>
      </c>
      <c r="AT25" s="8">
        <f t="shared" si="25"/>
        <v>1075.308863970821</v>
      </c>
      <c r="AU25" s="9">
        <f t="shared" si="25"/>
        <v>2190.1402270054946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2866.6722042820707</v>
      </c>
      <c r="K3">
        <v>1</v>
      </c>
      <c r="L3" s="2">
        <v>0</v>
      </c>
      <c r="O3">
        <f>$C$3</f>
        <v>2866.6722042820707</v>
      </c>
      <c r="P3">
        <f>O3*B5</f>
        <v>2293.3377634256567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2866.6722042820707</v>
      </c>
      <c r="AF3">
        <f t="shared" ref="AF3:AG23" si="3">-$Z3*P3</f>
        <v>-2293.3377634256567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-51.622529843586108</v>
      </c>
      <c r="AJ3">
        <f t="shared" ref="AJ3:AJ23" si="6">AB3-AC3</f>
        <v>0</v>
      </c>
      <c r="AL3">
        <f t="shared" ref="AL3:AL23" si="7">SUM(AI3:AK3)</f>
        <v>-51.622529843586108</v>
      </c>
      <c r="AN3">
        <f t="shared" ref="AN3:AU23" si="8">AE3*$K3</f>
        <v>2866.6722042820707</v>
      </c>
      <c r="AO3">
        <f t="shared" si="8"/>
        <v>-2293.3377634256567</v>
      </c>
      <c r="AP3">
        <f t="shared" si="8"/>
        <v>-624.95697070000006</v>
      </c>
      <c r="AQ3">
        <f t="shared" si="8"/>
        <v>0</v>
      </c>
      <c r="AR3">
        <f t="shared" si="8"/>
        <v>-51.622529843586108</v>
      </c>
      <c r="AS3">
        <f t="shared" si="8"/>
        <v>0</v>
      </c>
      <c r="AT3">
        <f t="shared" si="8"/>
        <v>0</v>
      </c>
      <c r="AU3">
        <f t="shared" si="8"/>
        <v>-51.622529843586108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2866.6722042820707</v>
      </c>
      <c r="P5">
        <f t="shared" ref="P5:P23" si="23">O5*$C$5</f>
        <v>143.33361021410354</v>
      </c>
      <c r="Q5" s="4">
        <f t="shared" ref="Q5:Q23" si="24">$C$8</f>
        <v>12.5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2745.0562759001104</v>
      </c>
      <c r="AF5">
        <f t="shared" si="3"/>
        <v>-137.25281379500555</v>
      </c>
      <c r="AG5">
        <f t="shared" si="3"/>
        <v>-11.969699011102938</v>
      </c>
      <c r="AH5">
        <f t="shared" si="4"/>
        <v>-602.95361258824778</v>
      </c>
      <c r="AI5">
        <f t="shared" si="5"/>
        <v>1992.880150505754</v>
      </c>
      <c r="AJ5">
        <f t="shared" si="6"/>
        <v>-628.96111292867135</v>
      </c>
      <c r="AK5">
        <f t="shared" si="20"/>
        <v>290.57123435795154</v>
      </c>
      <c r="AL5">
        <f t="shared" si="7"/>
        <v>1654.4902719350343</v>
      </c>
      <c r="AN5">
        <f t="shared" si="8"/>
        <v>2370.5276925672811</v>
      </c>
      <c r="AO5">
        <f t="shared" si="8"/>
        <v>-118.52638462836408</v>
      </c>
      <c r="AP5">
        <f t="shared" si="8"/>
        <v>-10.336583343163211</v>
      </c>
      <c r="AQ5">
        <f t="shared" si="8"/>
        <v>-520.68813616771797</v>
      </c>
      <c r="AR5">
        <f t="shared" si="8"/>
        <v>1720.9765884280359</v>
      </c>
      <c r="AS5">
        <f t="shared" si="8"/>
        <v>-543.14723848656251</v>
      </c>
      <c r="AT5">
        <f t="shared" si="8"/>
        <v>250.92642499036566</v>
      </c>
      <c r="AU5">
        <f t="shared" si="8"/>
        <v>1428.7557749318391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2866.6722042820707</v>
      </c>
      <c r="P6">
        <f t="shared" si="23"/>
        <v>143.33361021410354</v>
      </c>
      <c r="Q6" s="4">
        <f t="shared" si="24"/>
        <v>12.5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2678.8223886812193</v>
      </c>
      <c r="AF6">
        <f t="shared" si="3"/>
        <v>-133.94111943406097</v>
      </c>
      <c r="AG6">
        <f t="shared" si="3"/>
        <v>-11.680889014271269</v>
      </c>
      <c r="AH6">
        <f t="shared" si="4"/>
        <v>-676.45202688256416</v>
      </c>
      <c r="AI6">
        <f t="shared" si="5"/>
        <v>1856.7483533503232</v>
      </c>
      <c r="AJ6">
        <f t="shared" si="6"/>
        <v>-507.76919174731847</v>
      </c>
      <c r="AK6">
        <f t="shared" si="20"/>
        <v>427.48955184333755</v>
      </c>
      <c r="AL6">
        <f t="shared" si="7"/>
        <v>1776.4687134463422</v>
      </c>
      <c r="AN6">
        <f t="shared" si="8"/>
        <v>2086.3371126950046</v>
      </c>
      <c r="AO6">
        <f t="shared" si="8"/>
        <v>-104.31685563475023</v>
      </c>
      <c r="AP6">
        <f t="shared" si="8"/>
        <v>-9.0973826270516458</v>
      </c>
      <c r="AQ6">
        <f t="shared" si="8"/>
        <v>-526.83857451917038</v>
      </c>
      <c r="AR6">
        <f t="shared" si="8"/>
        <v>1446.0842999140325</v>
      </c>
      <c r="AS6">
        <f t="shared" si="8"/>
        <v>-395.46395979880799</v>
      </c>
      <c r="AT6">
        <f t="shared" si="8"/>
        <v>332.94007137934415</v>
      </c>
      <c r="AU6">
        <f t="shared" si="8"/>
        <v>1383.5604114945686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2866.6722042820707</v>
      </c>
      <c r="P7">
        <f t="shared" si="23"/>
        <v>143.33361021410354</v>
      </c>
      <c r="Q7" s="4">
        <f t="shared" si="24"/>
        <v>12.5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2608.9796089931569</v>
      </c>
      <c r="AF7">
        <f t="shared" si="3"/>
        <v>-130.44898044965785</v>
      </c>
      <c r="AG7">
        <f t="shared" si="3"/>
        <v>-11.37634259811783</v>
      </c>
      <c r="AH7">
        <f t="shared" si="4"/>
        <v>-750.95010404290247</v>
      </c>
      <c r="AI7">
        <f t="shared" si="5"/>
        <v>1716.2041819024787</v>
      </c>
      <c r="AJ7">
        <f t="shared" si="6"/>
        <v>-381.14540253219093</v>
      </c>
      <c r="AK7">
        <f t="shared" si="20"/>
        <v>457.59663330527701</v>
      </c>
      <c r="AL7">
        <f t="shared" si="7"/>
        <v>1792.6554126755648</v>
      </c>
      <c r="AN7">
        <f t="shared" si="8"/>
        <v>1839.3606632181438</v>
      </c>
      <c r="AO7">
        <f t="shared" si="8"/>
        <v>-91.968033160907197</v>
      </c>
      <c r="AP7">
        <f t="shared" si="8"/>
        <v>-8.02045251489956</v>
      </c>
      <c r="AQ7">
        <f t="shared" si="8"/>
        <v>-529.42846952688092</v>
      </c>
      <c r="AR7">
        <f t="shared" si="8"/>
        <v>1209.9437080154562</v>
      </c>
      <c r="AS7">
        <f t="shared" si="8"/>
        <v>-268.71189715994285</v>
      </c>
      <c r="AT7">
        <f t="shared" si="8"/>
        <v>322.61089508767861</v>
      </c>
      <c r="AU7">
        <f t="shared" si="8"/>
        <v>1263.842705943192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2866.6722042820707</v>
      </c>
      <c r="P8">
        <f t="shared" si="23"/>
        <v>143.33361021410354</v>
      </c>
      <c r="Q8" s="4">
        <f t="shared" si="24"/>
        <v>12.5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2535.3721046364672</v>
      </c>
      <c r="AF8">
        <f t="shared" si="3"/>
        <v>-126.76860523182337</v>
      </c>
      <c r="AG8">
        <f t="shared" si="3"/>
        <v>-11.05538026308551</v>
      </c>
      <c r="AH8">
        <f t="shared" si="4"/>
        <v>-828.79563620456474</v>
      </c>
      <c r="AI8">
        <f t="shared" si="5"/>
        <v>1568.7524829369931</v>
      </c>
      <c r="AJ8">
        <f t="shared" si="6"/>
        <v>-257.97031976788912</v>
      </c>
      <c r="AK8">
        <f t="shared" si="20"/>
        <v>339.42823327022973</v>
      </c>
      <c r="AL8">
        <f t="shared" si="7"/>
        <v>1650.2103964393336</v>
      </c>
      <c r="AN8">
        <f t="shared" si="8"/>
        <v>1666.6354546905714</v>
      </c>
      <c r="AO8">
        <f t="shared" si="8"/>
        <v>-83.331772734528585</v>
      </c>
      <c r="AP8">
        <f t="shared" si="8"/>
        <v>-7.2672917233135639</v>
      </c>
      <c r="AQ8">
        <f t="shared" si="8"/>
        <v>-544.81162329795893</v>
      </c>
      <c r="AR8">
        <f t="shared" si="8"/>
        <v>1031.2247669347701</v>
      </c>
      <c r="AS8">
        <f t="shared" si="8"/>
        <v>-169.5776649103249</v>
      </c>
      <c r="AT8">
        <f t="shared" si="8"/>
        <v>223.12430071177252</v>
      </c>
      <c r="AU8">
        <f t="shared" si="8"/>
        <v>1084.7714027362176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2866.6722042820707</v>
      </c>
      <c r="P9">
        <f t="shared" si="23"/>
        <v>143.33361021410354</v>
      </c>
      <c r="Q9" s="4">
        <f t="shared" si="24"/>
        <v>12.5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2457.3470371943777</v>
      </c>
      <c r="AF9">
        <f t="shared" si="3"/>
        <v>-122.86735185971889</v>
      </c>
      <c r="AG9">
        <f t="shared" si="3"/>
        <v>-10.715155335530399</v>
      </c>
      <c r="AH9">
        <f t="shared" si="4"/>
        <v>-918.68449969702715</v>
      </c>
      <c r="AI9">
        <f t="shared" si="5"/>
        <v>1405.0800303021015</v>
      </c>
      <c r="AJ9">
        <f t="shared" si="6"/>
        <v>-153.4560151470414</v>
      </c>
      <c r="AK9">
        <f t="shared" si="20"/>
        <v>253.98511555199596</v>
      </c>
      <c r="AL9">
        <f t="shared" si="7"/>
        <v>1505.609130707056</v>
      </c>
      <c r="AN9">
        <f t="shared" si="8"/>
        <v>1535.2075764050373</v>
      </c>
      <c r="AO9">
        <f t="shared" si="8"/>
        <v>-76.760378820251873</v>
      </c>
      <c r="AP9">
        <f t="shared" si="8"/>
        <v>-6.6942061517873945</v>
      </c>
      <c r="AQ9">
        <f t="shared" si="8"/>
        <v>-573.94066971957216</v>
      </c>
      <c r="AR9">
        <f t="shared" si="8"/>
        <v>877.81232171342617</v>
      </c>
      <c r="AS9">
        <f t="shared" si="8"/>
        <v>-95.870397437897196</v>
      </c>
      <c r="AT9">
        <f t="shared" si="8"/>
        <v>158.67513533404528</v>
      </c>
      <c r="AU9">
        <f t="shared" si="8"/>
        <v>940.61705960957431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2866.6722042820707</v>
      </c>
      <c r="P10">
        <f t="shared" si="23"/>
        <v>143.33361021410354</v>
      </c>
      <c r="Q10" s="4">
        <f t="shared" si="24"/>
        <v>12.5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2375.0107594465344</v>
      </c>
      <c r="AF10">
        <f t="shared" si="3"/>
        <v>-118.75053797232674</v>
      </c>
      <c r="AG10">
        <f t="shared" si="3"/>
        <v>-10.356131562142332</v>
      </c>
      <c r="AH10">
        <f t="shared" si="4"/>
        <v>-1007.4888801310528</v>
      </c>
      <c r="AI10">
        <f t="shared" si="5"/>
        <v>1238.4152097810127</v>
      </c>
      <c r="AJ10">
        <f t="shared" si="6"/>
        <v>-72.01127588773852</v>
      </c>
      <c r="AK10">
        <f t="shared" si="20"/>
        <v>259.39471906667984</v>
      </c>
      <c r="AL10">
        <f t="shared" si="7"/>
        <v>1425.7986529599539</v>
      </c>
      <c r="AN10">
        <f t="shared" si="8"/>
        <v>1409.7564432356792</v>
      </c>
      <c r="AO10">
        <f t="shared" si="8"/>
        <v>-70.487822161783967</v>
      </c>
      <c r="AP10">
        <f t="shared" si="8"/>
        <v>-6.1471819185058285</v>
      </c>
      <c r="AQ10">
        <f t="shared" si="8"/>
        <v>-598.0242129867388</v>
      </c>
      <c r="AR10">
        <f t="shared" si="8"/>
        <v>735.09722616865065</v>
      </c>
      <c r="AS10">
        <f t="shared" si="8"/>
        <v>-42.744379057894889</v>
      </c>
      <c r="AT10">
        <f t="shared" si="8"/>
        <v>153.97125048426247</v>
      </c>
      <c r="AU10">
        <f t="shared" si="8"/>
        <v>846.3240975950182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9121.171365036078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2866.6722042820707</v>
      </c>
      <c r="P11">
        <f t="shared" si="23"/>
        <v>143.33361021410354</v>
      </c>
      <c r="Q11" s="4">
        <f t="shared" si="24"/>
        <v>12.5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2288.9725485449721</v>
      </c>
      <c r="AF11">
        <f t="shared" si="3"/>
        <v>-114.44862742724861</v>
      </c>
      <c r="AG11">
        <f t="shared" si="3"/>
        <v>-9.980965669556829</v>
      </c>
      <c r="AH11">
        <f t="shared" si="4"/>
        <v>-1086.4183078563174</v>
      </c>
      <c r="AI11">
        <f t="shared" si="5"/>
        <v>1078.1246475918492</v>
      </c>
      <c r="AJ11">
        <f t="shared" si="6"/>
        <v>-1.9922246721434931</v>
      </c>
      <c r="AK11">
        <f t="shared" si="20"/>
        <v>253.95302851479315</v>
      </c>
      <c r="AL11">
        <f t="shared" si="7"/>
        <v>1330.085451434499</v>
      </c>
      <c r="AN11">
        <f t="shared" si="8"/>
        <v>1292.1407232742442</v>
      </c>
      <c r="AO11">
        <f t="shared" si="8"/>
        <v>-64.607036163712209</v>
      </c>
      <c r="AP11">
        <f t="shared" si="8"/>
        <v>-5.6343236651897195</v>
      </c>
      <c r="AQ11">
        <f t="shared" si="8"/>
        <v>-613.29059581085721</v>
      </c>
      <c r="AR11">
        <f t="shared" si="8"/>
        <v>608.60876763448493</v>
      </c>
      <c r="AS11">
        <f t="shared" si="8"/>
        <v>-1.1246245091163924</v>
      </c>
      <c r="AT11">
        <f t="shared" si="8"/>
        <v>143.35822863029955</v>
      </c>
      <c r="AU11">
        <f t="shared" si="8"/>
        <v>750.84237175566807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2866.6722042820707</v>
      </c>
      <c r="P12">
        <f t="shared" si="23"/>
        <v>143.33361021410354</v>
      </c>
      <c r="Q12" s="4">
        <f t="shared" si="24"/>
        <v>12.5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2199.1997044151321</v>
      </c>
      <c r="AF12">
        <f t="shared" si="3"/>
        <v>-109.95998522075661</v>
      </c>
      <c r="AG12">
        <f t="shared" si="3"/>
        <v>-9.5895150705149224</v>
      </c>
      <c r="AH12">
        <f t="shared" si="4"/>
        <v>-1166.563769385351</v>
      </c>
      <c r="AI12">
        <f t="shared" si="5"/>
        <v>913.08643473850952</v>
      </c>
      <c r="AJ12">
        <f t="shared" si="6"/>
        <v>62.091806973636722</v>
      </c>
      <c r="AK12">
        <f t="shared" si="20"/>
        <v>251.60262560236666</v>
      </c>
      <c r="AL12">
        <f t="shared" si="7"/>
        <v>1226.780867314513</v>
      </c>
      <c r="AN12">
        <f t="shared" si="8"/>
        <v>1180.2104156706498</v>
      </c>
      <c r="AO12">
        <f t="shared" si="8"/>
        <v>-59.010520783532485</v>
      </c>
      <c r="AP12">
        <f t="shared" si="8"/>
        <v>-5.1462564062422231</v>
      </c>
      <c r="AQ12">
        <f t="shared" si="8"/>
        <v>-626.041695262394</v>
      </c>
      <c r="AR12">
        <f t="shared" si="8"/>
        <v>490.01194321848101</v>
      </c>
      <c r="AS12">
        <f t="shared" si="8"/>
        <v>33.321847566174725</v>
      </c>
      <c r="AT12">
        <f t="shared" si="8"/>
        <v>135.02368100079707</v>
      </c>
      <c r="AU12">
        <f t="shared" si="8"/>
        <v>658.35747178545284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2866.6722042820707</v>
      </c>
      <c r="P13">
        <f t="shared" si="23"/>
        <v>143.33361021410354</v>
      </c>
      <c r="Q13" s="4">
        <f t="shared" si="24"/>
        <v>12.5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2105.9471976911955</v>
      </c>
      <c r="AF13">
        <f t="shared" si="3"/>
        <v>-105.2973598845598</v>
      </c>
      <c r="AG13">
        <f t="shared" si="3"/>
        <v>-9.1828915534249624</v>
      </c>
      <c r="AH13">
        <f t="shared" si="4"/>
        <v>-1242.9134655392397</v>
      </c>
      <c r="AI13">
        <f t="shared" si="5"/>
        <v>748.55348071397111</v>
      </c>
      <c r="AJ13">
        <f t="shared" si="6"/>
        <v>119.12730510877964</v>
      </c>
      <c r="AK13">
        <f t="shared" si="20"/>
        <v>242.84281535607821</v>
      </c>
      <c r="AL13">
        <f t="shared" si="7"/>
        <v>1110.523601178829</v>
      </c>
      <c r="AN13">
        <f t="shared" si="8"/>
        <v>1074.6087652278375</v>
      </c>
      <c r="AO13">
        <f t="shared" si="8"/>
        <v>-53.730438261391882</v>
      </c>
      <c r="AP13">
        <f t="shared" si="8"/>
        <v>-4.6857849827696052</v>
      </c>
      <c r="AQ13">
        <f t="shared" si="8"/>
        <v>-634.22563773321463</v>
      </c>
      <c r="AR13">
        <f t="shared" si="8"/>
        <v>381.96690425046137</v>
      </c>
      <c r="AS13">
        <f t="shared" si="8"/>
        <v>60.78749096283704</v>
      </c>
      <c r="AT13">
        <f t="shared" si="8"/>
        <v>123.91622080569981</v>
      </c>
      <c r="AU13">
        <f t="shared" si="8"/>
        <v>566.67061601899832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2866.6722042820707</v>
      </c>
      <c r="P14">
        <f t="shared" si="23"/>
        <v>143.33361021410354</v>
      </c>
      <c r="Q14" s="4">
        <f t="shared" si="24"/>
        <v>12.5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2009.18502278037</v>
      </c>
      <c r="AF14">
        <f t="shared" si="3"/>
        <v>-100.45925113901851</v>
      </c>
      <c r="AG14">
        <f t="shared" si="3"/>
        <v>-8.7609642801990262</v>
      </c>
      <c r="AH14">
        <f t="shared" si="4"/>
        <v>-1320.3934307667548</v>
      </c>
      <c r="AI14">
        <f t="shared" si="5"/>
        <v>579.57137659439763</v>
      </c>
      <c r="AJ14">
        <f t="shared" si="6"/>
        <v>151.64233784268936</v>
      </c>
      <c r="AK14">
        <f t="shared" si="20"/>
        <v>383.88469727300946</v>
      </c>
      <c r="AL14">
        <f t="shared" si="7"/>
        <v>1115.0984117100966</v>
      </c>
      <c r="AN14">
        <f t="shared" si="8"/>
        <v>944.41787788613078</v>
      </c>
      <c r="AO14">
        <f t="shared" si="8"/>
        <v>-47.220893894306542</v>
      </c>
      <c r="AP14">
        <f t="shared" si="8"/>
        <v>-4.1180932566837152</v>
      </c>
      <c r="AQ14">
        <f t="shared" si="8"/>
        <v>-620.6512330725451</v>
      </c>
      <c r="AR14">
        <f t="shared" si="8"/>
        <v>272.42765766259538</v>
      </c>
      <c r="AS14">
        <f t="shared" si="8"/>
        <v>71.279515464882849</v>
      </c>
      <c r="AT14">
        <f t="shared" si="8"/>
        <v>180.44508944717856</v>
      </c>
      <c r="AU14">
        <f t="shared" si="8"/>
        <v>524.15226257465679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2866.6722042820707</v>
      </c>
      <c r="P15">
        <f t="shared" si="23"/>
        <v>143.33361021410354</v>
      </c>
      <c r="Q15" s="4">
        <f t="shared" si="24"/>
        <v>12.5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1908.6564045284399</v>
      </c>
      <c r="AF15">
        <f t="shared" si="3"/>
        <v>-95.43282022642201</v>
      </c>
      <c r="AG15">
        <f t="shared" si="3"/>
        <v>-8.3226135938972998</v>
      </c>
      <c r="AH15">
        <f t="shared" si="4"/>
        <v>-1402.9641739989395</v>
      </c>
      <c r="AI15">
        <f t="shared" si="5"/>
        <v>401.93679670918095</v>
      </c>
      <c r="AJ15">
        <f t="shared" si="6"/>
        <v>195.29274428995768</v>
      </c>
      <c r="AK15">
        <f t="shared" si="20"/>
        <v>362.73604596413338</v>
      </c>
      <c r="AL15">
        <f t="shared" si="7"/>
        <v>959.96558696327202</v>
      </c>
      <c r="AN15">
        <f t="shared" si="8"/>
        <v>826.44391893360398</v>
      </c>
      <c r="AO15">
        <f t="shared" si="8"/>
        <v>-41.322195946680203</v>
      </c>
      <c r="AP15">
        <f t="shared" si="8"/>
        <v>-3.6036729177611821</v>
      </c>
      <c r="AQ15">
        <f t="shared" si="8"/>
        <v>-607.48032350515894</v>
      </c>
      <c r="AR15">
        <f t="shared" si="8"/>
        <v>174.03772656400355</v>
      </c>
      <c r="AS15">
        <f t="shared" si="8"/>
        <v>84.561317871231296</v>
      </c>
      <c r="AT15">
        <f t="shared" si="8"/>
        <v>157.06388989334272</v>
      </c>
      <c r="AU15">
        <f t="shared" si="8"/>
        <v>415.66293432857759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2866.6722042820707</v>
      </c>
      <c r="P16">
        <f t="shared" si="23"/>
        <v>143.33361021410354</v>
      </c>
      <c r="Q16" s="4">
        <f t="shared" si="24"/>
        <v>12.5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1804.8145213477667</v>
      </c>
      <c r="AF16">
        <f t="shared" si="3"/>
        <v>-90.240726067388351</v>
      </c>
      <c r="AG16">
        <f t="shared" si="3"/>
        <v>-7.8698155593611219</v>
      </c>
      <c r="AH16">
        <f t="shared" si="4"/>
        <v>-1478.2875943888203</v>
      </c>
      <c r="AI16">
        <f t="shared" si="5"/>
        <v>228.41638533219702</v>
      </c>
      <c r="AJ16">
        <f t="shared" si="6"/>
        <v>228.94034222808386</v>
      </c>
      <c r="AK16">
        <f t="shared" si="20"/>
        <v>337.58279550359333</v>
      </c>
      <c r="AL16">
        <f t="shared" si="7"/>
        <v>794.93952306387428</v>
      </c>
      <c r="AN16">
        <f t="shared" si="8"/>
        <v>719.87912150560453</v>
      </c>
      <c r="AO16">
        <f t="shared" si="8"/>
        <v>-35.993956075280231</v>
      </c>
      <c r="AP16">
        <f t="shared" si="8"/>
        <v>-3.139001733570594</v>
      </c>
      <c r="AQ16">
        <f t="shared" si="8"/>
        <v>-589.63863720830545</v>
      </c>
      <c r="AR16">
        <f t="shared" si="8"/>
        <v>91.107526488448215</v>
      </c>
      <c r="AS16">
        <f t="shared" si="8"/>
        <v>91.31651507173828</v>
      </c>
      <c r="AT16">
        <f t="shared" si="8"/>
        <v>134.65029419258866</v>
      </c>
      <c r="AU16">
        <f t="shared" si="8"/>
        <v>317.0743357527752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2866.6722042820707</v>
      </c>
      <c r="P17">
        <f t="shared" si="23"/>
        <v>143.33361021410354</v>
      </c>
      <c r="Q17" s="4">
        <f t="shared" si="24"/>
        <v>12.5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1698.2427542121402</v>
      </c>
      <c r="AF17">
        <f t="shared" si="3"/>
        <v>-84.912137710607027</v>
      </c>
      <c r="AG17">
        <f t="shared" si="3"/>
        <v>-7.4051139840622628</v>
      </c>
      <c r="AH17">
        <f t="shared" si="4"/>
        <v>-1544.0136788209952</v>
      </c>
      <c r="AI17">
        <f t="shared" si="5"/>
        <v>61.911823696475722</v>
      </c>
      <c r="AJ17">
        <f t="shared" si="6"/>
        <v>253.12029316040525</v>
      </c>
      <c r="AK17">
        <f t="shared" si="20"/>
        <v>309.32833124398849</v>
      </c>
      <c r="AL17">
        <f t="shared" si="7"/>
        <v>624.36044810086946</v>
      </c>
      <c r="AN17">
        <f t="shared" si="8"/>
        <v>623.97636329163527</v>
      </c>
      <c r="AO17">
        <f t="shared" si="8"/>
        <v>-31.198818164581766</v>
      </c>
      <c r="AP17">
        <f t="shared" si="8"/>
        <v>-2.7208219096326007</v>
      </c>
      <c r="AQ17">
        <f t="shared" si="8"/>
        <v>-567.30878891941643</v>
      </c>
      <c r="AR17">
        <f t="shared" si="8"/>
        <v>22.747934298004402</v>
      </c>
      <c r="AS17">
        <f t="shared" si="8"/>
        <v>93.002652070678366</v>
      </c>
      <c r="AT17">
        <f t="shared" si="8"/>
        <v>113.6548745542791</v>
      </c>
      <c r="AU17">
        <f t="shared" si="8"/>
        <v>229.40546092296188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2866.6722042820707</v>
      </c>
      <c r="P18">
        <f t="shared" si="23"/>
        <v>143.33361021410354</v>
      </c>
      <c r="Q18" s="4">
        <f t="shared" si="24"/>
        <v>12.5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1589.0830962674358</v>
      </c>
      <c r="AF18">
        <f t="shared" si="3"/>
        <v>-79.454154813371801</v>
      </c>
      <c r="AG18">
        <f t="shared" si="3"/>
        <v>-6.9291280229640249</v>
      </c>
      <c r="AH18">
        <f t="shared" si="4"/>
        <v>-1607.7392850304614</v>
      </c>
      <c r="AI18">
        <f t="shared" si="5"/>
        <v>-105.03947159936138</v>
      </c>
      <c r="AJ18">
        <f t="shared" si="6"/>
        <v>271.82632397221573</v>
      </c>
      <c r="AK18">
        <f t="shared" si="20"/>
        <v>278.79436178050423</v>
      </c>
      <c r="AL18">
        <f t="shared" si="7"/>
        <v>445.58121415335859</v>
      </c>
      <c r="AN18">
        <f t="shared" si="8"/>
        <v>537.84401851569248</v>
      </c>
      <c r="AO18">
        <f t="shared" si="8"/>
        <v>-26.892200925784628</v>
      </c>
      <c r="AP18">
        <f t="shared" si="8"/>
        <v>-2.3452455503645129</v>
      </c>
      <c r="AQ18">
        <f t="shared" si="8"/>
        <v>-544.15842684214306</v>
      </c>
      <c r="AR18">
        <f t="shared" si="8"/>
        <v>-35.551854802599728</v>
      </c>
      <c r="AS18">
        <f t="shared" si="8"/>
        <v>92.002842876481125</v>
      </c>
      <c r="AT18">
        <f t="shared" si="8"/>
        <v>94.361257905111231</v>
      </c>
      <c r="AU18">
        <f t="shared" si="8"/>
        <v>150.81224597899262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2866.6722042820707</v>
      </c>
      <c r="P19">
        <f t="shared" si="23"/>
        <v>143.33361021410354</v>
      </c>
      <c r="Q19" s="4">
        <f t="shared" si="24"/>
        <v>12.5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1477.5696047375566</v>
      </c>
      <c r="AF19">
        <f t="shared" si="3"/>
        <v>-73.878480236877834</v>
      </c>
      <c r="AG19">
        <f t="shared" si="3"/>
        <v>-6.442878272454938</v>
      </c>
      <c r="AH19">
        <f t="shared" si="4"/>
        <v>-1667.8338811177848</v>
      </c>
      <c r="AI19">
        <f t="shared" si="5"/>
        <v>-270.58563488956088</v>
      </c>
      <c r="AJ19">
        <f t="shared" si="6"/>
        <v>285.26068948786633</v>
      </c>
      <c r="AK19">
        <f t="shared" si="20"/>
        <v>246.46832871321868</v>
      </c>
      <c r="AL19">
        <f t="shared" si="7"/>
        <v>261.14338331152413</v>
      </c>
      <c r="AN19">
        <f t="shared" si="8"/>
        <v>460.67967384350612</v>
      </c>
      <c r="AO19">
        <f t="shared" si="8"/>
        <v>-23.033983692175308</v>
      </c>
      <c r="AP19">
        <f t="shared" si="8"/>
        <v>-2.0087737671723036</v>
      </c>
      <c r="AQ19">
        <f t="shared" si="8"/>
        <v>-520.00065913305036</v>
      </c>
      <c r="AR19">
        <f t="shared" si="8"/>
        <v>-84.363742748891781</v>
      </c>
      <c r="AS19">
        <f t="shared" si="8"/>
        <v>88.939161290466203</v>
      </c>
      <c r="AT19">
        <f t="shared" si="8"/>
        <v>76.84439969548977</v>
      </c>
      <c r="AU19">
        <f t="shared" si="8"/>
        <v>81.419818237064192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2866.6722042820707</v>
      </c>
      <c r="P20">
        <f t="shared" si="23"/>
        <v>143.33361021410354</v>
      </c>
      <c r="Q20" s="4">
        <f t="shared" si="24"/>
        <v>12.5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1363.9093522299113</v>
      </c>
      <c r="AF20">
        <f t="shared" si="3"/>
        <v>-68.195467611495573</v>
      </c>
      <c r="AG20">
        <f t="shared" si="3"/>
        <v>-5.9472676636719299</v>
      </c>
      <c r="AH20">
        <f t="shared" si="4"/>
        <v>-1724.7273042338352</v>
      </c>
      <c r="AI20">
        <f t="shared" si="5"/>
        <v>-434.96068727909142</v>
      </c>
      <c r="AJ20">
        <f t="shared" si="6"/>
        <v>294.28895865905929</v>
      </c>
      <c r="AK20">
        <f t="shared" si="20"/>
        <v>212.818172621158</v>
      </c>
      <c r="AL20">
        <f t="shared" si="7"/>
        <v>72.146444001125872</v>
      </c>
      <c r="AN20">
        <f t="shared" si="8"/>
        <v>391.72201182066181</v>
      </c>
      <c r="AO20">
        <f t="shared" si="8"/>
        <v>-19.586100591033095</v>
      </c>
      <c r="AP20">
        <f t="shared" si="8"/>
        <v>-1.7080868682663208</v>
      </c>
      <c r="AQ20">
        <f t="shared" si="8"/>
        <v>-495.35084450584355</v>
      </c>
      <c r="AR20">
        <f t="shared" si="8"/>
        <v>-124.92302014448114</v>
      </c>
      <c r="AS20">
        <f t="shared" si="8"/>
        <v>84.521352356781748</v>
      </c>
      <c r="AT20">
        <f t="shared" si="8"/>
        <v>61.122509787662302</v>
      </c>
      <c r="AU20">
        <f t="shared" si="8"/>
        <v>20.720841999962904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2866.6722042820707</v>
      </c>
      <c r="P21">
        <f t="shared" si="23"/>
        <v>143.33361021410354</v>
      </c>
      <c r="Q21" s="4">
        <f t="shared" si="24"/>
        <v>12.5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1248.3711588976955</v>
      </c>
      <c r="AF21">
        <f t="shared" si="3"/>
        <v>-62.418557944884789</v>
      </c>
      <c r="AG21">
        <f t="shared" si="3"/>
        <v>-5.4434683752512338</v>
      </c>
      <c r="AH21">
        <f t="shared" si="4"/>
        <v>-1777.3064471359069</v>
      </c>
      <c r="AI21">
        <f t="shared" si="5"/>
        <v>-596.79731455834735</v>
      </c>
      <c r="AJ21">
        <f t="shared" si="6"/>
        <v>299.2490686141407</v>
      </c>
      <c r="AK21">
        <f t="shared" si="20"/>
        <v>178.24278528495179</v>
      </c>
      <c r="AL21">
        <f t="shared" si="7"/>
        <v>-119.30546065925486</v>
      </c>
      <c r="AN21">
        <f t="shared" si="8"/>
        <v>330.27641546688852</v>
      </c>
      <c r="AO21">
        <f t="shared" si="8"/>
        <v>-16.513820773344431</v>
      </c>
      <c r="AP21">
        <f t="shared" si="8"/>
        <v>-1.4401560063858216</v>
      </c>
      <c r="AQ21">
        <f t="shared" si="8"/>
        <v>-470.21464599082702</v>
      </c>
      <c r="AR21">
        <f t="shared" si="8"/>
        <v>-157.89220730366873</v>
      </c>
      <c r="AS21">
        <f t="shared" si="8"/>
        <v>79.171093475881023</v>
      </c>
      <c r="AT21">
        <f t="shared" si="8"/>
        <v>47.156959520539928</v>
      </c>
      <c r="AU21">
        <f t="shared" si="8"/>
        <v>-31.564154307247769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2866.6722042820707</v>
      </c>
      <c r="P22">
        <f t="shared" si="23"/>
        <v>143.33361021410354</v>
      </c>
      <c r="Q22" s="4">
        <f t="shared" si="24"/>
        <v>12.5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1131.4124796857079</v>
      </c>
      <c r="AF22">
        <f t="shared" si="3"/>
        <v>-56.570623984285405</v>
      </c>
      <c r="AG22">
        <f t="shared" si="3"/>
        <v>-4.9334751196686737</v>
      </c>
      <c r="AH22">
        <f t="shared" si="4"/>
        <v>-1822.2342873201865</v>
      </c>
      <c r="AI22">
        <f t="shared" si="5"/>
        <v>-752.32590673843265</v>
      </c>
      <c r="AJ22">
        <f t="shared" si="6"/>
        <v>299.95073178682742</v>
      </c>
      <c r="AK22">
        <f t="shared" si="20"/>
        <v>143.12747529285076</v>
      </c>
      <c r="AL22">
        <f t="shared" si="7"/>
        <v>-309.24769965875447</v>
      </c>
      <c r="AN22">
        <f t="shared" si="8"/>
        <v>275.7377119718895</v>
      </c>
      <c r="AO22">
        <f t="shared" si="8"/>
        <v>-13.786885598594477</v>
      </c>
      <c r="AP22">
        <f t="shared" si="8"/>
        <v>-1.202342351699683</v>
      </c>
      <c r="AQ22">
        <f t="shared" si="8"/>
        <v>-444.09861309110852</v>
      </c>
      <c r="AR22">
        <f t="shared" si="8"/>
        <v>-183.3501290695132</v>
      </c>
      <c r="AS22">
        <f t="shared" si="8"/>
        <v>73.1013047603725</v>
      </c>
      <c r="AT22">
        <f t="shared" si="8"/>
        <v>34.881745840850961</v>
      </c>
      <c r="AU22">
        <f t="shared" si="8"/>
        <v>-75.367078468289748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2866.6722042820707</v>
      </c>
      <c r="P23">
        <f t="shared" si="23"/>
        <v>143.33361021410354</v>
      </c>
      <c r="Q23" s="4">
        <f t="shared" si="24"/>
        <v>12.5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1013.3103013949723</v>
      </c>
      <c r="AF23">
        <f t="shared" si="3"/>
        <v>-50.665515069748615</v>
      </c>
      <c r="AG23">
        <f t="shared" si="3"/>
        <v>-4.4184956858746673</v>
      </c>
      <c r="AH23">
        <f t="shared" si="4"/>
        <v>-1862.5787303892787</v>
      </c>
      <c r="AI23">
        <f t="shared" si="5"/>
        <v>-904.35243974992966</v>
      </c>
      <c r="AJ23">
        <f t="shared" si="6"/>
        <v>0</v>
      </c>
      <c r="AK23">
        <f t="shared" si="20"/>
        <v>107.85916365172828</v>
      </c>
      <c r="AL23">
        <f t="shared" si="7"/>
        <v>-796.49327609820136</v>
      </c>
      <c r="AN23">
        <f t="shared" si="8"/>
        <v>227.48828017584282</v>
      </c>
      <c r="AO23">
        <f t="shared" si="8"/>
        <v>-11.374414008792142</v>
      </c>
      <c r="AP23">
        <f t="shared" si="8"/>
        <v>-0.99195279388777802</v>
      </c>
      <c r="AQ23">
        <f t="shared" si="8"/>
        <v>-418.14914097394984</v>
      </c>
      <c r="AR23">
        <f t="shared" si="8"/>
        <v>-203.02722760078692</v>
      </c>
      <c r="AS23">
        <f t="shared" si="8"/>
        <v>0</v>
      </c>
      <c r="AT23">
        <f t="shared" si="8"/>
        <v>24.214394748141842</v>
      </c>
      <c r="AU23">
        <f t="shared" si="8"/>
        <v>-178.81283285264507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22659.922444677981</v>
      </c>
      <c r="AO25" s="8">
        <f t="shared" si="25"/>
        <v>-3283.0002754454513</v>
      </c>
      <c r="AP25" s="8">
        <f t="shared" si="25"/>
        <v>-711.26458118834717</v>
      </c>
      <c r="AQ25" s="8">
        <f t="shared" si="25"/>
        <v>-10940.199545397918</v>
      </c>
      <c r="AR25" s="8">
        <f t="shared" si="25"/>
        <v>7725.4580426462599</v>
      </c>
      <c r="AS25" s="8">
        <f t="shared" si="25"/>
        <v>-1373.228301619632</v>
      </c>
      <c r="AT25" s="8">
        <f t="shared" si="25"/>
        <v>2768.9416240094511</v>
      </c>
      <c r="AU25" s="9">
        <f t="shared" si="25"/>
        <v>9121.171365036078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186.31762843780598</v>
      </c>
      <c r="K3">
        <v>1</v>
      </c>
      <c r="L3" s="2">
        <v>0</v>
      </c>
      <c r="O3">
        <f>$C$3</f>
        <v>186.31762843780598</v>
      </c>
      <c r="P3">
        <f>O3*B5</f>
        <v>149.05410275024479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186.31762843780598</v>
      </c>
      <c r="AF3">
        <f t="shared" ref="AF3:AG23" si="4">-$Z3*P3</f>
        <v>-149.05410275024479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-587.69344501243881</v>
      </c>
      <c r="AJ3">
        <f t="shared" ref="AJ3:AJ23" si="7">AB3-AC3</f>
        <v>0</v>
      </c>
      <c r="AL3">
        <f t="shared" ref="AL3:AL23" si="8">SUM(AI3:AK3)</f>
        <v>-587.69344501243881</v>
      </c>
      <c r="AN3">
        <f t="shared" ref="AN3:AU23" si="9">AE3*$K3</f>
        <v>186.31762843780598</v>
      </c>
      <c r="AO3">
        <f t="shared" si="9"/>
        <v>-149.05410275024479</v>
      </c>
      <c r="AP3">
        <f t="shared" si="9"/>
        <v>-624.95697070000006</v>
      </c>
      <c r="AQ3">
        <f t="shared" si="9"/>
        <v>0</v>
      </c>
      <c r="AR3">
        <f t="shared" si="9"/>
        <v>-587.69344501243881</v>
      </c>
      <c r="AS3">
        <f t="shared" si="9"/>
        <v>0</v>
      </c>
      <c r="AT3">
        <f t="shared" si="9"/>
        <v>0</v>
      </c>
      <c r="AU3">
        <f t="shared" si="9"/>
        <v>-587.69344501243881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186.31762843780598</v>
      </c>
      <c r="P5">
        <f t="shared" ref="P5:P23" si="22">O5*$C$5</f>
        <v>9.3158814218902997</v>
      </c>
      <c r="Q5" s="4">
        <f t="shared" ref="Q5:Q23" si="23">$C$8</f>
        <v>12.5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181.98406733205775</v>
      </c>
      <c r="AF5">
        <f t="shared" si="4"/>
        <v>-9.0992033666028878</v>
      </c>
      <c r="AG5">
        <f t="shared" si="4"/>
        <v>-12.209262541198912</v>
      </c>
      <c r="AH5">
        <f t="shared" si="5"/>
        <v>-168.16288140871029</v>
      </c>
      <c r="AI5">
        <f t="shared" si="6"/>
        <v>-7.4872799844543465</v>
      </c>
      <c r="AJ5">
        <f t="shared" si="7"/>
        <v>-14.105746004718412</v>
      </c>
      <c r="AK5">
        <f>G5*SUM(AB5, AE5:AF5)</f>
        <v>7.6162770455124429</v>
      </c>
      <c r="AL5">
        <f t="shared" si="8"/>
        <v>-13.976748943660315</v>
      </c>
      <c r="AN5">
        <f t="shared" si="9"/>
        <v>157.15461828745754</v>
      </c>
      <c r="AO5">
        <f t="shared" si="9"/>
        <v>-7.857730914372878</v>
      </c>
      <c r="AP5">
        <f t="shared" si="9"/>
        <v>-10.543461426941464</v>
      </c>
      <c r="AQ5">
        <f t="shared" si="9"/>
        <v>-145.2191602558465</v>
      </c>
      <c r="AR5">
        <f t="shared" si="9"/>
        <v>-6.465734309703314</v>
      </c>
      <c r="AS5">
        <f t="shared" si="9"/>
        <v>-12.181193450229308</v>
      </c>
      <c r="AT5">
        <f t="shared" si="9"/>
        <v>6.5771313357616386</v>
      </c>
      <c r="AU5">
        <f t="shared" si="9"/>
        <v>-12.069796424170985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186.31762843780598</v>
      </c>
      <c r="P6">
        <f t="shared" si="22"/>
        <v>9.3158814218902997</v>
      </c>
      <c r="Q6" s="4">
        <f t="shared" si="23"/>
        <v>12.5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179.85301661511295</v>
      </c>
      <c r="AF6">
        <f t="shared" si="4"/>
        <v>-8.9926508307556485</v>
      </c>
      <c r="AG6">
        <f t="shared" si="4"/>
        <v>-12.066290916961533</v>
      </c>
      <c r="AH6">
        <f t="shared" si="5"/>
        <v>-167.03199060313244</v>
      </c>
      <c r="AI6">
        <f t="shared" si="6"/>
        <v>-8.2379157357366637</v>
      </c>
      <c r="AJ6">
        <f t="shared" si="7"/>
        <v>-14.849031145210574</v>
      </c>
      <c r="AK6">
        <f>G6*SUM(AB6, AE6:AF6)</f>
        <v>11.573880001644696</v>
      </c>
      <c r="AL6">
        <f t="shared" si="8"/>
        <v>-11.513066879302542</v>
      </c>
      <c r="AN6">
        <f t="shared" si="9"/>
        <v>140.07424492931338</v>
      </c>
      <c r="AO6">
        <f t="shared" si="9"/>
        <v>-7.0037122464656694</v>
      </c>
      <c r="AP6">
        <f t="shared" si="9"/>
        <v>-9.3975437337690693</v>
      </c>
      <c r="AQ6">
        <f t="shared" si="9"/>
        <v>-130.08889371504662</v>
      </c>
      <c r="AR6">
        <f t="shared" si="9"/>
        <v>-6.4159047659679844</v>
      </c>
      <c r="AS6">
        <f t="shared" si="9"/>
        <v>-11.564814784554747</v>
      </c>
      <c r="AT6">
        <f t="shared" si="9"/>
        <v>9.014041202334953</v>
      </c>
      <c r="AU6">
        <f t="shared" si="9"/>
        <v>-8.9666783481877772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186.31762843780598</v>
      </c>
      <c r="P7">
        <f t="shared" si="22"/>
        <v>9.3158814218902997</v>
      </c>
      <c r="Q7" s="4">
        <f t="shared" si="23"/>
        <v>12.5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177.74521731659303</v>
      </c>
      <c r="AF7">
        <f t="shared" si="4"/>
        <v>-8.8872608658296528</v>
      </c>
      <c r="AG7">
        <f t="shared" si="4"/>
        <v>-11.924879224185</v>
      </c>
      <c r="AH7">
        <f t="shared" si="5"/>
        <v>-165.990268855327</v>
      </c>
      <c r="AI7">
        <f t="shared" si="6"/>
        <v>-9.057191628748626</v>
      </c>
      <c r="AJ7">
        <f t="shared" si="7"/>
        <v>-12.160273970387379</v>
      </c>
      <c r="AK7">
        <f>G7*SUM(AB7, AE7:AF7)</f>
        <v>10.344914568228232</v>
      </c>
      <c r="AL7">
        <f t="shared" si="8"/>
        <v>-10.872551030907774</v>
      </c>
      <c r="AN7">
        <f t="shared" si="9"/>
        <v>125.31242470441217</v>
      </c>
      <c r="AO7">
        <f t="shared" si="9"/>
        <v>-6.2656212352206095</v>
      </c>
      <c r="AP7">
        <f t="shared" si="9"/>
        <v>-8.4071771519356169</v>
      </c>
      <c r="AQ7">
        <f t="shared" si="9"/>
        <v>-117.02505069685775</v>
      </c>
      <c r="AR7">
        <f t="shared" si="9"/>
        <v>-6.3854243796018073</v>
      </c>
      <c r="AS7">
        <f t="shared" si="9"/>
        <v>-8.5731331582610046</v>
      </c>
      <c r="AT7">
        <f t="shared" si="9"/>
        <v>7.2932838783260987</v>
      </c>
      <c r="AU7">
        <f t="shared" si="9"/>
        <v>-7.6652736595367124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186.31762843780598</v>
      </c>
      <c r="P8">
        <f t="shared" si="22"/>
        <v>9.3158814218902997</v>
      </c>
      <c r="Q8" s="4">
        <f t="shared" si="23"/>
        <v>12.5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175.66003627064862</v>
      </c>
      <c r="AF8">
        <f t="shared" si="4"/>
        <v>-8.783001813532433</v>
      </c>
      <c r="AG8">
        <f t="shared" si="4"/>
        <v>-11.784984983941353</v>
      </c>
      <c r="AH8">
        <f t="shared" si="5"/>
        <v>-165.16358401438157</v>
      </c>
      <c r="AI8">
        <f t="shared" si="6"/>
        <v>-10.071534541206717</v>
      </c>
      <c r="AJ8">
        <f t="shared" si="7"/>
        <v>-7.0001984617655424</v>
      </c>
      <c r="AK8">
        <f t="shared" ref="AK8:AK23" si="24">G8*SUM(AB8:AB8, AE8:AF8)</f>
        <v>4.7045326269062233</v>
      </c>
      <c r="AL8">
        <f t="shared" si="8"/>
        <v>-12.367200376066036</v>
      </c>
      <c r="AN8">
        <f t="shared" si="9"/>
        <v>115.47072080091066</v>
      </c>
      <c r="AO8">
        <f t="shared" si="9"/>
        <v>-5.773536040045534</v>
      </c>
      <c r="AP8">
        <f t="shared" si="9"/>
        <v>-7.7468998618839446</v>
      </c>
      <c r="AQ8">
        <f t="shared" si="9"/>
        <v>-108.57084229914342</v>
      </c>
      <c r="AR8">
        <f t="shared" si="9"/>
        <v>-6.6205574001622303</v>
      </c>
      <c r="AS8">
        <f t="shared" si="9"/>
        <v>-4.6016042082791975</v>
      </c>
      <c r="AT8">
        <f t="shared" si="9"/>
        <v>3.0925404832734493</v>
      </c>
      <c r="AU8">
        <f t="shared" si="9"/>
        <v>-8.1296211251679793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186.31762843780598</v>
      </c>
      <c r="P9">
        <f t="shared" si="22"/>
        <v>9.3158814218902997</v>
      </c>
      <c r="Q9" s="4">
        <f t="shared" si="23"/>
        <v>12.5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173.59606896269639</v>
      </c>
      <c r="AF9">
        <f t="shared" si="4"/>
        <v>-8.6798034481348196</v>
      </c>
      <c r="AG9">
        <f t="shared" si="4"/>
        <v>-11.646513967721784</v>
      </c>
      <c r="AH9">
        <f t="shared" si="5"/>
        <v>-164.96933104124682</v>
      </c>
      <c r="AI9">
        <f t="shared" si="6"/>
        <v>-11.699579494407004</v>
      </c>
      <c r="AJ9">
        <f t="shared" si="7"/>
        <v>-3.4311512860255036</v>
      </c>
      <c r="AK9">
        <f t="shared" si="24"/>
        <v>1.3328660848087301</v>
      </c>
      <c r="AL9">
        <f t="shared" si="8"/>
        <v>-13.797864695623778</v>
      </c>
      <c r="AN9">
        <f t="shared" si="9"/>
        <v>108.4527322644425</v>
      </c>
      <c r="AO9">
        <f t="shared" si="9"/>
        <v>-5.4226366132221253</v>
      </c>
      <c r="AP9">
        <f t="shared" si="9"/>
        <v>-7.2760648827067858</v>
      </c>
      <c r="AQ9">
        <f t="shared" si="9"/>
        <v>-103.06324790744631</v>
      </c>
      <c r="AR9">
        <f t="shared" si="9"/>
        <v>-7.3092171389327056</v>
      </c>
      <c r="AS9">
        <f t="shared" si="9"/>
        <v>-2.1435838611189113</v>
      </c>
      <c r="AT9">
        <f t="shared" si="9"/>
        <v>0.83269724656714161</v>
      </c>
      <c r="AU9">
        <f t="shared" si="9"/>
        <v>-8.6201037534844751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186.31762843780598</v>
      </c>
      <c r="P10">
        <f t="shared" si="22"/>
        <v>9.3158814218902997</v>
      </c>
      <c r="Q10" s="4">
        <f t="shared" si="23"/>
        <v>12.5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171.55259498862685</v>
      </c>
      <c r="AF10">
        <f t="shared" si="4"/>
        <v>-8.5776297494313436</v>
      </c>
      <c r="AG10">
        <f t="shared" si="4"/>
        <v>-11.509417843806725</v>
      </c>
      <c r="AH10">
        <f t="shared" si="5"/>
        <v>-165.04787390273123</v>
      </c>
      <c r="AI10">
        <f t="shared" si="6"/>
        <v>-13.58232650734243</v>
      </c>
      <c r="AJ10">
        <f t="shared" si="7"/>
        <v>-2.0530192691552429</v>
      </c>
      <c r="AK10">
        <f t="shared" si="24"/>
        <v>0.93233736333282136</v>
      </c>
      <c r="AL10">
        <f t="shared" si="8"/>
        <v>-14.70300841316485</v>
      </c>
      <c r="AN10">
        <f t="shared" si="9"/>
        <v>101.83001284397423</v>
      </c>
      <c r="AO10">
        <f t="shared" si="9"/>
        <v>-5.0915006421987119</v>
      </c>
      <c r="AP10">
        <f t="shared" si="9"/>
        <v>-6.8317484031017051</v>
      </c>
      <c r="AQ10">
        <f t="shared" si="9"/>
        <v>-97.968947193716161</v>
      </c>
      <c r="AR10">
        <f t="shared" si="9"/>
        <v>-8.0621833950423412</v>
      </c>
      <c r="AS10">
        <f t="shared" si="9"/>
        <v>-1.2186290656860341</v>
      </c>
      <c r="AT10">
        <f t="shared" si="9"/>
        <v>0.55341585295980134</v>
      </c>
      <c r="AU10">
        <f t="shared" si="9"/>
        <v>-8.7273966077685738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-909.64343433417139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186.31762843780598</v>
      </c>
      <c r="P11">
        <f t="shared" si="22"/>
        <v>9.3158814218902997</v>
      </c>
      <c r="Q11" s="4">
        <f t="shared" si="23"/>
        <v>12.5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169.52946185482355</v>
      </c>
      <c r="AF11">
        <f t="shared" si="4"/>
        <v>-8.4764730927411787</v>
      </c>
      <c r="AG11">
        <f t="shared" si="4"/>
        <v>-11.373686381440121</v>
      </c>
      <c r="AH11">
        <f t="shared" si="5"/>
        <v>-165.0982714282982</v>
      </c>
      <c r="AI11">
        <f t="shared" si="6"/>
        <v>-15.418969047655935</v>
      </c>
      <c r="AJ11">
        <f t="shared" si="7"/>
        <v>-0.71496786038551363</v>
      </c>
      <c r="AK11">
        <f t="shared" si="24"/>
        <v>0.54607295928596711</v>
      </c>
      <c r="AL11">
        <f t="shared" si="8"/>
        <v>-15.587863948755482</v>
      </c>
      <c r="AN11">
        <f t="shared" si="9"/>
        <v>95.700545468154274</v>
      </c>
      <c r="AO11">
        <f t="shared" si="9"/>
        <v>-4.7850272734077146</v>
      </c>
      <c r="AP11">
        <f t="shared" si="9"/>
        <v>-6.4205240716191643</v>
      </c>
      <c r="AQ11">
        <f t="shared" si="9"/>
        <v>-93.199108040983717</v>
      </c>
      <c r="AR11">
        <f t="shared" si="9"/>
        <v>-8.7041139178563114</v>
      </c>
      <c r="AS11">
        <f t="shared" si="9"/>
        <v>-0.40360426726114818</v>
      </c>
      <c r="AT11">
        <f t="shared" si="9"/>
        <v>0.30826193569722193</v>
      </c>
      <c r="AU11">
        <f t="shared" si="9"/>
        <v>-8.7994562494202384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186.31762843780598</v>
      </c>
      <c r="P12">
        <f t="shared" si="22"/>
        <v>9.3158814218902997</v>
      </c>
      <c r="Q12" s="4">
        <f t="shared" si="23"/>
        <v>12.5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167.52560039016328</v>
      </c>
      <c r="AF12">
        <f t="shared" si="4"/>
        <v>-8.3762800195081635</v>
      </c>
      <c r="AG12">
        <f t="shared" si="4"/>
        <v>-11.239247850216465</v>
      </c>
      <c r="AH12">
        <f t="shared" si="5"/>
        <v>-165.6133392740422</v>
      </c>
      <c r="AI12">
        <f t="shared" si="6"/>
        <v>-17.703266753603543</v>
      </c>
      <c r="AJ12">
        <f t="shared" si="7"/>
        <v>0.61605006252182193</v>
      </c>
      <c r="AK12">
        <f t="shared" si="24"/>
        <v>0.52058590809432259</v>
      </c>
      <c r="AL12">
        <f t="shared" si="8"/>
        <v>-16.566630782987399</v>
      </c>
      <c r="AN12">
        <f t="shared" si="9"/>
        <v>89.90336715443101</v>
      </c>
      <c r="AO12">
        <f t="shared" si="9"/>
        <v>-4.4951683577215498</v>
      </c>
      <c r="AP12">
        <f t="shared" si="9"/>
        <v>-6.0315929246894457</v>
      </c>
      <c r="AQ12">
        <f t="shared" si="9"/>
        <v>-88.877143623117703</v>
      </c>
      <c r="AR12">
        <f t="shared" si="9"/>
        <v>-9.5005377510976849</v>
      </c>
      <c r="AS12">
        <f t="shared" si="9"/>
        <v>0.3306060376886828</v>
      </c>
      <c r="AT12">
        <f t="shared" si="9"/>
        <v>0.27937476971773262</v>
      </c>
      <c r="AU12">
        <f t="shared" si="9"/>
        <v>-8.8905569436912693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186.31762843780598</v>
      </c>
      <c r="P13">
        <f t="shared" si="22"/>
        <v>9.3158814218902997</v>
      </c>
      <c r="Q13" s="4">
        <f t="shared" si="23"/>
        <v>12.5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165.54066493766041</v>
      </c>
      <c r="AF13">
        <f t="shared" si="4"/>
        <v>-8.2770332468830219</v>
      </c>
      <c r="AG13">
        <f t="shared" si="4"/>
        <v>-11.106079060100784</v>
      </c>
      <c r="AH13">
        <f t="shared" si="5"/>
        <v>-166.21049290814116</v>
      </c>
      <c r="AI13">
        <f t="shared" si="6"/>
        <v>-20.052940277464558</v>
      </c>
      <c r="AJ13">
        <f t="shared" si="7"/>
        <v>1.8982184828161053</v>
      </c>
      <c r="AK13">
        <f t="shared" si="24"/>
        <v>0.44767992085809011</v>
      </c>
      <c r="AL13">
        <f t="shared" si="8"/>
        <v>-17.707041873790363</v>
      </c>
      <c r="AN13">
        <f t="shared" si="9"/>
        <v>84.470992311051972</v>
      </c>
      <c r="AO13">
        <f t="shared" si="9"/>
        <v>-4.2235496155525993</v>
      </c>
      <c r="AP13">
        <f t="shared" si="9"/>
        <v>-5.6671363452901167</v>
      </c>
      <c r="AQ13">
        <f t="shared" si="9"/>
        <v>-84.812787684204025</v>
      </c>
      <c r="AR13">
        <f t="shared" si="9"/>
        <v>-10.232481333994773</v>
      </c>
      <c r="AS13">
        <f t="shared" si="9"/>
        <v>0.96861033466936197</v>
      </c>
      <c r="AT13">
        <f t="shared" si="9"/>
        <v>0.22843914011615749</v>
      </c>
      <c r="AU13">
        <f t="shared" si="9"/>
        <v>-9.035431859209254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186.31762843780598</v>
      </c>
      <c r="P14">
        <f t="shared" si="22"/>
        <v>9.3158814218902997</v>
      </c>
      <c r="Q14" s="4">
        <f t="shared" si="23"/>
        <v>12.5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163.57379816234223</v>
      </c>
      <c r="AF14">
        <f t="shared" si="4"/>
        <v>-8.1786899081171125</v>
      </c>
      <c r="AG14">
        <f t="shared" si="4"/>
        <v>-10.974122492718411</v>
      </c>
      <c r="AH14">
        <f t="shared" si="5"/>
        <v>-167.16621425092751</v>
      </c>
      <c r="AI14">
        <f t="shared" si="6"/>
        <v>-22.745228489420811</v>
      </c>
      <c r="AJ14">
        <f t="shared" si="7"/>
        <v>0.67202744202882059</v>
      </c>
      <c r="AK14">
        <f t="shared" si="24"/>
        <v>15.405125295677367</v>
      </c>
      <c r="AL14">
        <f t="shared" si="8"/>
        <v>-6.668075751714623</v>
      </c>
      <c r="AN14">
        <f t="shared" si="9"/>
        <v>76.887901107523049</v>
      </c>
      <c r="AO14">
        <f t="shared" si="9"/>
        <v>-3.844395055376153</v>
      </c>
      <c r="AP14">
        <f t="shared" si="9"/>
        <v>-5.1583887788957083</v>
      </c>
      <c r="AQ14">
        <f t="shared" si="9"/>
        <v>-78.576517108736681</v>
      </c>
      <c r="AR14">
        <f t="shared" si="9"/>
        <v>-10.691399835485495</v>
      </c>
      <c r="AS14">
        <f t="shared" si="9"/>
        <v>0.31588665229239155</v>
      </c>
      <c r="AT14">
        <f t="shared" si="9"/>
        <v>7.2411826563291841</v>
      </c>
      <c r="AU14">
        <f t="shared" si="9"/>
        <v>-3.1343305268639181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186.31762843780598</v>
      </c>
      <c r="P15">
        <f t="shared" si="22"/>
        <v>9.3158814218902997</v>
      </c>
      <c r="Q15" s="4">
        <f t="shared" si="23"/>
        <v>12.5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161.62284987303642</v>
      </c>
      <c r="AF15">
        <f t="shared" si="4"/>
        <v>-8.0811424936518215</v>
      </c>
      <c r="AG15">
        <f t="shared" si="4"/>
        <v>-10.843233892317063</v>
      </c>
      <c r="AH15">
        <f t="shared" si="5"/>
        <v>-169.17900379330575</v>
      </c>
      <c r="AI15">
        <f t="shared" si="6"/>
        <v>-26.480530306238222</v>
      </c>
      <c r="AJ15">
        <f t="shared" si="7"/>
        <v>2.3432435967607077</v>
      </c>
      <c r="AK15">
        <f t="shared" si="24"/>
        <v>15.228345313496515</v>
      </c>
      <c r="AL15">
        <f t="shared" si="8"/>
        <v>-8.9089413959809995</v>
      </c>
      <c r="AN15">
        <f t="shared" si="9"/>
        <v>69.982329517968225</v>
      </c>
      <c r="AO15">
        <f t="shared" si="9"/>
        <v>-3.4991164758984117</v>
      </c>
      <c r="AP15">
        <f t="shared" si="9"/>
        <v>-4.695095822704773</v>
      </c>
      <c r="AQ15">
        <f t="shared" si="9"/>
        <v>-73.254127125498201</v>
      </c>
      <c r="AR15">
        <f t="shared" si="9"/>
        <v>-11.466009906133156</v>
      </c>
      <c r="AS15">
        <f t="shared" si="9"/>
        <v>1.0146191931289208</v>
      </c>
      <c r="AT15">
        <f t="shared" si="9"/>
        <v>6.5938391791735995</v>
      </c>
      <c r="AU15">
        <f t="shared" si="9"/>
        <v>-3.8575515338306356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186.31762843780598</v>
      </c>
      <c r="P16">
        <f t="shared" si="22"/>
        <v>9.3158814218902997</v>
      </c>
      <c r="Q16" s="4">
        <f t="shared" si="23"/>
        <v>12.5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159.68664223397877</v>
      </c>
      <c r="AF16">
        <f t="shared" si="4"/>
        <v>-7.9843321116989392</v>
      </c>
      <c r="AG16">
        <f t="shared" si="4"/>
        <v>-10.713334238209455</v>
      </c>
      <c r="AH16">
        <f t="shared" si="5"/>
        <v>-171.73852147549206</v>
      </c>
      <c r="AI16">
        <f t="shared" si="6"/>
        <v>-30.749545591421679</v>
      </c>
      <c r="AJ16">
        <f t="shared" si="7"/>
        <v>3.9585256888018989</v>
      </c>
      <c r="AK16">
        <f t="shared" si="24"/>
        <v>14.93556045372593</v>
      </c>
      <c r="AL16">
        <f t="shared" si="8"/>
        <v>-11.85545944889385</v>
      </c>
      <c r="AN16">
        <f t="shared" si="9"/>
        <v>63.693569819979245</v>
      </c>
      <c r="AO16">
        <f t="shared" si="9"/>
        <v>-3.1846784909989623</v>
      </c>
      <c r="AP16">
        <f t="shared" si="9"/>
        <v>-4.2731846118120114</v>
      </c>
      <c r="AQ16">
        <f t="shared" si="9"/>
        <v>-68.500654502782766</v>
      </c>
      <c r="AR16">
        <f t="shared" si="9"/>
        <v>-12.264947785614492</v>
      </c>
      <c r="AS16">
        <f t="shared" si="9"/>
        <v>1.5789212473667718</v>
      </c>
      <c r="AT16">
        <f t="shared" si="9"/>
        <v>5.9572870294688434</v>
      </c>
      <c r="AU16">
        <f t="shared" si="9"/>
        <v>-4.7287395087788768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186.31762843780598</v>
      </c>
      <c r="P17">
        <f t="shared" si="22"/>
        <v>9.3158814218902997</v>
      </c>
      <c r="Q17" s="4">
        <f t="shared" si="23"/>
        <v>12.5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157.76505989118178</v>
      </c>
      <c r="AF17">
        <f t="shared" si="4"/>
        <v>-7.8882529945590898</v>
      </c>
      <c r="AG17">
        <f t="shared" si="4"/>
        <v>-10.584415791327334</v>
      </c>
      <c r="AH17">
        <f t="shared" si="5"/>
        <v>-174.28083600021347</v>
      </c>
      <c r="AI17">
        <f t="shared" si="6"/>
        <v>-34.988444894918104</v>
      </c>
      <c r="AJ17">
        <f t="shared" si="7"/>
        <v>5.2928498158323762</v>
      </c>
      <c r="AK17">
        <f t="shared" si="24"/>
        <v>14.530678429713797</v>
      </c>
      <c r="AL17">
        <f t="shared" si="8"/>
        <v>-15.16491664937193</v>
      </c>
      <c r="AN17">
        <f t="shared" si="9"/>
        <v>57.966782476311124</v>
      </c>
      <c r="AO17">
        <f t="shared" si="9"/>
        <v>-2.8983391238155565</v>
      </c>
      <c r="AP17">
        <f t="shared" si="9"/>
        <v>-3.8889759762896521</v>
      </c>
      <c r="AQ17">
        <f t="shared" si="9"/>
        <v>-64.035086838506643</v>
      </c>
      <c r="AR17">
        <f t="shared" si="9"/>
        <v>-12.855619462300726</v>
      </c>
      <c r="AS17">
        <f t="shared" si="9"/>
        <v>1.9447238454811233</v>
      </c>
      <c r="AT17">
        <f t="shared" si="9"/>
        <v>5.3389304092390208</v>
      </c>
      <c r="AU17">
        <f t="shared" si="9"/>
        <v>-5.5719652075805817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186.31762843780598</v>
      </c>
      <c r="P18">
        <f t="shared" si="22"/>
        <v>9.3158814218902997</v>
      </c>
      <c r="Q18" s="4">
        <f t="shared" si="23"/>
        <v>12.5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155.8577071371576</v>
      </c>
      <c r="AF18">
        <f t="shared" si="4"/>
        <v>-7.7928853568578802</v>
      </c>
      <c r="AG18">
        <f t="shared" si="4"/>
        <v>-10.456452003760871</v>
      </c>
      <c r="AH18">
        <f t="shared" si="5"/>
        <v>-176.95703722551681</v>
      </c>
      <c r="AI18">
        <f t="shared" si="6"/>
        <v>-39.348667448977949</v>
      </c>
      <c r="AJ18">
        <f t="shared" si="7"/>
        <v>6.4325760768120972</v>
      </c>
      <c r="AK18">
        <f t="shared" si="24"/>
        <v>14.033339984462923</v>
      </c>
      <c r="AL18">
        <f t="shared" si="8"/>
        <v>-18.882751387702928</v>
      </c>
      <c r="AN18">
        <f t="shared" si="9"/>
        <v>52.751889262550577</v>
      </c>
      <c r="AO18">
        <f t="shared" si="9"/>
        <v>-2.6375944631275292</v>
      </c>
      <c r="AP18">
        <f t="shared" si="9"/>
        <v>-3.5391101814179309</v>
      </c>
      <c r="AQ18">
        <f t="shared" si="9"/>
        <v>-59.893207743231429</v>
      </c>
      <c r="AR18">
        <f t="shared" si="9"/>
        <v>-13.318023125226302</v>
      </c>
      <c r="AS18">
        <f t="shared" si="9"/>
        <v>2.1771816556899992</v>
      </c>
      <c r="AT18">
        <f t="shared" si="9"/>
        <v>4.7497503360077475</v>
      </c>
      <c r="AU18">
        <f t="shared" si="9"/>
        <v>-6.3910911335285547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186.31762843780598</v>
      </c>
      <c r="P19">
        <f t="shared" si="22"/>
        <v>9.3158814218902997</v>
      </c>
      <c r="Q19" s="4">
        <f t="shared" si="23"/>
        <v>12.5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153.96315150295314</v>
      </c>
      <c r="AF19">
        <f t="shared" si="4"/>
        <v>-7.6981575751476568</v>
      </c>
      <c r="AG19">
        <f t="shared" si="4"/>
        <v>-10.329346771550057</v>
      </c>
      <c r="AH19">
        <f t="shared" si="5"/>
        <v>-180.32569738565775</v>
      </c>
      <c r="AI19">
        <f t="shared" si="6"/>
        <v>-44.390050229402334</v>
      </c>
      <c r="AJ19">
        <f t="shared" si="7"/>
        <v>7.5711873599771593</v>
      </c>
      <c r="AK19">
        <f t="shared" si="24"/>
        <v>13.45707170941148</v>
      </c>
      <c r="AL19">
        <f t="shared" si="8"/>
        <v>-23.361791160013695</v>
      </c>
      <c r="AN19">
        <f t="shared" si="9"/>
        <v>48.002946318658765</v>
      </c>
      <c r="AO19">
        <f t="shared" si="9"/>
        <v>-2.4001473159329381</v>
      </c>
      <c r="AP19">
        <f t="shared" si="9"/>
        <v>-3.2205048658803141</v>
      </c>
      <c r="AQ19">
        <f t="shared" si="9"/>
        <v>-56.222314800515115</v>
      </c>
      <c r="AR19">
        <f t="shared" si="9"/>
        <v>-13.840020663669611</v>
      </c>
      <c r="AS19">
        <f t="shared" si="9"/>
        <v>2.3605602825200696</v>
      </c>
      <c r="AT19">
        <f t="shared" si="9"/>
        <v>4.195673345000543</v>
      </c>
      <c r="AU19">
        <f t="shared" si="9"/>
        <v>-7.2837870361489978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186.31762843780598</v>
      </c>
      <c r="P20">
        <f t="shared" si="22"/>
        <v>9.3158814218902997</v>
      </c>
      <c r="Q20" s="4">
        <f t="shared" si="23"/>
        <v>12.5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152.08162664235942</v>
      </c>
      <c r="AF20">
        <f t="shared" si="4"/>
        <v>-7.6040813321179712</v>
      </c>
      <c r="AG20">
        <f t="shared" si="4"/>
        <v>-10.203115770465409</v>
      </c>
      <c r="AH20">
        <f t="shared" si="5"/>
        <v>-183.50026695316757</v>
      </c>
      <c r="AI20">
        <f t="shared" si="6"/>
        <v>-49.225837413391531</v>
      </c>
      <c r="AJ20">
        <f t="shared" si="7"/>
        <v>8.4308995139005987</v>
      </c>
      <c r="AK20">
        <f t="shared" si="24"/>
        <v>12.801967190983596</v>
      </c>
      <c r="AL20">
        <f t="shared" si="8"/>
        <v>-27.992970708507336</v>
      </c>
      <c r="AN20">
        <f t="shared" si="9"/>
        <v>43.678651115562978</v>
      </c>
      <c r="AO20">
        <f t="shared" si="9"/>
        <v>-2.1839325557781488</v>
      </c>
      <c r="AP20">
        <f t="shared" si="9"/>
        <v>-2.9303890540169144</v>
      </c>
      <c r="AQ20">
        <f t="shared" si="9"/>
        <v>-52.702251526468352</v>
      </c>
      <c r="AR20">
        <f t="shared" si="9"/>
        <v>-14.137922020700438</v>
      </c>
      <c r="AS20">
        <f t="shared" si="9"/>
        <v>2.4213991301133593</v>
      </c>
      <c r="AT20">
        <f t="shared" si="9"/>
        <v>3.6767929885628243</v>
      </c>
      <c r="AU20">
        <f t="shared" si="9"/>
        <v>-8.0397299020242556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186.31762843780598</v>
      </c>
      <c r="P21">
        <f t="shared" si="22"/>
        <v>9.3158814218902997</v>
      </c>
      <c r="Q21" s="4">
        <f t="shared" si="23"/>
        <v>12.5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150.21177817617956</v>
      </c>
      <c r="AF21">
        <f t="shared" si="4"/>
        <v>-7.5105889088089786</v>
      </c>
      <c r="AG21">
        <f t="shared" si="4"/>
        <v>-10.077668135567833</v>
      </c>
      <c r="AH21">
        <f t="shared" si="5"/>
        <v>-187.33181754338216</v>
      </c>
      <c r="AI21">
        <f t="shared" si="6"/>
        <v>-54.708296411579397</v>
      </c>
      <c r="AJ21">
        <f t="shared" si="7"/>
        <v>9.2783937685107389</v>
      </c>
      <c r="AK21">
        <f t="shared" si="24"/>
        <v>12.087459302009593</v>
      </c>
      <c r="AL21">
        <f t="shared" si="8"/>
        <v>-33.342443341059067</v>
      </c>
      <c r="AN21">
        <f t="shared" si="9"/>
        <v>39.74091142953236</v>
      </c>
      <c r="AO21">
        <f t="shared" si="9"/>
        <v>-1.987045571476618</v>
      </c>
      <c r="AP21">
        <f t="shared" si="9"/>
        <v>-2.6662071486970254</v>
      </c>
      <c r="AQ21">
        <f t="shared" si="9"/>
        <v>-49.561607347415354</v>
      </c>
      <c r="AR21">
        <f t="shared" si="9"/>
        <v>-14.473948638056635</v>
      </c>
      <c r="AS21">
        <f t="shared" si="9"/>
        <v>2.4547464216170458</v>
      </c>
      <c r="AT21">
        <f t="shared" si="9"/>
        <v>3.1979293192696945</v>
      </c>
      <c r="AU21">
        <f t="shared" si="9"/>
        <v>-8.8212728971698962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186.31762843780598</v>
      </c>
      <c r="P22">
        <f t="shared" si="22"/>
        <v>9.3158814218902997</v>
      </c>
      <c r="Q22" s="4">
        <f t="shared" si="23"/>
        <v>12.5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148.35286115602165</v>
      </c>
      <c r="AF22">
        <f t="shared" si="4"/>
        <v>-7.417643057801083</v>
      </c>
      <c r="AG22">
        <f t="shared" si="4"/>
        <v>-9.9529538884683948</v>
      </c>
      <c r="AH22">
        <f t="shared" si="5"/>
        <v>-191.50052595007486</v>
      </c>
      <c r="AI22">
        <f t="shared" si="6"/>
        <v>-60.518261740322686</v>
      </c>
      <c r="AJ22">
        <f t="shared" si="7"/>
        <v>10.019211236812225</v>
      </c>
      <c r="AK22">
        <f t="shared" si="24"/>
        <v>11.314353756373341</v>
      </c>
      <c r="AL22">
        <f t="shared" si="8"/>
        <v>-39.184696747137117</v>
      </c>
      <c r="AN22">
        <f t="shared" si="9"/>
        <v>36.15523006340544</v>
      </c>
      <c r="AO22">
        <f t="shared" si="9"/>
        <v>-1.8077615031702723</v>
      </c>
      <c r="AP22">
        <f t="shared" si="9"/>
        <v>-2.4256447421636684</v>
      </c>
      <c r="AQ22">
        <f t="shared" si="9"/>
        <v>-46.670792319309882</v>
      </c>
      <c r="AR22">
        <f t="shared" si="9"/>
        <v>-14.74896850123838</v>
      </c>
      <c r="AS22">
        <f t="shared" si="9"/>
        <v>2.4417923894290823</v>
      </c>
      <c r="AT22">
        <f t="shared" si="9"/>
        <v>2.7574329196806966</v>
      </c>
      <c r="AU22">
        <f t="shared" si="9"/>
        <v>-9.5497431921286022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186.31762843780598</v>
      </c>
      <c r="P23">
        <f t="shared" si="22"/>
        <v>9.3158814218902997</v>
      </c>
      <c r="Q23" s="4">
        <f t="shared" si="23"/>
        <v>12.5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146.50396896965353</v>
      </c>
      <c r="AF23">
        <f t="shared" si="4"/>
        <v>-7.3251984484826771</v>
      </c>
      <c r="AG23">
        <f t="shared" si="4"/>
        <v>-9.8289122047942374</v>
      </c>
      <c r="AH23">
        <f t="shared" si="5"/>
        <v>-196.09715831579084</v>
      </c>
      <c r="AI23">
        <f t="shared" si="6"/>
        <v>-66.747299999414224</v>
      </c>
      <c r="AJ23">
        <f t="shared" si="7"/>
        <v>0</v>
      </c>
      <c r="AK23">
        <f t="shared" si="24"/>
        <v>10.490057639403007</v>
      </c>
      <c r="AL23">
        <f t="shared" si="8"/>
        <v>-56.257242360011219</v>
      </c>
      <c r="AN23">
        <f t="shared" si="9"/>
        <v>32.890158023618895</v>
      </c>
      <c r="AO23">
        <f t="shared" si="9"/>
        <v>-1.6445079011809447</v>
      </c>
      <c r="AP23">
        <f t="shared" si="9"/>
        <v>-2.206591929826291</v>
      </c>
      <c r="AQ23">
        <f t="shared" si="9"/>
        <v>-44.023834783103659</v>
      </c>
      <c r="AR23">
        <f t="shared" si="9"/>
        <v>-14.984776590492002</v>
      </c>
      <c r="AS23">
        <f t="shared" si="9"/>
        <v>0</v>
      </c>
      <c r="AT23">
        <f t="shared" si="9"/>
        <v>2.3550191565683929</v>
      </c>
      <c r="AU23">
        <f t="shared" si="9"/>
        <v>-12.62975743392361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1726.4376563370647</v>
      </c>
      <c r="AO25" s="8">
        <f t="shared" si="25"/>
        <v>-226.0601041452077</v>
      </c>
      <c r="AP25" s="8">
        <f t="shared" si="25"/>
        <v>-728.28321261364181</v>
      </c>
      <c r="AQ25" s="8">
        <f t="shared" si="25"/>
        <v>-1721.221481319229</v>
      </c>
      <c r="AR25" s="8">
        <f t="shared" si="25"/>
        <v>-949.12714174101416</v>
      </c>
      <c r="AS25" s="8">
        <f t="shared" si="25"/>
        <v>-34.759315777212016</v>
      </c>
      <c r="AT25" s="8">
        <f t="shared" si="25"/>
        <v>74.243023184054735</v>
      </c>
      <c r="AU25" s="9">
        <f t="shared" si="25"/>
        <v>-909.64343433417139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387.97479735119384</v>
      </c>
      <c r="K3">
        <v>1</v>
      </c>
      <c r="L3" s="2">
        <v>0</v>
      </c>
      <c r="O3">
        <f>$C$3</f>
        <v>387.97479735119384</v>
      </c>
      <c r="P3">
        <f>O3*B5</f>
        <v>310.37983788095511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387.97479735119384</v>
      </c>
      <c r="AF3">
        <f t="shared" ref="AF3:AG23" si="4">-$Z3*P3</f>
        <v>-310.37983788095511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-547.36201122976126</v>
      </c>
      <c r="AJ3">
        <f t="shared" ref="AJ3:AJ23" si="7">AB3-AC3</f>
        <v>0</v>
      </c>
      <c r="AL3">
        <f t="shared" ref="AL3:AL23" si="8">SUM(AI3:AK3)</f>
        <v>-547.36201122976126</v>
      </c>
      <c r="AN3">
        <f t="shared" ref="AN3:AU23" si="9">AE3*$K3</f>
        <v>387.97479735119384</v>
      </c>
      <c r="AO3">
        <f t="shared" si="9"/>
        <v>-310.37983788095511</v>
      </c>
      <c r="AP3">
        <f t="shared" si="9"/>
        <v>-624.95697070000006</v>
      </c>
      <c r="AQ3">
        <f t="shared" si="9"/>
        <v>0</v>
      </c>
      <c r="AR3">
        <f t="shared" si="9"/>
        <v>-547.36201122976126</v>
      </c>
      <c r="AS3">
        <f t="shared" si="9"/>
        <v>0</v>
      </c>
      <c r="AT3">
        <f t="shared" si="9"/>
        <v>0</v>
      </c>
      <c r="AU3">
        <f t="shared" si="9"/>
        <v>-547.36201122976126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387.97479735119384</v>
      </c>
      <c r="P5">
        <f t="shared" ref="P5:P23" si="22">O5*$C$5</f>
        <v>19.398739867559694</v>
      </c>
      <c r="Q5" s="4">
        <f t="shared" ref="Q5:Q23" si="23">$C$8</f>
        <v>12.5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378.82276527406606</v>
      </c>
      <c r="AF5">
        <f t="shared" si="4"/>
        <v>-18.941138263703305</v>
      </c>
      <c r="AG5">
        <f t="shared" si="4"/>
        <v>-12.205134452688322</v>
      </c>
      <c r="AH5">
        <f t="shared" si="5"/>
        <v>-185.91792849344</v>
      </c>
      <c r="AI5">
        <f t="shared" si="6"/>
        <v>161.75856406423446</v>
      </c>
      <c r="AJ5">
        <f t="shared" si="7"/>
        <v>-70.268229100136296</v>
      </c>
      <c r="AK5">
        <f>G5*SUM(AB5, AE5:AF5)</f>
        <v>17.852896438414216</v>
      </c>
      <c r="AL5">
        <f t="shared" si="8"/>
        <v>109.34323140251239</v>
      </c>
      <c r="AN5">
        <f t="shared" si="9"/>
        <v>327.13713869586485</v>
      </c>
      <c r="AO5">
        <f t="shared" si="9"/>
        <v>-16.356856934793242</v>
      </c>
      <c r="AP5">
        <f t="shared" si="9"/>
        <v>-10.539896564458447</v>
      </c>
      <c r="AQ5">
        <f t="shared" si="9"/>
        <v>-160.55175331293665</v>
      </c>
      <c r="AR5">
        <f t="shared" si="9"/>
        <v>139.68863188367652</v>
      </c>
      <c r="AS5">
        <f t="shared" si="9"/>
        <v>-60.681008419368588</v>
      </c>
      <c r="AT5">
        <f t="shared" si="9"/>
        <v>15.417092090733039</v>
      </c>
      <c r="AU5">
        <f t="shared" si="9"/>
        <v>94.424715555040962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387.97479735119384</v>
      </c>
      <c r="P6">
        <f t="shared" si="22"/>
        <v>19.398739867559694</v>
      </c>
      <c r="Q6" s="4">
        <f t="shared" si="23"/>
        <v>12.5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374.30453781854141</v>
      </c>
      <c r="AF6">
        <f t="shared" si="4"/>
        <v>-18.715226890927074</v>
      </c>
      <c r="AG6">
        <f t="shared" si="4"/>
        <v>-12.059563545558149</v>
      </c>
      <c r="AH6">
        <f t="shared" si="5"/>
        <v>-188.15650082630683</v>
      </c>
      <c r="AI6">
        <f t="shared" si="6"/>
        <v>155.37324655574938</v>
      </c>
      <c r="AJ6">
        <f t="shared" si="7"/>
        <v>-63.39757367186121</v>
      </c>
      <c r="AK6">
        <f>G6*SUM(AB6, AE6:AF6)</f>
        <v>29.332626073644789</v>
      </c>
      <c r="AL6">
        <f t="shared" si="8"/>
        <v>121.30829895753295</v>
      </c>
      <c r="AN6">
        <f t="shared" si="9"/>
        <v>291.51818799208348</v>
      </c>
      <c r="AO6">
        <f t="shared" si="9"/>
        <v>-14.575909399604177</v>
      </c>
      <c r="AP6">
        <f t="shared" si="9"/>
        <v>-9.3923042805342938</v>
      </c>
      <c r="AQ6">
        <f t="shared" si="9"/>
        <v>-146.54121614311578</v>
      </c>
      <c r="AR6">
        <f t="shared" si="9"/>
        <v>121.00875816882926</v>
      </c>
      <c r="AS6">
        <f t="shared" si="9"/>
        <v>-49.375692604814859</v>
      </c>
      <c r="AT6">
        <f t="shared" si="9"/>
        <v>22.845018262064716</v>
      </c>
      <c r="AU6">
        <f t="shared" si="9"/>
        <v>94.478083826079114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387.97479735119384</v>
      </c>
      <c r="P7">
        <f t="shared" si="22"/>
        <v>19.398739867559694</v>
      </c>
      <c r="Q7" s="4">
        <f t="shared" si="23"/>
        <v>12.5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369.82044843373279</v>
      </c>
      <c r="AF7">
        <f t="shared" si="4"/>
        <v>-18.49102242168664</v>
      </c>
      <c r="AG7">
        <f t="shared" si="4"/>
        <v>-11.915092518850273</v>
      </c>
      <c r="AH7">
        <f t="shared" si="5"/>
        <v>-191.0031300183762</v>
      </c>
      <c r="AI7">
        <f t="shared" si="6"/>
        <v>148.4112034748197</v>
      </c>
      <c r="AJ7">
        <f t="shared" si="7"/>
        <v>-52.42108233437807</v>
      </c>
      <c r="AK7">
        <f>G7*SUM(AB7, AE7:AF7)</f>
        <v>27.523009923334993</v>
      </c>
      <c r="AL7">
        <f t="shared" si="8"/>
        <v>123.51313106377663</v>
      </c>
      <c r="AN7">
        <f t="shared" si="9"/>
        <v>260.72767412897258</v>
      </c>
      <c r="AO7">
        <f t="shared" si="9"/>
        <v>-13.03638370644863</v>
      </c>
      <c r="AP7">
        <f t="shared" si="9"/>
        <v>-8.4002774119939332</v>
      </c>
      <c r="AQ7">
        <f t="shared" si="9"/>
        <v>-134.65940580613534</v>
      </c>
      <c r="AR7">
        <f t="shared" si="9"/>
        <v>104.6316072043947</v>
      </c>
      <c r="AS7">
        <f t="shared" si="9"/>
        <v>-36.95746660372901</v>
      </c>
      <c r="AT7">
        <f t="shared" si="9"/>
        <v>19.404038886253247</v>
      </c>
      <c r="AU7">
        <f t="shared" si="9"/>
        <v>87.078179486918941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387.97479735119384</v>
      </c>
      <c r="P8">
        <f t="shared" si="22"/>
        <v>19.398739867559694</v>
      </c>
      <c r="Q8" s="4">
        <f t="shared" si="23"/>
        <v>12.5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365.37022996978476</v>
      </c>
      <c r="AF8">
        <f t="shared" si="4"/>
        <v>-18.268511498489239</v>
      </c>
      <c r="AG8">
        <f t="shared" si="4"/>
        <v>-11.771712765373666</v>
      </c>
      <c r="AH8">
        <f t="shared" si="5"/>
        <v>-193.83062630482974</v>
      </c>
      <c r="AI8">
        <f t="shared" si="6"/>
        <v>141.49937940109211</v>
      </c>
      <c r="AJ8">
        <f t="shared" si="7"/>
        <v>-39.905594320542377</v>
      </c>
      <c r="AK8">
        <f t="shared" ref="AK8:AK23" si="24">G8*SUM(AB8:AB8, AE8:AF8)</f>
        <v>12.9662360188891</v>
      </c>
      <c r="AL8">
        <f t="shared" si="8"/>
        <v>114.56002109943884</v>
      </c>
      <c r="AN8">
        <f t="shared" si="9"/>
        <v>240.17736025513432</v>
      </c>
      <c r="AO8">
        <f t="shared" si="9"/>
        <v>-12.008868012756716</v>
      </c>
      <c r="AP8">
        <f t="shared" si="9"/>
        <v>-7.7381753239800766</v>
      </c>
      <c r="AQ8">
        <f t="shared" si="9"/>
        <v>-127.41521980688817</v>
      </c>
      <c r="AR8">
        <f t="shared" si="9"/>
        <v>93.015097111509348</v>
      </c>
      <c r="AS8">
        <f t="shared" si="9"/>
        <v>-26.232077813544791</v>
      </c>
      <c r="AT8">
        <f t="shared" si="9"/>
        <v>8.523399237314333</v>
      </c>
      <c r="AU8">
        <f t="shared" si="9"/>
        <v>75.306418535278894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387.97479735119384</v>
      </c>
      <c r="P9">
        <f t="shared" si="22"/>
        <v>19.398739867559694</v>
      </c>
      <c r="Q9" s="4">
        <f t="shared" si="23"/>
        <v>12.5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360.95296600238913</v>
      </c>
      <c r="AF9">
        <f t="shared" si="4"/>
        <v>-18.047648300119459</v>
      </c>
      <c r="AG9">
        <f t="shared" si="4"/>
        <v>-11.629394759231468</v>
      </c>
      <c r="AH9">
        <f t="shared" si="5"/>
        <v>-196.80702790768677</v>
      </c>
      <c r="AI9">
        <f t="shared" si="6"/>
        <v>134.46889503535144</v>
      </c>
      <c r="AJ9">
        <f t="shared" si="7"/>
        <v>-31.179152380398818</v>
      </c>
      <c r="AK9">
        <f t="shared" si="24"/>
        <v>3.8022707448387214</v>
      </c>
      <c r="AL9">
        <f t="shared" si="8"/>
        <v>107.09201339979134</v>
      </c>
      <c r="AN9">
        <f t="shared" si="9"/>
        <v>225.50242995609295</v>
      </c>
      <c r="AO9">
        <f t="shared" si="9"/>
        <v>-11.275121497804649</v>
      </c>
      <c r="AP9">
        <f t="shared" si="9"/>
        <v>-7.2653697964293515</v>
      </c>
      <c r="AQ9">
        <f t="shared" si="9"/>
        <v>-122.95359009552013</v>
      </c>
      <c r="AR9">
        <f t="shared" si="9"/>
        <v>84.008348566338825</v>
      </c>
      <c r="AS9">
        <f t="shared" si="9"/>
        <v>-19.47892187622222</v>
      </c>
      <c r="AT9">
        <f t="shared" si="9"/>
        <v>2.3754377247766398</v>
      </c>
      <c r="AU9">
        <f t="shared" si="9"/>
        <v>66.90486441489324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387.97479735119384</v>
      </c>
      <c r="P10">
        <f t="shared" si="22"/>
        <v>19.398739867559694</v>
      </c>
      <c r="Q10" s="4">
        <f t="shared" si="23"/>
        <v>12.5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356.56533905737808</v>
      </c>
      <c r="AF10">
        <f t="shared" si="4"/>
        <v>-17.828266952868905</v>
      </c>
      <c r="AG10">
        <f t="shared" si="4"/>
        <v>-11.488031616091547</v>
      </c>
      <c r="AH10">
        <f t="shared" si="5"/>
        <v>-200.55356438085036</v>
      </c>
      <c r="AI10">
        <f t="shared" si="6"/>
        <v>126.69547610756732</v>
      </c>
      <c r="AJ10">
        <f t="shared" si="7"/>
        <v>-25.670793431034781</v>
      </c>
      <c r="AK10">
        <f t="shared" si="24"/>
        <v>2.7530006591374208</v>
      </c>
      <c r="AL10">
        <f t="shared" si="8"/>
        <v>103.77768333566996</v>
      </c>
      <c r="AN10">
        <f t="shared" si="9"/>
        <v>211.64968713143605</v>
      </c>
      <c r="AO10">
        <f t="shared" si="9"/>
        <v>-10.582484356571802</v>
      </c>
      <c r="AP10">
        <f t="shared" si="9"/>
        <v>-6.81905398805619</v>
      </c>
      <c r="AQ10">
        <f t="shared" si="9"/>
        <v>-119.04437842027814</v>
      </c>
      <c r="AR10">
        <f t="shared" si="9"/>
        <v>75.203770366529952</v>
      </c>
      <c r="AS10">
        <f t="shared" si="9"/>
        <v>-15.237643155270144</v>
      </c>
      <c r="AT10">
        <f t="shared" si="9"/>
        <v>1.6341232990268564</v>
      </c>
      <c r="AU10">
        <f t="shared" si="9"/>
        <v>61.600250510286664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-99.944518985771111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387.97479735119384</v>
      </c>
      <c r="P11">
        <f t="shared" si="22"/>
        <v>19.398739867559694</v>
      </c>
      <c r="Q11" s="4">
        <f t="shared" si="23"/>
        <v>12.5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352.20789025671735</v>
      </c>
      <c r="AF11">
        <f t="shared" si="4"/>
        <v>-17.610394512835871</v>
      </c>
      <c r="AG11">
        <f t="shared" si="4"/>
        <v>-11.347640770139369</v>
      </c>
      <c r="AH11">
        <f t="shared" si="5"/>
        <v>-204.08423833009584</v>
      </c>
      <c r="AI11">
        <f t="shared" si="6"/>
        <v>119.16561664364627</v>
      </c>
      <c r="AJ11">
        <f t="shared" si="7"/>
        <v>-20.618282251619462</v>
      </c>
      <c r="AK11">
        <f t="shared" si="24"/>
        <v>1.6631875019274667</v>
      </c>
      <c r="AL11">
        <f t="shared" si="8"/>
        <v>100.21052189395428</v>
      </c>
      <c r="AN11">
        <f t="shared" si="9"/>
        <v>198.82377285324128</v>
      </c>
      <c r="AO11">
        <f t="shared" si="9"/>
        <v>-9.9411886426620661</v>
      </c>
      <c r="AP11">
        <f t="shared" si="9"/>
        <v>-6.4058211451704974</v>
      </c>
      <c r="AQ11">
        <f t="shared" si="9"/>
        <v>-115.20695409490716</v>
      </c>
      <c r="AR11">
        <f t="shared" si="9"/>
        <v>67.269808970501572</v>
      </c>
      <c r="AS11">
        <f t="shared" si="9"/>
        <v>-11.639161928007999</v>
      </c>
      <c r="AT11">
        <f t="shared" si="9"/>
        <v>0.93888076685206989</v>
      </c>
      <c r="AU11">
        <f t="shared" si="9"/>
        <v>56.569527809345637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387.97479735119384</v>
      </c>
      <c r="P12">
        <f t="shared" si="22"/>
        <v>19.398739867559694</v>
      </c>
      <c r="Q12" s="4">
        <f t="shared" si="23"/>
        <v>12.5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347.87748297535853</v>
      </c>
      <c r="AF12">
        <f t="shared" si="4"/>
        <v>-17.393874148767928</v>
      </c>
      <c r="AG12">
        <f t="shared" si="4"/>
        <v>-11.208121163746002</v>
      </c>
      <c r="AH12">
        <f t="shared" si="5"/>
        <v>-208.34558953579597</v>
      </c>
      <c r="AI12">
        <f t="shared" si="6"/>
        <v>110.92989812704866</v>
      </c>
      <c r="AJ12">
        <f t="shared" si="7"/>
        <v>-15.784665470303935</v>
      </c>
      <c r="AK12">
        <f t="shared" si="24"/>
        <v>1.6318481319494449</v>
      </c>
      <c r="AL12">
        <f t="shared" si="8"/>
        <v>96.777080788694164</v>
      </c>
      <c r="AN12">
        <f t="shared" si="9"/>
        <v>186.69001635483406</v>
      </c>
      <c r="AO12">
        <f t="shared" si="9"/>
        <v>-9.3345008177417039</v>
      </c>
      <c r="AP12">
        <f t="shared" si="9"/>
        <v>-6.0148886483547388</v>
      </c>
      <c r="AQ12">
        <f t="shared" si="9"/>
        <v>-111.80959798036267</v>
      </c>
      <c r="AR12">
        <f t="shared" si="9"/>
        <v>59.531028908374971</v>
      </c>
      <c r="AS12">
        <f t="shared" si="9"/>
        <v>-8.4709117405433272</v>
      </c>
      <c r="AT12">
        <f t="shared" si="9"/>
        <v>0.87573864176724192</v>
      </c>
      <c r="AU12">
        <f t="shared" si="9"/>
        <v>51.935855809598884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387.97479735119384</v>
      </c>
      <c r="P13">
        <f t="shared" si="22"/>
        <v>19.398739867559694</v>
      </c>
      <c r="Q13" s="4">
        <f t="shared" si="23"/>
        <v>12.5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343.57239197727375</v>
      </c>
      <c r="AF13">
        <f t="shared" si="4"/>
        <v>-17.178619598863687</v>
      </c>
      <c r="AG13">
        <f t="shared" si="4"/>
        <v>-11.069417212243327</v>
      </c>
      <c r="AH13">
        <f t="shared" si="5"/>
        <v>-212.9819189217215</v>
      </c>
      <c r="AI13">
        <f t="shared" si="6"/>
        <v>102.34243624444525</v>
      </c>
      <c r="AJ13">
        <f t="shared" si="7"/>
        <v>-11.128479032246673</v>
      </c>
      <c r="AK13">
        <f t="shared" si="24"/>
        <v>1.4423880336524599</v>
      </c>
      <c r="AL13">
        <f t="shared" si="8"/>
        <v>92.656345245851043</v>
      </c>
      <c r="AN13">
        <f t="shared" si="9"/>
        <v>175.3158409260416</v>
      </c>
      <c r="AO13">
        <f t="shared" si="9"/>
        <v>-8.7657920463020798</v>
      </c>
      <c r="AP13">
        <f t="shared" si="9"/>
        <v>-5.6484287807793514</v>
      </c>
      <c r="AQ13">
        <f t="shared" si="9"/>
        <v>-108.67900066974381</v>
      </c>
      <c r="AR13">
        <f t="shared" si="9"/>
        <v>52.222619429216373</v>
      </c>
      <c r="AS13">
        <f t="shared" si="9"/>
        <v>-5.6785664544757708</v>
      </c>
      <c r="AT13">
        <f t="shared" si="9"/>
        <v>0.73601219703988152</v>
      </c>
      <c r="AU13">
        <f t="shared" si="9"/>
        <v>47.280065171780485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387.97479735119384</v>
      </c>
      <c r="P14">
        <f t="shared" si="22"/>
        <v>19.398739867559694</v>
      </c>
      <c r="Q14" s="4">
        <f t="shared" si="23"/>
        <v>12.5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339.29051762696702</v>
      </c>
      <c r="AF14">
        <f t="shared" si="4"/>
        <v>-16.964525881348351</v>
      </c>
      <c r="AG14">
        <f t="shared" si="4"/>
        <v>-10.931461268341163</v>
      </c>
      <c r="AH14">
        <f t="shared" si="5"/>
        <v>-218.0941742378406</v>
      </c>
      <c r="AI14">
        <f t="shared" si="6"/>
        <v>93.300356239436951</v>
      </c>
      <c r="AJ14">
        <f t="shared" si="7"/>
        <v>-9.992937386042513</v>
      </c>
      <c r="AK14">
        <f t="shared" si="24"/>
        <v>50.977830065797974</v>
      </c>
      <c r="AL14">
        <f t="shared" si="8"/>
        <v>134.28524891919241</v>
      </c>
      <c r="AN14">
        <f t="shared" si="9"/>
        <v>159.48358514076702</v>
      </c>
      <c r="AO14">
        <f t="shared" si="9"/>
        <v>-7.9741792570383501</v>
      </c>
      <c r="AP14">
        <f t="shared" si="9"/>
        <v>-5.1383358606539469</v>
      </c>
      <c r="AQ14">
        <f t="shared" si="9"/>
        <v>-102.51521630795318</v>
      </c>
      <c r="AR14">
        <f t="shared" si="9"/>
        <v>43.855853715121548</v>
      </c>
      <c r="AS14">
        <f t="shared" si="9"/>
        <v>-4.6971824958735473</v>
      </c>
      <c r="AT14">
        <f t="shared" si="9"/>
        <v>23.962140641162605</v>
      </c>
      <c r="AU14">
        <f t="shared" si="9"/>
        <v>63.120811860410605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387.97479735119384</v>
      </c>
      <c r="P15">
        <f t="shared" si="22"/>
        <v>19.398739867559694</v>
      </c>
      <c r="Q15" s="4">
        <f t="shared" si="23"/>
        <v>12.5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335.0304859783455</v>
      </c>
      <c r="AF15">
        <f t="shared" si="4"/>
        <v>-16.751524298917278</v>
      </c>
      <c r="AG15">
        <f t="shared" si="4"/>
        <v>-10.794209065436947</v>
      </c>
      <c r="AH15">
        <f t="shared" si="5"/>
        <v>-223.50072176644682</v>
      </c>
      <c r="AI15">
        <f t="shared" si="6"/>
        <v>83.984030847544432</v>
      </c>
      <c r="AJ15">
        <f t="shared" si="7"/>
        <v>-5.5725661288324773</v>
      </c>
      <c r="AK15">
        <f t="shared" si="24"/>
        <v>51.394043578187613</v>
      </c>
      <c r="AL15">
        <f t="shared" si="8"/>
        <v>129.80550829689957</v>
      </c>
      <c r="AN15">
        <f t="shared" si="9"/>
        <v>145.06744489853935</v>
      </c>
      <c r="AO15">
        <f t="shared" si="9"/>
        <v>-7.2533722449269691</v>
      </c>
      <c r="AP15">
        <f t="shared" si="9"/>
        <v>-4.6738681832219848</v>
      </c>
      <c r="AQ15">
        <f t="shared" si="9"/>
        <v>-96.775308506502355</v>
      </c>
      <c r="AR15">
        <f t="shared" si="9"/>
        <v>36.364895963888031</v>
      </c>
      <c r="AS15">
        <f t="shared" si="9"/>
        <v>-2.4129085670434258</v>
      </c>
      <c r="AT15">
        <f t="shared" si="9"/>
        <v>22.253504970212624</v>
      </c>
      <c r="AU15">
        <f t="shared" si="9"/>
        <v>56.205492367057232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387.97479735119384</v>
      </c>
      <c r="P16">
        <f t="shared" si="22"/>
        <v>19.398739867559694</v>
      </c>
      <c r="Q16" s="4">
        <f t="shared" si="23"/>
        <v>12.5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330.78737680315504</v>
      </c>
      <c r="AF16">
        <f t="shared" si="4"/>
        <v>-16.539368840157756</v>
      </c>
      <c r="AG16">
        <f t="shared" si="4"/>
        <v>-10.657502080725592</v>
      </c>
      <c r="AH16">
        <f t="shared" si="5"/>
        <v>-230.11915245587457</v>
      </c>
      <c r="AI16">
        <f t="shared" si="6"/>
        <v>73.471353426397144</v>
      </c>
      <c r="AJ16">
        <f t="shared" si="7"/>
        <v>-1.3096789934625122</v>
      </c>
      <c r="AK16">
        <f t="shared" si="24"/>
        <v>51.501956447055719</v>
      </c>
      <c r="AL16">
        <f t="shared" si="8"/>
        <v>123.66363087999035</v>
      </c>
      <c r="AN16">
        <f t="shared" si="9"/>
        <v>131.93983282025818</v>
      </c>
      <c r="AO16">
        <f t="shared" si="9"/>
        <v>-6.5969916410129104</v>
      </c>
      <c r="AP16">
        <f t="shared" si="9"/>
        <v>-4.2509150633316324</v>
      </c>
      <c r="AQ16">
        <f t="shared" si="9"/>
        <v>-91.786702374182028</v>
      </c>
      <c r="AR16">
        <f t="shared" si="9"/>
        <v>29.30522374173162</v>
      </c>
      <c r="AS16">
        <f t="shared" si="9"/>
        <v>-0.52238640154783467</v>
      </c>
      <c r="AT16">
        <f t="shared" si="9"/>
        <v>20.542378579290265</v>
      </c>
      <c r="AU16">
        <f t="shared" si="9"/>
        <v>49.325215919474047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387.97479735119384</v>
      </c>
      <c r="P17">
        <f t="shared" si="22"/>
        <v>19.398739867559694</v>
      </c>
      <c r="Q17" s="4">
        <f t="shared" si="23"/>
        <v>12.5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326.55653314983243</v>
      </c>
      <c r="AF17">
        <f t="shared" si="4"/>
        <v>-16.327826657491624</v>
      </c>
      <c r="AG17">
        <f t="shared" si="4"/>
        <v>-10.521190273805152</v>
      </c>
      <c r="AH17">
        <f t="shared" si="5"/>
        <v>-237.89428890547393</v>
      </c>
      <c r="AI17">
        <f t="shared" si="6"/>
        <v>61.813227313061731</v>
      </c>
      <c r="AJ17">
        <f t="shared" si="7"/>
        <v>2.7364465036238244</v>
      </c>
      <c r="AK17">
        <f t="shared" si="24"/>
        <v>51.312282873652137</v>
      </c>
      <c r="AL17">
        <f t="shared" si="8"/>
        <v>115.86195669033769</v>
      </c>
      <c r="AN17">
        <f t="shared" si="9"/>
        <v>119.98494176322164</v>
      </c>
      <c r="AO17">
        <f t="shared" si="9"/>
        <v>-5.9992470881610824</v>
      </c>
      <c r="AP17">
        <f t="shared" si="9"/>
        <v>-3.8657453584095682</v>
      </c>
      <c r="AQ17">
        <f t="shared" si="9"/>
        <v>-87.408241766915509</v>
      </c>
      <c r="AR17">
        <f t="shared" si="9"/>
        <v>22.711707549735479</v>
      </c>
      <c r="AS17">
        <f t="shared" si="9"/>
        <v>1.0054380820635085</v>
      </c>
      <c r="AT17">
        <f t="shared" si="9"/>
        <v>18.853401011298267</v>
      </c>
      <c r="AU17">
        <f t="shared" si="9"/>
        <v>42.570546643097252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387.97479735119384</v>
      </c>
      <c r="P18">
        <f t="shared" si="22"/>
        <v>19.398739867559694</v>
      </c>
      <c r="Q18" s="4">
        <f t="shared" si="23"/>
        <v>12.5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322.12136444873477</v>
      </c>
      <c r="AF18">
        <f t="shared" si="4"/>
        <v>-16.10606822243674</v>
      </c>
      <c r="AG18">
        <f t="shared" si="4"/>
        <v>-10.378295402431492</v>
      </c>
      <c r="AH18">
        <f t="shared" si="5"/>
        <v>-301.46374908486121</v>
      </c>
      <c r="AI18">
        <f t="shared" si="6"/>
        <v>-5.826748260994691</v>
      </c>
      <c r="AJ18">
        <f t="shared" si="7"/>
        <v>25.034183261049748</v>
      </c>
      <c r="AK18">
        <f t="shared" si="24"/>
        <v>50.825792899775479</v>
      </c>
      <c r="AL18">
        <f t="shared" si="8"/>
        <v>70.033227899830536</v>
      </c>
      <c r="AN18">
        <f t="shared" si="9"/>
        <v>109.02579576348853</v>
      </c>
      <c r="AO18">
        <f t="shared" si="9"/>
        <v>-5.4512897881744271</v>
      </c>
      <c r="AP18">
        <f t="shared" si="9"/>
        <v>-3.5126571528562027</v>
      </c>
      <c r="AQ18">
        <f t="shared" si="9"/>
        <v>-102.03398086950679</v>
      </c>
      <c r="AR18">
        <f t="shared" si="9"/>
        <v>-1.9721320470489034</v>
      </c>
      <c r="AS18">
        <f t="shared" si="9"/>
        <v>8.473116199528981</v>
      </c>
      <c r="AT18">
        <f t="shared" si="9"/>
        <v>17.202592338733812</v>
      </c>
      <c r="AU18">
        <f t="shared" si="9"/>
        <v>23.703576491213887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387.97479735119384</v>
      </c>
      <c r="P19">
        <f t="shared" si="22"/>
        <v>19.398739867559694</v>
      </c>
      <c r="Q19" s="4">
        <f t="shared" si="23"/>
        <v>12.5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317.46650554114143</v>
      </c>
      <c r="AF19">
        <f t="shared" si="4"/>
        <v>-15.873325277057074</v>
      </c>
      <c r="AG19">
        <f t="shared" si="4"/>
        <v>-10.228322422892186</v>
      </c>
      <c r="AH19">
        <f t="shared" si="5"/>
        <v>-369.52020411993192</v>
      </c>
      <c r="AI19">
        <f t="shared" si="6"/>
        <v>-78.155346278739728</v>
      </c>
      <c r="AJ19">
        <f t="shared" si="7"/>
        <v>45.242950248595889</v>
      </c>
      <c r="AK19">
        <f t="shared" si="24"/>
        <v>48.763851954147036</v>
      </c>
      <c r="AL19">
        <f t="shared" si="8"/>
        <v>15.851455924003197</v>
      </c>
      <c r="AN19">
        <f t="shared" si="9"/>
        <v>98.980356498946392</v>
      </c>
      <c r="AO19">
        <f t="shared" si="9"/>
        <v>-4.9490178249473207</v>
      </c>
      <c r="AP19">
        <f t="shared" si="9"/>
        <v>-3.1890072878029501</v>
      </c>
      <c r="AQ19">
        <f t="shared" si="9"/>
        <v>-115.20976512155046</v>
      </c>
      <c r="AR19">
        <f t="shared" si="9"/>
        <v>-24.367433735354329</v>
      </c>
      <c r="AS19">
        <f t="shared" si="9"/>
        <v>14.105939576324149</v>
      </c>
      <c r="AT19">
        <f t="shared" si="9"/>
        <v>15.203693512346977</v>
      </c>
      <c r="AU19">
        <f t="shared" si="9"/>
        <v>4.9421993533167958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387.97479735119384</v>
      </c>
      <c r="P20">
        <f t="shared" si="22"/>
        <v>19.398739867559694</v>
      </c>
      <c r="Q20" s="4">
        <f t="shared" si="23"/>
        <v>12.5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312.58269034545106</v>
      </c>
      <c r="AF20">
        <f t="shared" si="4"/>
        <v>-15.629134517272554</v>
      </c>
      <c r="AG20">
        <f t="shared" si="4"/>
        <v>-10.070972795125336</v>
      </c>
      <c r="AH20">
        <f t="shared" si="5"/>
        <v>-440.53122830342613</v>
      </c>
      <c r="AI20">
        <f t="shared" si="6"/>
        <v>-153.64864527037298</v>
      </c>
      <c r="AJ20">
        <f t="shared" si="7"/>
        <v>63.002709788598054</v>
      </c>
      <c r="AK20">
        <f t="shared" si="24"/>
        <v>45.272071726231921</v>
      </c>
      <c r="AL20">
        <f t="shared" si="8"/>
        <v>-45.373863755543006</v>
      </c>
      <c r="AN20">
        <f t="shared" si="9"/>
        <v>89.775409283794303</v>
      </c>
      <c r="AO20">
        <f t="shared" si="9"/>
        <v>-4.4887704641897157</v>
      </c>
      <c r="AP20">
        <f t="shared" si="9"/>
        <v>-2.8924368894807948</v>
      </c>
      <c r="AQ20">
        <f t="shared" si="9"/>
        <v>-126.52290912054418</v>
      </c>
      <c r="AR20">
        <f t="shared" si="9"/>
        <v>-44.1287071904204</v>
      </c>
      <c r="AS20">
        <f t="shared" si="9"/>
        <v>18.094712957421496</v>
      </c>
      <c r="AT20">
        <f t="shared" si="9"/>
        <v>13.002379510701878</v>
      </c>
      <c r="AU20">
        <f t="shared" si="9"/>
        <v>-13.031614722297029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387.97479735119384</v>
      </c>
      <c r="P21">
        <f t="shared" si="22"/>
        <v>19.398739867559694</v>
      </c>
      <c r="Q21" s="4">
        <f t="shared" si="23"/>
        <v>12.5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307.43833758797172</v>
      </c>
      <c r="AF21">
        <f t="shared" si="4"/>
        <v>-15.371916879398587</v>
      </c>
      <c r="AG21">
        <f t="shared" si="4"/>
        <v>-9.9052290150975733</v>
      </c>
      <c r="AH21">
        <f t="shared" si="5"/>
        <v>-520.27241661206949</v>
      </c>
      <c r="AI21">
        <f t="shared" si="6"/>
        <v>-238.11122491859396</v>
      </c>
      <c r="AJ21">
        <f t="shared" si="7"/>
        <v>80.033364470617158</v>
      </c>
      <c r="AK21">
        <f t="shared" si="24"/>
        <v>40.519782582657683</v>
      </c>
      <c r="AL21">
        <f t="shared" si="8"/>
        <v>-117.55807786531912</v>
      </c>
      <c r="AN21">
        <f t="shared" si="9"/>
        <v>81.337694636676318</v>
      </c>
      <c r="AO21">
        <f t="shared" si="9"/>
        <v>-4.0668847318338157</v>
      </c>
      <c r="AP21">
        <f t="shared" si="9"/>
        <v>-2.6205856408712043</v>
      </c>
      <c r="AQ21">
        <f t="shared" si="9"/>
        <v>-137.64633026019132</v>
      </c>
      <c r="AR21">
        <f t="shared" si="9"/>
        <v>-62.996105996220045</v>
      </c>
      <c r="AS21">
        <f t="shared" si="9"/>
        <v>21.174097580442961</v>
      </c>
      <c r="AT21">
        <f t="shared" si="9"/>
        <v>10.720151976848548</v>
      </c>
      <c r="AU21">
        <f t="shared" si="9"/>
        <v>-31.101856438928536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387.97479735119384</v>
      </c>
      <c r="P22">
        <f t="shared" si="22"/>
        <v>19.398739867559694</v>
      </c>
      <c r="Q22" s="4">
        <f t="shared" si="23"/>
        <v>12.5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302.00272755451829</v>
      </c>
      <c r="AF22">
        <f t="shared" si="4"/>
        <v>-15.100136377725917</v>
      </c>
      <c r="AG22">
        <f t="shared" si="4"/>
        <v>-9.7301013370059888</v>
      </c>
      <c r="AH22">
        <f t="shared" si="5"/>
        <v>-608.60310352486624</v>
      </c>
      <c r="AI22">
        <f t="shared" si="6"/>
        <v>-331.43061368507983</v>
      </c>
      <c r="AJ22">
        <f t="shared" si="7"/>
        <v>96.125194939391719</v>
      </c>
      <c r="AK22">
        <f t="shared" si="24"/>
        <v>34.555979002489828</v>
      </c>
      <c r="AL22">
        <f t="shared" si="8"/>
        <v>-200.74943974319828</v>
      </c>
      <c r="AN22">
        <f t="shared" si="9"/>
        <v>73.601398782772051</v>
      </c>
      <c r="AO22">
        <f t="shared" si="9"/>
        <v>-3.6800699391386034</v>
      </c>
      <c r="AP22">
        <f t="shared" si="9"/>
        <v>-2.3713331151040027</v>
      </c>
      <c r="AQ22">
        <f t="shared" si="9"/>
        <v>-148.32329524202743</v>
      </c>
      <c r="AR22">
        <f t="shared" si="9"/>
        <v>-80.77329951349796</v>
      </c>
      <c r="AS22">
        <f t="shared" si="9"/>
        <v>23.426771218576775</v>
      </c>
      <c r="AT22">
        <f t="shared" si="9"/>
        <v>8.4216735772103792</v>
      </c>
      <c r="AU22">
        <f t="shared" si="9"/>
        <v>-48.924854717710808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387.97479735119384</v>
      </c>
      <c r="P23">
        <f t="shared" si="22"/>
        <v>19.398739867559694</v>
      </c>
      <c r="Q23" s="4">
        <f t="shared" si="23"/>
        <v>12.5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296.25456618967758</v>
      </c>
      <c r="AF23">
        <f t="shared" si="4"/>
        <v>-14.81272830948388</v>
      </c>
      <c r="AG23">
        <f t="shared" si="4"/>
        <v>-9.5449036964606186</v>
      </c>
      <c r="AH23">
        <f t="shared" si="5"/>
        <v>-703.17301740248138</v>
      </c>
      <c r="AI23">
        <f t="shared" si="6"/>
        <v>-431.27608321874828</v>
      </c>
      <c r="AJ23">
        <f t="shared" si="7"/>
        <v>0</v>
      </c>
      <c r="AK23">
        <f t="shared" si="24"/>
        <v>27.444962625970497</v>
      </c>
      <c r="AL23">
        <f t="shared" si="8"/>
        <v>-403.83112059277778</v>
      </c>
      <c r="AN23">
        <f t="shared" si="9"/>
        <v>66.509184465954476</v>
      </c>
      <c r="AO23">
        <f t="shared" si="9"/>
        <v>-3.3254592232977243</v>
      </c>
      <c r="AP23">
        <f t="shared" si="9"/>
        <v>-2.1428319867691861</v>
      </c>
      <c r="AQ23">
        <f t="shared" si="9"/>
        <v>-157.86242395319061</v>
      </c>
      <c r="AR23">
        <f t="shared" si="9"/>
        <v>-96.821530697303047</v>
      </c>
      <c r="AS23">
        <f t="shared" si="9"/>
        <v>0</v>
      </c>
      <c r="AT23">
        <f t="shared" si="9"/>
        <v>6.1613972922976634</v>
      </c>
      <c r="AU23">
        <f t="shared" si="9"/>
        <v>-90.660133405005382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3581.2225496993133</v>
      </c>
      <c r="AO25" s="8">
        <f t="shared" si="25"/>
        <v>-470.04222549836112</v>
      </c>
      <c r="AP25" s="8">
        <f t="shared" si="25"/>
        <v>-727.83890317825831</v>
      </c>
      <c r="AQ25" s="8">
        <f t="shared" si="25"/>
        <v>-2486.3715024427511</v>
      </c>
      <c r="AR25" s="8">
        <f t="shared" si="25"/>
        <v>-103.03008142005694</v>
      </c>
      <c r="AS25" s="8">
        <f t="shared" si="25"/>
        <v>-225.98749208164497</v>
      </c>
      <c r="AT25" s="8">
        <f t="shared" si="25"/>
        <v>229.07305451593103</v>
      </c>
      <c r="AU25" s="9">
        <f t="shared" si="25"/>
        <v>-99.944518985771111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1581.1982640468486</v>
      </c>
      <c r="K3">
        <v>1</v>
      </c>
      <c r="L3" s="2">
        <v>0</v>
      </c>
      <c r="O3">
        <f>$C$3</f>
        <v>1581.1982640468486</v>
      </c>
      <c r="P3">
        <f>O3*B5</f>
        <v>1264.9586112374791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1581.1982640468486</v>
      </c>
      <c r="AF3">
        <f t="shared" ref="AF3:AG23" si="4">-$Z3*P3</f>
        <v>-1264.9586112374791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-308.71731789063051</v>
      </c>
      <c r="AJ3">
        <f t="shared" ref="AJ3:AJ23" si="7">AB3-AC3</f>
        <v>0</v>
      </c>
      <c r="AL3">
        <f t="shared" ref="AL3:AL23" si="8">SUM(AI3:AK3)</f>
        <v>-308.71731789063051</v>
      </c>
      <c r="AN3">
        <f t="shared" ref="AN3:AU23" si="9">AE3*$K3</f>
        <v>1581.1982640468486</v>
      </c>
      <c r="AO3">
        <f t="shared" si="9"/>
        <v>-1264.9586112374791</v>
      </c>
      <c r="AP3">
        <f t="shared" si="9"/>
        <v>-624.95697070000006</v>
      </c>
      <c r="AQ3">
        <f t="shared" si="9"/>
        <v>0</v>
      </c>
      <c r="AR3">
        <f t="shared" si="9"/>
        <v>-308.71731789063051</v>
      </c>
      <c r="AS3">
        <f t="shared" si="9"/>
        <v>0</v>
      </c>
      <c r="AT3">
        <f t="shared" si="9"/>
        <v>0</v>
      </c>
      <c r="AU3">
        <f t="shared" si="9"/>
        <v>-308.71731789063051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1581.1982640468486</v>
      </c>
      <c r="P5">
        <f t="shared" ref="P5:P23" si="22">O5*$C$5</f>
        <v>79.059913202342443</v>
      </c>
      <c r="Q5" s="4">
        <f t="shared" ref="Q5:Q23" si="23">$C$8</f>
        <v>12.5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1541.8864705135366</v>
      </c>
      <c r="AF5">
        <f t="shared" si="4"/>
        <v>-77.094323525676842</v>
      </c>
      <c r="AG5">
        <f t="shared" si="4"/>
        <v>-12.189224665660371</v>
      </c>
      <c r="AH5">
        <f t="shared" si="5"/>
        <v>-252.38537571702952</v>
      </c>
      <c r="AI5">
        <f t="shared" si="6"/>
        <v>1200.2175466051699</v>
      </c>
      <c r="AJ5">
        <f t="shared" si="7"/>
        <v>-494.47836855988862</v>
      </c>
      <c r="AK5">
        <f>H5*SUM(AB5, AE5:AF5)</f>
        <v>173.03326958773724</v>
      </c>
      <c r="AL5">
        <f t="shared" si="8"/>
        <v>878.77244763301849</v>
      </c>
      <c r="AN5">
        <f t="shared" si="9"/>
        <v>1331.5153533414</v>
      </c>
      <c r="AO5">
        <f t="shared" si="9"/>
        <v>-66.575767667070011</v>
      </c>
      <c r="AP5">
        <f t="shared" si="9"/>
        <v>-10.526157468810858</v>
      </c>
      <c r="AQ5">
        <f t="shared" si="9"/>
        <v>-217.95054898830327</v>
      </c>
      <c r="AR5">
        <f t="shared" si="9"/>
        <v>1036.4628792172159</v>
      </c>
      <c r="AS5">
        <f t="shared" si="9"/>
        <v>-427.01298196968571</v>
      </c>
      <c r="AT5">
        <f t="shared" si="9"/>
        <v>149.42504490502367</v>
      </c>
      <c r="AU5">
        <f t="shared" si="9"/>
        <v>758.8749421525539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1581.1982640468486</v>
      </c>
      <c r="P6">
        <f t="shared" si="22"/>
        <v>79.059913202342443</v>
      </c>
      <c r="Q6" s="4">
        <f t="shared" si="23"/>
        <v>12.5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1522.3587173568858</v>
      </c>
      <c r="AF6">
        <f t="shared" si="4"/>
        <v>-76.117935867844295</v>
      </c>
      <c r="AG6">
        <f t="shared" si="4"/>
        <v>-12.034850024599606</v>
      </c>
      <c r="AH6">
        <f t="shared" si="5"/>
        <v>-259.85915523329368</v>
      </c>
      <c r="AI6">
        <f t="shared" si="6"/>
        <v>1174.3467762311482</v>
      </c>
      <c r="AJ6">
        <f t="shared" si="7"/>
        <v>-445.15157602157342</v>
      </c>
      <c r="AK6">
        <f>H6*SUM(AB6, AE6:AF6)</f>
        <v>269.67460482130622</v>
      </c>
      <c r="AL6">
        <f t="shared" si="8"/>
        <v>998.86980503088103</v>
      </c>
      <c r="AN6">
        <f t="shared" si="9"/>
        <v>1185.6528839973043</v>
      </c>
      <c r="AO6">
        <f t="shared" si="9"/>
        <v>-59.282644199865224</v>
      </c>
      <c r="AP6">
        <f t="shared" si="9"/>
        <v>-9.3730567424447848</v>
      </c>
      <c r="AQ6">
        <f t="shared" si="9"/>
        <v>-202.38512337643053</v>
      </c>
      <c r="AR6">
        <f t="shared" si="9"/>
        <v>914.61205967856381</v>
      </c>
      <c r="AS6">
        <f t="shared" si="9"/>
        <v>-346.69571889224648</v>
      </c>
      <c r="AT6">
        <f t="shared" si="9"/>
        <v>210.02965286811471</v>
      </c>
      <c r="AU6">
        <f t="shared" si="9"/>
        <v>777.94599365443207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1581.1982640468486</v>
      </c>
      <c r="P7">
        <f t="shared" si="22"/>
        <v>79.059913202342443</v>
      </c>
      <c r="Q7" s="4">
        <f t="shared" si="23"/>
        <v>12.5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1502.8874129206147</v>
      </c>
      <c r="AF7">
        <f t="shared" si="4"/>
        <v>-75.144370646030737</v>
      </c>
      <c r="AG7">
        <f t="shared" si="4"/>
        <v>-11.880921633083123</v>
      </c>
      <c r="AH7">
        <f t="shared" si="5"/>
        <v>-268.63913016390666</v>
      </c>
      <c r="AI7">
        <f t="shared" si="6"/>
        <v>1147.2229904775943</v>
      </c>
      <c r="AJ7">
        <f t="shared" si="7"/>
        <v>-387.2078240670271</v>
      </c>
      <c r="AK7">
        <f>H7*SUM(AB7, AE7:AF7)</f>
        <v>304.18289131656121</v>
      </c>
      <c r="AL7">
        <f t="shared" si="8"/>
        <v>1064.1980577271283</v>
      </c>
      <c r="AN7">
        <f t="shared" si="9"/>
        <v>1059.5529298286335</v>
      </c>
      <c r="AO7">
        <f t="shared" si="9"/>
        <v>-52.977646491431685</v>
      </c>
      <c r="AP7">
        <f t="shared" si="9"/>
        <v>-8.3761865440964751</v>
      </c>
      <c r="AQ7">
        <f t="shared" si="9"/>
        <v>-189.3936797824642</v>
      </c>
      <c r="AR7">
        <f t="shared" si="9"/>
        <v>808.80541701064135</v>
      </c>
      <c r="AS7">
        <f t="shared" si="9"/>
        <v>-272.98597414260183</v>
      </c>
      <c r="AT7">
        <f t="shared" si="9"/>
        <v>214.45244063350981</v>
      </c>
      <c r="AU7">
        <f t="shared" si="9"/>
        <v>750.27188350154927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1581.1982640468486</v>
      </c>
      <c r="P8">
        <f t="shared" si="22"/>
        <v>79.059913202342443</v>
      </c>
      <c r="Q8" s="4">
        <f t="shared" si="23"/>
        <v>12.5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1482.4757581582192</v>
      </c>
      <c r="AF8">
        <f t="shared" si="4"/>
        <v>-74.123787907910966</v>
      </c>
      <c r="AG8">
        <f t="shared" si="4"/>
        <v>-11.719559398927277</v>
      </c>
      <c r="AH8">
        <f t="shared" si="5"/>
        <v>-340.42414260010378</v>
      </c>
      <c r="AI8">
        <f t="shared" si="6"/>
        <v>1056.2082682512771</v>
      </c>
      <c r="AJ8">
        <f t="shared" si="7"/>
        <v>-291.49816280708001</v>
      </c>
      <c r="AK8">
        <f t="shared" ref="AK8:AK23" si="24">H8*SUM(AB8:AB8, AE8:AF8)</f>
        <v>237.29956667640121</v>
      </c>
      <c r="AL8">
        <f t="shared" si="8"/>
        <v>1002.0096721205983</v>
      </c>
      <c r="AN8">
        <f t="shared" si="9"/>
        <v>974.51046919207147</v>
      </c>
      <c r="AO8">
        <f t="shared" si="9"/>
        <v>-48.725523459603579</v>
      </c>
      <c r="AP8">
        <f t="shared" si="9"/>
        <v>-7.7038921316068283</v>
      </c>
      <c r="AQ8">
        <f t="shared" si="9"/>
        <v>-223.7789650885675</v>
      </c>
      <c r="AR8">
        <f t="shared" si="9"/>
        <v>694.30208851229349</v>
      </c>
      <c r="AS8">
        <f t="shared" si="9"/>
        <v>-191.61730628140015</v>
      </c>
      <c r="AT8">
        <f t="shared" si="9"/>
        <v>155.98967523637202</v>
      </c>
      <c r="AU8">
        <f t="shared" si="9"/>
        <v>658.67445746726537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1581.1982640468486</v>
      </c>
      <c r="P9">
        <f t="shared" si="22"/>
        <v>79.059913202342443</v>
      </c>
      <c r="Q9" s="4">
        <f t="shared" si="23"/>
        <v>12.5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1461.0530391157749</v>
      </c>
      <c r="AF9">
        <f t="shared" si="4"/>
        <v>-73.052651955788761</v>
      </c>
      <c r="AG9">
        <f t="shared" si="4"/>
        <v>-11.550204300253441</v>
      </c>
      <c r="AH9">
        <f t="shared" si="5"/>
        <v>-417.27603747650801</v>
      </c>
      <c r="AI9">
        <f t="shared" si="6"/>
        <v>959.17414538322464</v>
      </c>
      <c r="AJ9">
        <f t="shared" si="7"/>
        <v>-213.22984109981553</v>
      </c>
      <c r="AK9">
        <f t="shared" si="24"/>
        <v>185.00953946822364</v>
      </c>
      <c r="AL9">
        <f t="shared" si="8"/>
        <v>930.9538437516328</v>
      </c>
      <c r="AN9">
        <f t="shared" si="9"/>
        <v>912.78100375316217</v>
      </c>
      <c r="AO9">
        <f t="shared" si="9"/>
        <v>-45.639050187658114</v>
      </c>
      <c r="AP9">
        <f t="shared" si="9"/>
        <v>-7.2158962012220318</v>
      </c>
      <c r="AQ9">
        <f t="shared" si="9"/>
        <v>-260.68981079595682</v>
      </c>
      <c r="AR9">
        <f t="shared" si="9"/>
        <v>599.2362465683251</v>
      </c>
      <c r="AS9">
        <f t="shared" si="9"/>
        <v>-133.21360907404681</v>
      </c>
      <c r="AT9">
        <f t="shared" si="9"/>
        <v>115.58320513943629</v>
      </c>
      <c r="AU9">
        <f t="shared" si="9"/>
        <v>581.60584263371459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1581.1982640468486</v>
      </c>
      <c r="P10">
        <f t="shared" si="22"/>
        <v>79.059913202342443</v>
      </c>
      <c r="Q10" s="4">
        <f t="shared" si="23"/>
        <v>12.5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1438.5766111789751</v>
      </c>
      <c r="AF10">
        <f t="shared" si="4"/>
        <v>-71.928830558948761</v>
      </c>
      <c r="AG10">
        <f t="shared" si="4"/>
        <v>-11.372519214455956</v>
      </c>
      <c r="AH10">
        <f t="shared" si="5"/>
        <v>-497.46434235961488</v>
      </c>
      <c r="AI10">
        <f t="shared" si="6"/>
        <v>857.81091904595564</v>
      </c>
      <c r="AJ10">
        <f t="shared" si="7"/>
        <v>-148.61527678542325</v>
      </c>
      <c r="AK10">
        <f t="shared" si="24"/>
        <v>196.14636749795068</v>
      </c>
      <c r="AL10">
        <f t="shared" si="8"/>
        <v>905.34200975848307</v>
      </c>
      <c r="AN10">
        <f t="shared" si="9"/>
        <v>853.90882488899445</v>
      </c>
      <c r="AO10">
        <f t="shared" si="9"/>
        <v>-42.695441244449725</v>
      </c>
      <c r="AP10">
        <f t="shared" si="9"/>
        <v>-6.7504882555298451</v>
      </c>
      <c r="AQ10">
        <f t="shared" si="9"/>
        <v>-295.28437255791488</v>
      </c>
      <c r="AR10">
        <f t="shared" si="9"/>
        <v>509.17852283110005</v>
      </c>
      <c r="AS10">
        <f t="shared" si="9"/>
        <v>-88.214903102303495</v>
      </c>
      <c r="AT10">
        <f t="shared" si="9"/>
        <v>116.42835902854961</v>
      </c>
      <c r="AU10">
        <f t="shared" si="9"/>
        <v>537.39197875734624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4901.9898047723154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1581.1982640468486</v>
      </c>
      <c r="P11">
        <f t="shared" si="22"/>
        <v>79.059913202342443</v>
      </c>
      <c r="Q11" s="4">
        <f t="shared" si="23"/>
        <v>12.5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1414.9011301458279</v>
      </c>
      <c r="AF11">
        <f t="shared" si="4"/>
        <v>-70.745056507291409</v>
      </c>
      <c r="AG11">
        <f t="shared" si="4"/>
        <v>-11.185355137917625</v>
      </c>
      <c r="AH11">
        <f t="shared" si="5"/>
        <v>-587.51107515016963</v>
      </c>
      <c r="AI11">
        <f t="shared" si="6"/>
        <v>745.45964335044926</v>
      </c>
      <c r="AJ11">
        <f t="shared" si="7"/>
        <v>-83.615153169731002</v>
      </c>
      <c r="AK11">
        <f t="shared" si="24"/>
        <v>198.90561005717802</v>
      </c>
      <c r="AL11">
        <f t="shared" si="8"/>
        <v>860.75010023789628</v>
      </c>
      <c r="AN11">
        <f t="shared" si="9"/>
        <v>798.72140486365265</v>
      </c>
      <c r="AO11">
        <f t="shared" si="9"/>
        <v>-39.936070243182641</v>
      </c>
      <c r="AP11">
        <f t="shared" si="9"/>
        <v>-6.3142097912775386</v>
      </c>
      <c r="AQ11">
        <f t="shared" si="9"/>
        <v>-331.65403668066483</v>
      </c>
      <c r="AR11">
        <f t="shared" si="9"/>
        <v>420.81708814852766</v>
      </c>
      <c r="AS11">
        <f t="shared" si="9"/>
        <v>-47.201328195090049</v>
      </c>
      <c r="AT11">
        <f t="shared" si="9"/>
        <v>112.28358287038546</v>
      </c>
      <c r="AU11">
        <f t="shared" si="9"/>
        <v>485.89934282382308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1581.1982640468486</v>
      </c>
      <c r="P12">
        <f t="shared" si="22"/>
        <v>79.059913202342443</v>
      </c>
      <c r="Q12" s="4">
        <f t="shared" si="23"/>
        <v>12.5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1389.8852169070813</v>
      </c>
      <c r="AF12">
        <f t="shared" si="4"/>
        <v>-69.494260845354077</v>
      </c>
      <c r="AG12">
        <f t="shared" si="4"/>
        <v>-10.987594412653468</v>
      </c>
      <c r="AH12">
        <f t="shared" si="5"/>
        <v>-687.25739107985862</v>
      </c>
      <c r="AI12">
        <f t="shared" si="6"/>
        <v>622.14597056921514</v>
      </c>
      <c r="AJ12">
        <f t="shared" si="7"/>
        <v>-19.610915170380395</v>
      </c>
      <c r="AK12">
        <f t="shared" si="24"/>
        <v>203.55672484664231</v>
      </c>
      <c r="AL12">
        <f t="shared" si="8"/>
        <v>806.09178024547703</v>
      </c>
      <c r="AN12">
        <f t="shared" si="9"/>
        <v>745.88815480795256</v>
      </c>
      <c r="AO12">
        <f t="shared" si="9"/>
        <v>-37.294407740397638</v>
      </c>
      <c r="AP12">
        <f t="shared" si="9"/>
        <v>-5.8965419752213712</v>
      </c>
      <c r="AQ12">
        <f t="shared" si="9"/>
        <v>-368.81977092425859</v>
      </c>
      <c r="AR12">
        <f t="shared" si="9"/>
        <v>333.87743416807496</v>
      </c>
      <c r="AS12">
        <f t="shared" si="9"/>
        <v>-10.524285856555174</v>
      </c>
      <c r="AT12">
        <f t="shared" si="9"/>
        <v>109.23963219961534</v>
      </c>
      <c r="AU12">
        <f t="shared" si="9"/>
        <v>432.59278051113512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1581.1982640468486</v>
      </c>
      <c r="P13">
        <f t="shared" si="22"/>
        <v>79.059913202342443</v>
      </c>
      <c r="Q13" s="4">
        <f t="shared" si="23"/>
        <v>12.5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1363.4308713782109</v>
      </c>
      <c r="AF13">
        <f t="shared" si="4"/>
        <v>-68.17154356891055</v>
      </c>
      <c r="AG13">
        <f t="shared" si="4"/>
        <v>-10.778462309090088</v>
      </c>
      <c r="AH13">
        <f t="shared" si="5"/>
        <v>-794.04927549475826</v>
      </c>
      <c r="AI13">
        <f t="shared" si="6"/>
        <v>490.43159000545199</v>
      </c>
      <c r="AJ13">
        <f t="shared" si="7"/>
        <v>42.445144652666386</v>
      </c>
      <c r="AK13">
        <f t="shared" si="24"/>
        <v>202.4868850020861</v>
      </c>
      <c r="AL13">
        <f t="shared" si="8"/>
        <v>735.36361966020445</v>
      </c>
      <c r="AN13">
        <f t="shared" si="9"/>
        <v>695.72246007475439</v>
      </c>
      <c r="AO13">
        <f t="shared" si="9"/>
        <v>-34.786123003737721</v>
      </c>
      <c r="AP13">
        <f t="shared" si="9"/>
        <v>-5.4999622429871096</v>
      </c>
      <c r="AQ13">
        <f t="shared" si="9"/>
        <v>-405.18219659304259</v>
      </c>
      <c r="AR13">
        <f t="shared" si="9"/>
        <v>250.25417823498699</v>
      </c>
      <c r="AS13">
        <f t="shared" si="9"/>
        <v>21.65862683315342</v>
      </c>
      <c r="AT13">
        <f t="shared" si="9"/>
        <v>103.32366438506958</v>
      </c>
      <c r="AU13">
        <f t="shared" si="9"/>
        <v>375.23646945320996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1581.1982640468486</v>
      </c>
      <c r="P14">
        <f t="shared" si="22"/>
        <v>79.059913202342443</v>
      </c>
      <c r="Q14" s="4">
        <f t="shared" si="23"/>
        <v>12.5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1335.3841248643189</v>
      </c>
      <c r="AF14">
        <f t="shared" si="4"/>
        <v>-66.769206243215947</v>
      </c>
      <c r="AG14">
        <f t="shared" si="4"/>
        <v>-10.556741643570017</v>
      </c>
      <c r="AH14">
        <f t="shared" si="5"/>
        <v>-911.4883394333674</v>
      </c>
      <c r="AI14">
        <f t="shared" si="6"/>
        <v>346.56983754416569</v>
      </c>
      <c r="AJ14">
        <f t="shared" si="7"/>
        <v>90.104610118497931</v>
      </c>
      <c r="AK14">
        <f t="shared" si="24"/>
        <v>329.236954257695</v>
      </c>
      <c r="AL14">
        <f t="shared" si="8"/>
        <v>765.91140192035868</v>
      </c>
      <c r="AN14">
        <f t="shared" si="9"/>
        <v>627.69761224974513</v>
      </c>
      <c r="AO14">
        <f t="shared" si="9"/>
        <v>-31.384880612487255</v>
      </c>
      <c r="AP14">
        <f t="shared" si="9"/>
        <v>-4.9621988156251495</v>
      </c>
      <c r="AQ14">
        <f t="shared" si="9"/>
        <v>-428.44530169470289</v>
      </c>
      <c r="AR14">
        <f t="shared" si="9"/>
        <v>162.90523112692989</v>
      </c>
      <c r="AS14">
        <f t="shared" si="9"/>
        <v>42.353692522608029</v>
      </c>
      <c r="AT14">
        <f t="shared" si="9"/>
        <v>154.75790538765872</v>
      </c>
      <c r="AU14">
        <f t="shared" si="9"/>
        <v>360.01682903719666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1581.1982640468486</v>
      </c>
      <c r="P15">
        <f t="shared" si="22"/>
        <v>79.059913202342443</v>
      </c>
      <c r="Q15" s="4">
        <f t="shared" si="23"/>
        <v>12.5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1305.588572227439</v>
      </c>
      <c r="AF15">
        <f t="shared" si="4"/>
        <v>-65.279428611371955</v>
      </c>
      <c r="AG15">
        <f t="shared" si="4"/>
        <v>-10.321195971386073</v>
      </c>
      <c r="AH15">
        <f t="shared" si="5"/>
        <v>-1039.8260459859418</v>
      </c>
      <c r="AI15">
        <f t="shared" si="6"/>
        <v>190.16190165873923</v>
      </c>
      <c r="AJ15">
        <f t="shared" si="7"/>
        <v>144.98318668398451</v>
      </c>
      <c r="AK15">
        <f t="shared" si="24"/>
        <v>319.104340781904</v>
      </c>
      <c r="AL15">
        <f t="shared" si="8"/>
        <v>654.2494291246278</v>
      </c>
      <c r="AN15">
        <f t="shared" si="9"/>
        <v>565.31690753064288</v>
      </c>
      <c r="AO15">
        <f t="shared" si="9"/>
        <v>-28.265845376532145</v>
      </c>
      <c r="AP15">
        <f t="shared" si="9"/>
        <v>-4.469054580193788</v>
      </c>
      <c r="AQ15">
        <f t="shared" si="9"/>
        <v>-450.24233299139661</v>
      </c>
      <c r="AR15">
        <f t="shared" si="9"/>
        <v>82.339674582520345</v>
      </c>
      <c r="AS15">
        <f t="shared" si="9"/>
        <v>62.777392881354032</v>
      </c>
      <c r="AT15">
        <f t="shared" si="9"/>
        <v>138.17145994366501</v>
      </c>
      <c r="AU15">
        <f t="shared" si="9"/>
        <v>283.28852740753939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1581.1982640468486</v>
      </c>
      <c r="P16">
        <f t="shared" si="22"/>
        <v>79.059913202342443</v>
      </c>
      <c r="Q16" s="4">
        <f t="shared" si="23"/>
        <v>12.5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1274.0867749760037</v>
      </c>
      <c r="AF16">
        <f t="shared" si="4"/>
        <v>-63.70433874880019</v>
      </c>
      <c r="AG16">
        <f t="shared" si="4"/>
        <v>-10.072161758158988</v>
      </c>
      <c r="AH16">
        <f t="shared" si="5"/>
        <v>-1166.5780281058101</v>
      </c>
      <c r="AI16">
        <f t="shared" si="6"/>
        <v>33.732246363234481</v>
      </c>
      <c r="AJ16">
        <f t="shared" si="7"/>
        <v>190.38585814160251</v>
      </c>
      <c r="AK16">
        <f t="shared" si="24"/>
        <v>304.13695132630221</v>
      </c>
      <c r="AL16">
        <f t="shared" si="8"/>
        <v>528.2550558311392</v>
      </c>
      <c r="AN16">
        <f t="shared" si="9"/>
        <v>508.18987626867766</v>
      </c>
      <c r="AO16">
        <f t="shared" si="9"/>
        <v>-25.409493813433887</v>
      </c>
      <c r="AP16">
        <f t="shared" si="9"/>
        <v>-4.0174427191062607</v>
      </c>
      <c r="AQ16">
        <f t="shared" si="9"/>
        <v>-465.30829406969968</v>
      </c>
      <c r="AR16">
        <f t="shared" si="9"/>
        <v>13.454645666437866</v>
      </c>
      <c r="AS16">
        <f t="shared" si="9"/>
        <v>75.938442806699129</v>
      </c>
      <c r="AT16">
        <f t="shared" si="9"/>
        <v>121.30988461610659</v>
      </c>
      <c r="AU16">
        <f t="shared" si="9"/>
        <v>210.70297308924359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1581.1982640468486</v>
      </c>
      <c r="P17">
        <f t="shared" si="22"/>
        <v>79.059913202342443</v>
      </c>
      <c r="Q17" s="4">
        <f t="shared" si="23"/>
        <v>12.5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1240.8685361319081</v>
      </c>
      <c r="AF17">
        <f t="shared" si="4"/>
        <v>-62.04342680659542</v>
      </c>
      <c r="AG17">
        <f t="shared" si="4"/>
        <v>-9.8095583927287233</v>
      </c>
      <c r="AH17">
        <f t="shared" si="5"/>
        <v>-1295.0539827893926</v>
      </c>
      <c r="AI17">
        <f t="shared" si="6"/>
        <v>-126.03843185680876</v>
      </c>
      <c r="AJ17">
        <f t="shared" si="7"/>
        <v>228.69417411777727</v>
      </c>
      <c r="AK17">
        <f t="shared" si="24"/>
        <v>285.14482909576037</v>
      </c>
      <c r="AL17">
        <f t="shared" si="8"/>
        <v>387.80057135672888</v>
      </c>
      <c r="AN17">
        <f t="shared" si="9"/>
        <v>455.92577066981727</v>
      </c>
      <c r="AO17">
        <f t="shared" si="9"/>
        <v>-22.79628853349087</v>
      </c>
      <c r="AP17">
        <f t="shared" si="9"/>
        <v>-3.6042742159270804</v>
      </c>
      <c r="AQ17">
        <f t="shared" si="9"/>
        <v>-475.83484307116288</v>
      </c>
      <c r="AR17">
        <f t="shared" si="9"/>
        <v>-46.309635150763597</v>
      </c>
      <c r="AS17">
        <f t="shared" si="9"/>
        <v>84.027892195068929</v>
      </c>
      <c r="AT17">
        <f t="shared" si="9"/>
        <v>104.76925812242366</v>
      </c>
      <c r="AU17">
        <f t="shared" si="9"/>
        <v>142.487515166729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1581.1982640468486</v>
      </c>
      <c r="P18">
        <f t="shared" si="22"/>
        <v>79.059913202342443</v>
      </c>
      <c r="Q18" s="4">
        <f t="shared" si="23"/>
        <v>12.5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1205.859739641292</v>
      </c>
      <c r="AF18">
        <f t="shared" si="4"/>
        <v>-60.292986982064605</v>
      </c>
      <c r="AG18">
        <f t="shared" si="4"/>
        <v>-9.5327999582660503</v>
      </c>
      <c r="AH18">
        <f t="shared" si="5"/>
        <v>-1429.3028042830786</v>
      </c>
      <c r="AI18">
        <f t="shared" si="6"/>
        <v>-293.26885158211712</v>
      </c>
      <c r="AJ18">
        <f t="shared" si="7"/>
        <v>262.04066526251904</v>
      </c>
      <c r="AK18">
        <f t="shared" si="24"/>
        <v>262.72902713152371</v>
      </c>
      <c r="AL18">
        <f t="shared" si="8"/>
        <v>231.50084081192563</v>
      </c>
      <c r="AN18">
        <f t="shared" si="9"/>
        <v>408.13752890478713</v>
      </c>
      <c r="AO18">
        <f t="shared" si="9"/>
        <v>-20.406876445239359</v>
      </c>
      <c r="AP18">
        <f t="shared" si="9"/>
        <v>-3.226489193235468</v>
      </c>
      <c r="AQ18">
        <f t="shared" si="9"/>
        <v>-483.76448389454356</v>
      </c>
      <c r="AR18">
        <f t="shared" si="9"/>
        <v>-99.260320628231213</v>
      </c>
      <c r="AS18">
        <f t="shared" si="9"/>
        <v>88.690770640228109</v>
      </c>
      <c r="AT18">
        <f t="shared" si="9"/>
        <v>88.923754877923471</v>
      </c>
      <c r="AU18">
        <f t="shared" si="9"/>
        <v>78.354204889920368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1581.1982640468486</v>
      </c>
      <c r="P19">
        <f t="shared" si="22"/>
        <v>79.059913202342443</v>
      </c>
      <c r="Q19" s="4">
        <f t="shared" si="23"/>
        <v>12.5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1168.7498860860076</v>
      </c>
      <c r="AF19">
        <f t="shared" si="4"/>
        <v>-58.437494304300387</v>
      </c>
      <c r="AG19">
        <f t="shared" si="4"/>
        <v>-9.2394318336047956</v>
      </c>
      <c r="AH19">
        <f t="shared" si="5"/>
        <v>-1584.3210006287504</v>
      </c>
      <c r="AI19">
        <f t="shared" si="6"/>
        <v>-483.24804068064805</v>
      </c>
      <c r="AJ19">
        <f t="shared" si="7"/>
        <v>295.47919166743031</v>
      </c>
      <c r="AK19">
        <f t="shared" si="24"/>
        <v>237.28889715466826</v>
      </c>
      <c r="AL19">
        <f t="shared" si="8"/>
        <v>49.52004814145053</v>
      </c>
      <c r="AN19">
        <f t="shared" si="9"/>
        <v>364.39523024864201</v>
      </c>
      <c r="AO19">
        <f t="shared" si="9"/>
        <v>-18.219761512432104</v>
      </c>
      <c r="AP19">
        <f t="shared" si="9"/>
        <v>-2.8806889570257388</v>
      </c>
      <c r="AQ19">
        <f t="shared" si="9"/>
        <v>-493.96284242237601</v>
      </c>
      <c r="AR19">
        <f t="shared" si="9"/>
        <v>-150.6680626431918</v>
      </c>
      <c r="AS19">
        <f t="shared" si="9"/>
        <v>92.125106802716246</v>
      </c>
      <c r="AT19">
        <f t="shared" si="9"/>
        <v>73.98241774695552</v>
      </c>
      <c r="AU19">
        <f t="shared" si="9"/>
        <v>15.439461906479957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1581.1982640468486</v>
      </c>
      <c r="P20">
        <f t="shared" si="22"/>
        <v>79.059913202342443</v>
      </c>
      <c r="Q20" s="4">
        <f t="shared" si="23"/>
        <v>12.5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1129.5895583903286</v>
      </c>
      <c r="AF20">
        <f t="shared" si="4"/>
        <v>-56.479477919516441</v>
      </c>
      <c r="AG20">
        <f t="shared" si="4"/>
        <v>-8.9298538968423493</v>
      </c>
      <c r="AH20">
        <f t="shared" si="5"/>
        <v>-1737.4689474111894</v>
      </c>
      <c r="AI20">
        <f t="shared" si="6"/>
        <v>-673.28872083721967</v>
      </c>
      <c r="AJ20">
        <f t="shared" si="7"/>
        <v>321.79922395405924</v>
      </c>
      <c r="AK20">
        <f t="shared" si="24"/>
        <v>208.82067558180705</v>
      </c>
      <c r="AL20">
        <f t="shared" si="8"/>
        <v>-142.66882130135338</v>
      </c>
      <c r="AN20">
        <f t="shared" si="9"/>
        <v>324.42412219025806</v>
      </c>
      <c r="AO20">
        <f t="shared" si="9"/>
        <v>-16.221206109512906</v>
      </c>
      <c r="AP20">
        <f t="shared" si="9"/>
        <v>-2.5647014796229715</v>
      </c>
      <c r="AQ20">
        <f t="shared" si="9"/>
        <v>-499.01031211721664</v>
      </c>
      <c r="AR20">
        <f t="shared" si="9"/>
        <v>-193.37209751609447</v>
      </c>
      <c r="AS20">
        <f t="shared" si="9"/>
        <v>92.422446699641682</v>
      </c>
      <c r="AT20">
        <f t="shared" si="9"/>
        <v>59.974407400988639</v>
      </c>
      <c r="AU20">
        <f t="shared" si="9"/>
        <v>-40.975243415464142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1581.1982640468486</v>
      </c>
      <c r="P21">
        <f t="shared" si="22"/>
        <v>79.059913202342443</v>
      </c>
      <c r="Q21" s="4">
        <f t="shared" si="23"/>
        <v>12.5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1088.6685376031899</v>
      </c>
      <c r="AF21">
        <f t="shared" si="4"/>
        <v>-54.433426880159502</v>
      </c>
      <c r="AG21">
        <f t="shared" si="4"/>
        <v>-8.6063569822112314</v>
      </c>
      <c r="AH21">
        <f t="shared" si="5"/>
        <v>-1873.5870053015594</v>
      </c>
      <c r="AI21">
        <f t="shared" si="6"/>
        <v>-847.95825156074034</v>
      </c>
      <c r="AJ21">
        <f t="shared" si="7"/>
        <v>337.91468226294774</v>
      </c>
      <c r="AK21">
        <f t="shared" si="24"/>
        <v>177.95706347835306</v>
      </c>
      <c r="AL21">
        <f t="shared" si="8"/>
        <v>-332.08650581943954</v>
      </c>
      <c r="AN21">
        <f t="shared" si="9"/>
        <v>288.02455076633765</v>
      </c>
      <c r="AO21">
        <f t="shared" si="9"/>
        <v>-14.401227538316887</v>
      </c>
      <c r="AP21">
        <f t="shared" si="9"/>
        <v>-2.2769484171863152</v>
      </c>
      <c r="AQ21">
        <f t="shared" si="9"/>
        <v>-495.68719668495032</v>
      </c>
      <c r="AR21">
        <f t="shared" si="9"/>
        <v>-224.34082187411585</v>
      </c>
      <c r="AS21">
        <f t="shared" si="9"/>
        <v>89.400695615225317</v>
      </c>
      <c r="AT21">
        <f t="shared" si="9"/>
        <v>47.08136727905665</v>
      </c>
      <c r="AU21">
        <f t="shared" si="9"/>
        <v>-87.858758979833866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1581.1982640468486</v>
      </c>
      <c r="P22">
        <f t="shared" si="22"/>
        <v>79.059913202342443</v>
      </c>
      <c r="Q22" s="4">
        <f t="shared" si="23"/>
        <v>12.5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1045.9712710949318</v>
      </c>
      <c r="AF22">
        <f t="shared" si="4"/>
        <v>-52.298563554746593</v>
      </c>
      <c r="AG22">
        <f t="shared" si="4"/>
        <v>-8.268818139999718</v>
      </c>
      <c r="AH22">
        <f t="shared" si="5"/>
        <v>-2011.8021791152103</v>
      </c>
      <c r="AI22">
        <f t="shared" si="6"/>
        <v>-1026.3982897150247</v>
      </c>
      <c r="AJ22">
        <f t="shared" si="7"/>
        <v>350.22756643794474</v>
      </c>
      <c r="AK22">
        <f t="shared" si="24"/>
        <v>145.57002232258569</v>
      </c>
      <c r="AL22">
        <f t="shared" si="8"/>
        <v>-530.6007009544943</v>
      </c>
      <c r="AN22">
        <f t="shared" si="9"/>
        <v>254.91474617653424</v>
      </c>
      <c r="AO22">
        <f t="shared" si="9"/>
        <v>-12.745737308826712</v>
      </c>
      <c r="AP22">
        <f t="shared" si="9"/>
        <v>-2.0152022675837369</v>
      </c>
      <c r="AQ22">
        <f t="shared" si="9"/>
        <v>-490.29840113075858</v>
      </c>
      <c r="AR22">
        <f t="shared" si="9"/>
        <v>-250.14459453063478</v>
      </c>
      <c r="AS22">
        <f t="shared" si="9"/>
        <v>85.354324415714402</v>
      </c>
      <c r="AT22">
        <f t="shared" si="9"/>
        <v>35.477021517454716</v>
      </c>
      <c r="AU22">
        <f t="shared" si="9"/>
        <v>-129.31324859746567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1581.1982640468486</v>
      </c>
      <c r="P23">
        <f t="shared" si="22"/>
        <v>79.059913202342443</v>
      </c>
      <c r="Q23" s="4">
        <f t="shared" si="23"/>
        <v>12.5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1001.6190265966251</v>
      </c>
      <c r="AF23">
        <f t="shared" si="4"/>
        <v>-50.080951329831258</v>
      </c>
      <c r="AG23">
        <f t="shared" si="4"/>
        <v>-7.9181960397642177</v>
      </c>
      <c r="AH23">
        <f t="shared" si="5"/>
        <v>-2143.4713506840385</v>
      </c>
      <c r="AI23">
        <f t="shared" si="6"/>
        <v>-1199.8514714570088</v>
      </c>
      <c r="AJ23">
        <f t="shared" si="7"/>
        <v>0</v>
      </c>
      <c r="AK23">
        <f t="shared" si="24"/>
        <v>111.9948042544592</v>
      </c>
      <c r="AL23">
        <f t="shared" si="8"/>
        <v>-1087.8566672025495</v>
      </c>
      <c r="AN23">
        <f t="shared" si="9"/>
        <v>224.86358762778741</v>
      </c>
      <c r="AO23">
        <f t="shared" si="9"/>
        <v>-11.243179381389371</v>
      </c>
      <c r="AP23">
        <f t="shared" si="9"/>
        <v>-1.7776359291930404</v>
      </c>
      <c r="AQ23">
        <f t="shared" si="9"/>
        <v>-481.20956680498438</v>
      </c>
      <c r="AR23">
        <f t="shared" si="9"/>
        <v>-269.36679448777937</v>
      </c>
      <c r="AS23">
        <f t="shared" si="9"/>
        <v>0</v>
      </c>
      <c r="AT23">
        <f t="shared" si="9"/>
        <v>25.142846543061403</v>
      </c>
      <c r="AU23">
        <f t="shared" si="9"/>
        <v>-244.22394794471796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14161.341681428004</v>
      </c>
      <c r="AO25" s="8">
        <f t="shared" si="25"/>
        <v>-1893.9657821065368</v>
      </c>
      <c r="AP25" s="8">
        <f t="shared" si="25"/>
        <v>-724.40799862789629</v>
      </c>
      <c r="AQ25" s="8">
        <f t="shared" si="25"/>
        <v>-7489.9557432400861</v>
      </c>
      <c r="AR25" s="8">
        <f t="shared" si="25"/>
        <v>4053.0121574534837</v>
      </c>
      <c r="AS25" s="8">
        <f t="shared" si="25"/>
        <v>-1287.3679333825412</v>
      </c>
      <c r="AT25" s="8">
        <f t="shared" si="25"/>
        <v>2136.3455807013706</v>
      </c>
      <c r="AU25" s="9">
        <f t="shared" si="25"/>
        <v>4901.9898047723154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5705.3644831231459</v>
      </c>
      <c r="K3">
        <v>1</v>
      </c>
      <c r="L3" s="2">
        <v>0</v>
      </c>
      <c r="O3">
        <f>$C$3</f>
        <v>5705.3644831231459</v>
      </c>
      <c r="P3">
        <f>O3*B5</f>
        <v>4564.2915864985171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5705.3644831231459</v>
      </c>
      <c r="AF3">
        <f t="shared" ref="AF3:AG23" si="4">-$Z3*P3</f>
        <v>-4564.2915864985171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516.11592592462875</v>
      </c>
      <c r="AJ3">
        <f t="shared" ref="AJ3:AJ23" si="7">AB3-AC3</f>
        <v>0</v>
      </c>
      <c r="AL3">
        <f t="shared" ref="AL3:AL23" si="8">SUM(AI3:AK3)</f>
        <v>516.11592592462875</v>
      </c>
      <c r="AN3">
        <f t="shared" ref="AN3:AU23" si="9">AE3*$K3</f>
        <v>5705.3644831231459</v>
      </c>
      <c r="AO3">
        <f t="shared" si="9"/>
        <v>-4564.2915864985171</v>
      </c>
      <c r="AP3">
        <f t="shared" si="9"/>
        <v>-624.95697070000006</v>
      </c>
      <c r="AQ3">
        <f t="shared" si="9"/>
        <v>0</v>
      </c>
      <c r="AR3">
        <f t="shared" si="9"/>
        <v>516.11592592462875</v>
      </c>
      <c r="AS3">
        <f t="shared" si="9"/>
        <v>0</v>
      </c>
      <c r="AT3">
        <f t="shared" si="9"/>
        <v>0</v>
      </c>
      <c r="AU3">
        <f t="shared" si="9"/>
        <v>516.11592592462875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5705.3644831231459</v>
      </c>
      <c r="P5">
        <f t="shared" ref="P5:P23" si="22">O5*$C$5</f>
        <v>285.26822415615732</v>
      </c>
      <c r="Q5" s="4">
        <f t="shared" ref="Q5:Q23" si="23">$C$8</f>
        <v>12.5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5463.3196489296761</v>
      </c>
      <c r="AF5">
        <f t="shared" si="4"/>
        <v>-273.16598244648378</v>
      </c>
      <c r="AG5">
        <f t="shared" si="4"/>
        <v>-11.969699011102938</v>
      </c>
      <c r="AH5">
        <f t="shared" si="5"/>
        <v>-1205.9072251764956</v>
      </c>
      <c r="AI5">
        <f t="shared" si="6"/>
        <v>3972.2767422955931</v>
      </c>
      <c r="AJ5">
        <f t="shared" si="7"/>
        <v>-1257.9222258573427</v>
      </c>
      <c r="AK5">
        <f>H5*SUM(AB5, AE5:AF5)</f>
        <v>578.94330724828876</v>
      </c>
      <c r="AL5">
        <f t="shared" si="8"/>
        <v>3293.2978236865392</v>
      </c>
      <c r="AN5">
        <f t="shared" si="9"/>
        <v>4717.9180386340558</v>
      </c>
      <c r="AO5">
        <f t="shared" si="9"/>
        <v>-235.89590193170275</v>
      </c>
      <c r="AP5">
        <f t="shared" si="9"/>
        <v>-10.336583343163211</v>
      </c>
      <c r="AQ5">
        <f t="shared" si="9"/>
        <v>-1041.3762723354359</v>
      </c>
      <c r="AR5">
        <f t="shared" si="9"/>
        <v>3430.3092810237531</v>
      </c>
      <c r="AS5">
        <f t="shared" si="9"/>
        <v>-1086.294476973125</v>
      </c>
      <c r="AT5">
        <f t="shared" si="9"/>
        <v>499.9537365799697</v>
      </c>
      <c r="AU5">
        <f t="shared" si="9"/>
        <v>2843.968540630598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5705.3644831231459</v>
      </c>
      <c r="P6">
        <f t="shared" si="22"/>
        <v>285.26822415615732</v>
      </c>
      <c r="Q6" s="4">
        <f t="shared" si="23"/>
        <v>12.5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5331.4983450661302</v>
      </c>
      <c r="AF6">
        <f t="shared" si="4"/>
        <v>-266.57491725330652</v>
      </c>
      <c r="AG6">
        <f t="shared" si="4"/>
        <v>-11.680889014271269</v>
      </c>
      <c r="AH6">
        <f t="shared" si="5"/>
        <v>-1352.9040537651283</v>
      </c>
      <c r="AI6">
        <f t="shared" si="6"/>
        <v>3700.3384850334241</v>
      </c>
      <c r="AJ6">
        <f t="shared" si="7"/>
        <v>-1015.5383834946369</v>
      </c>
      <c r="AK6">
        <f>H6*SUM(AB6, AE6:AF6)</f>
        <v>852.27660844452862</v>
      </c>
      <c r="AL6">
        <f t="shared" si="8"/>
        <v>3537.0767099833156</v>
      </c>
      <c r="AN6">
        <f t="shared" si="9"/>
        <v>4152.3106983809603</v>
      </c>
      <c r="AO6">
        <f t="shared" si="9"/>
        <v>-207.615534919048</v>
      </c>
      <c r="AP6">
        <f t="shared" si="9"/>
        <v>-9.0973826270516458</v>
      </c>
      <c r="AQ6">
        <f t="shared" si="9"/>
        <v>-1053.6771490383408</v>
      </c>
      <c r="AR6">
        <f t="shared" si="9"/>
        <v>2881.9206317965195</v>
      </c>
      <c r="AS6">
        <f t="shared" si="9"/>
        <v>-790.92791959761598</v>
      </c>
      <c r="AT6">
        <f t="shared" si="9"/>
        <v>663.77536860703287</v>
      </c>
      <c r="AU6">
        <f t="shared" si="9"/>
        <v>2754.7680808059363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5705.3644831231459</v>
      </c>
      <c r="P7">
        <f t="shared" si="22"/>
        <v>285.26822415615732</v>
      </c>
      <c r="Q7" s="4">
        <f t="shared" si="23"/>
        <v>12.5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5192.4944805713894</v>
      </c>
      <c r="AF7">
        <f t="shared" si="4"/>
        <v>-259.62472402856946</v>
      </c>
      <c r="AG7">
        <f t="shared" si="4"/>
        <v>-11.37634259811783</v>
      </c>
      <c r="AH7">
        <f t="shared" si="5"/>
        <v>-1501.9002080858049</v>
      </c>
      <c r="AI7">
        <f t="shared" si="6"/>
        <v>3419.5932058588974</v>
      </c>
      <c r="AJ7">
        <f t="shared" si="7"/>
        <v>-762.29080506438186</v>
      </c>
      <c r="AK7">
        <f>H7*SUM(AB7, AE7:AF7)</f>
        <v>912.6604165035784</v>
      </c>
      <c r="AL7">
        <f t="shared" si="8"/>
        <v>3569.9628172980938</v>
      </c>
      <c r="AN7">
        <f t="shared" si="9"/>
        <v>3660.7683933666931</v>
      </c>
      <c r="AO7">
        <f t="shared" si="9"/>
        <v>-183.03841966833465</v>
      </c>
      <c r="AP7">
        <f t="shared" si="9"/>
        <v>-8.02045251489956</v>
      </c>
      <c r="AQ7">
        <f t="shared" si="9"/>
        <v>-1058.8569390537618</v>
      </c>
      <c r="AR7">
        <f t="shared" si="9"/>
        <v>2410.8525821296971</v>
      </c>
      <c r="AS7">
        <f t="shared" si="9"/>
        <v>-537.4237943198857</v>
      </c>
      <c r="AT7">
        <f t="shared" si="9"/>
        <v>643.43610168758994</v>
      </c>
      <c r="AU7">
        <f t="shared" si="9"/>
        <v>2516.8648894974012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5705.3644831231459</v>
      </c>
      <c r="P8">
        <f t="shared" si="22"/>
        <v>285.26822415615732</v>
      </c>
      <c r="Q8" s="4">
        <f t="shared" si="23"/>
        <v>12.5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5045.997912034296</v>
      </c>
      <c r="AF8">
        <f t="shared" si="4"/>
        <v>-252.29989560171481</v>
      </c>
      <c r="AG8">
        <f t="shared" si="4"/>
        <v>-11.05538026308551</v>
      </c>
      <c r="AH8">
        <f t="shared" si="5"/>
        <v>-1657.5912724091295</v>
      </c>
      <c r="AI8">
        <f t="shared" si="6"/>
        <v>3125.0513637603663</v>
      </c>
      <c r="AJ8">
        <f t="shared" si="7"/>
        <v>-515.94063953577825</v>
      </c>
      <c r="AK8">
        <f t="shared" ref="AK8:AK23" si="24">H8*SUM(AB8:AB8, AE8:AF8)</f>
        <v>677.15206531814817</v>
      </c>
      <c r="AL8">
        <f t="shared" si="8"/>
        <v>3286.2627895427363</v>
      </c>
      <c r="AN8">
        <f t="shared" si="9"/>
        <v>3317.0038469350411</v>
      </c>
      <c r="AO8">
        <f t="shared" si="9"/>
        <v>-165.85019234675207</v>
      </c>
      <c r="AP8">
        <f t="shared" si="9"/>
        <v>-7.2672917233135639</v>
      </c>
      <c r="AQ8">
        <f t="shared" si="9"/>
        <v>-1089.6232465959179</v>
      </c>
      <c r="AR8">
        <f t="shared" si="9"/>
        <v>2054.2631162690577</v>
      </c>
      <c r="AS8">
        <f t="shared" si="9"/>
        <v>-339.1553298206498</v>
      </c>
      <c r="AT8">
        <f t="shared" si="9"/>
        <v>445.12820749756975</v>
      </c>
      <c r="AU8">
        <f t="shared" si="9"/>
        <v>2160.235993945978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5705.3644831231459</v>
      </c>
      <c r="P9">
        <f t="shared" si="22"/>
        <v>285.26822415615732</v>
      </c>
      <c r="Q9" s="4">
        <f t="shared" si="23"/>
        <v>12.5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4890.7093345986095</v>
      </c>
      <c r="AF9">
        <f t="shared" si="4"/>
        <v>-244.53546672993048</v>
      </c>
      <c r="AG9">
        <f t="shared" si="4"/>
        <v>-10.715155335530399</v>
      </c>
      <c r="AH9">
        <f t="shared" si="5"/>
        <v>-1837.3689993940543</v>
      </c>
      <c r="AI9">
        <f t="shared" si="6"/>
        <v>2798.0897131390939</v>
      </c>
      <c r="AJ9">
        <f t="shared" si="7"/>
        <v>-306.9120302940828</v>
      </c>
      <c r="AK9">
        <f t="shared" si="24"/>
        <v>506.7808278577985</v>
      </c>
      <c r="AL9">
        <f t="shared" si="8"/>
        <v>2997.9585107028097</v>
      </c>
      <c r="AN9">
        <f t="shared" si="9"/>
        <v>3055.4308816889816</v>
      </c>
      <c r="AO9">
        <f t="shared" si="9"/>
        <v>-152.77154408444909</v>
      </c>
      <c r="AP9">
        <f t="shared" si="9"/>
        <v>-6.6942061517873945</v>
      </c>
      <c r="AQ9">
        <f t="shared" si="9"/>
        <v>-1147.8813394391443</v>
      </c>
      <c r="AR9">
        <f t="shared" si="9"/>
        <v>1748.0837920136007</v>
      </c>
      <c r="AS9">
        <f t="shared" si="9"/>
        <v>-191.74079487579439</v>
      </c>
      <c r="AT9">
        <f t="shared" si="9"/>
        <v>316.6072006631955</v>
      </c>
      <c r="AU9">
        <f t="shared" si="9"/>
        <v>1872.9501978010021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5705.3644831231459</v>
      </c>
      <c r="P10">
        <f t="shared" si="22"/>
        <v>285.26822415615732</v>
      </c>
      <c r="Q10" s="4">
        <f t="shared" si="23"/>
        <v>12.5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4726.8404157757986</v>
      </c>
      <c r="AF10">
        <f t="shared" si="4"/>
        <v>-236.34202078878994</v>
      </c>
      <c r="AG10">
        <f t="shared" si="4"/>
        <v>-10.356131562142332</v>
      </c>
      <c r="AH10">
        <f t="shared" si="5"/>
        <v>-2014.9777602621057</v>
      </c>
      <c r="AI10">
        <f t="shared" si="6"/>
        <v>2465.16450316276</v>
      </c>
      <c r="AJ10">
        <f t="shared" si="7"/>
        <v>-144.02255177547704</v>
      </c>
      <c r="AK10">
        <f t="shared" si="24"/>
        <v>517.63328061538596</v>
      </c>
      <c r="AL10">
        <f t="shared" si="8"/>
        <v>2838.7752320026689</v>
      </c>
      <c r="AN10">
        <f t="shared" si="9"/>
        <v>2805.7530711311965</v>
      </c>
      <c r="AO10">
        <f t="shared" si="9"/>
        <v>-140.28765355655983</v>
      </c>
      <c r="AP10">
        <f t="shared" si="9"/>
        <v>-6.1471819185058285</v>
      </c>
      <c r="AQ10">
        <f t="shared" si="9"/>
        <v>-1196.0484259734776</v>
      </c>
      <c r="AR10">
        <f t="shared" si="9"/>
        <v>1463.2698096826525</v>
      </c>
      <c r="AS10">
        <f t="shared" si="9"/>
        <v>-85.488758115789778</v>
      </c>
      <c r="AT10">
        <f t="shared" si="9"/>
        <v>307.25623017843441</v>
      </c>
      <c r="AU10">
        <f t="shared" si="9"/>
        <v>1685.0372817452974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18750.205105341269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5705.3644831231459</v>
      </c>
      <c r="P11">
        <f t="shared" si="22"/>
        <v>285.26822415615732</v>
      </c>
      <c r="Q11" s="4">
        <f t="shared" si="23"/>
        <v>12.5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4555.603763068877</v>
      </c>
      <c r="AF11">
        <f t="shared" si="4"/>
        <v>-227.78018815344387</v>
      </c>
      <c r="AG11">
        <f t="shared" si="4"/>
        <v>-9.980965669556829</v>
      </c>
      <c r="AH11">
        <f t="shared" si="5"/>
        <v>-2172.8366157126347</v>
      </c>
      <c r="AI11">
        <f t="shared" si="6"/>
        <v>2145.0059935332411</v>
      </c>
      <c r="AJ11">
        <f t="shared" si="7"/>
        <v>-3.9844493442869862</v>
      </c>
      <c r="AK11">
        <f t="shared" si="24"/>
        <v>506.81300726260565</v>
      </c>
      <c r="AL11">
        <f t="shared" si="8"/>
        <v>2647.8345514515595</v>
      </c>
      <c r="AN11">
        <f t="shared" si="9"/>
        <v>2571.6696100634927</v>
      </c>
      <c r="AO11">
        <f t="shared" si="9"/>
        <v>-128.58348050317463</v>
      </c>
      <c r="AP11">
        <f t="shared" si="9"/>
        <v>-5.6343236651897195</v>
      </c>
      <c r="AQ11">
        <f t="shared" si="9"/>
        <v>-1226.5811916217144</v>
      </c>
      <c r="AR11">
        <f t="shared" si="9"/>
        <v>1210.8706142734134</v>
      </c>
      <c r="AS11">
        <f t="shared" si="9"/>
        <v>-2.2492490182327849</v>
      </c>
      <c r="AT11">
        <f t="shared" si="9"/>
        <v>286.09942316057072</v>
      </c>
      <c r="AU11">
        <f t="shared" si="9"/>
        <v>1494.720788415751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5705.3644831231459</v>
      </c>
      <c r="P12">
        <f t="shared" si="22"/>
        <v>285.26822415615732</v>
      </c>
      <c r="Q12" s="4">
        <f t="shared" si="23"/>
        <v>12.5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4376.934295495199</v>
      </c>
      <c r="AF12">
        <f t="shared" si="4"/>
        <v>-218.84671477475999</v>
      </c>
      <c r="AG12">
        <f t="shared" si="4"/>
        <v>-9.5895150705149224</v>
      </c>
      <c r="AH12">
        <f t="shared" si="5"/>
        <v>-2333.1275387707019</v>
      </c>
      <c r="AI12">
        <f t="shared" si="6"/>
        <v>1815.3705268792228</v>
      </c>
      <c r="AJ12">
        <f t="shared" si="7"/>
        <v>124.18361394727344</v>
      </c>
      <c r="AK12">
        <f t="shared" si="24"/>
        <v>502.14691379174792</v>
      </c>
      <c r="AL12">
        <f t="shared" si="8"/>
        <v>2441.7010546182441</v>
      </c>
      <c r="AN12">
        <f t="shared" si="9"/>
        <v>2348.9014816975468</v>
      </c>
      <c r="AO12">
        <f t="shared" si="9"/>
        <v>-117.44507408487738</v>
      </c>
      <c r="AP12">
        <f t="shared" si="9"/>
        <v>-5.1462564062422231</v>
      </c>
      <c r="AQ12">
        <f t="shared" si="9"/>
        <v>-1252.083390524788</v>
      </c>
      <c r="AR12">
        <f t="shared" si="9"/>
        <v>974.2267606816398</v>
      </c>
      <c r="AS12">
        <f t="shared" si="9"/>
        <v>66.64369513234945</v>
      </c>
      <c r="AT12">
        <f t="shared" si="9"/>
        <v>269.47940046740894</v>
      </c>
      <c r="AU12">
        <f t="shared" si="9"/>
        <v>1310.3498562813982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5705.3644831231459</v>
      </c>
      <c r="P13">
        <f t="shared" si="22"/>
        <v>285.26822415615732</v>
      </c>
      <c r="Q13" s="4">
        <f t="shared" si="23"/>
        <v>12.5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4191.3394657025856</v>
      </c>
      <c r="AF13">
        <f t="shared" si="4"/>
        <v>-209.56697328512928</v>
      </c>
      <c r="AG13">
        <f t="shared" si="4"/>
        <v>-9.1828915534249624</v>
      </c>
      <c r="AH13">
        <f t="shared" si="5"/>
        <v>-2485.8269310784794</v>
      </c>
      <c r="AI13">
        <f t="shared" si="6"/>
        <v>1486.7626697855517</v>
      </c>
      <c r="AJ13">
        <f t="shared" si="7"/>
        <v>238.25461021755928</v>
      </c>
      <c r="AK13">
        <f t="shared" si="24"/>
        <v>484.67607534093275</v>
      </c>
      <c r="AL13">
        <f t="shared" si="8"/>
        <v>2209.6933553440435</v>
      </c>
      <c r="AN13">
        <f t="shared" si="9"/>
        <v>2138.7288972996412</v>
      </c>
      <c r="AO13">
        <f t="shared" si="9"/>
        <v>-106.93644486498205</v>
      </c>
      <c r="AP13">
        <f t="shared" si="9"/>
        <v>-4.6857849827696052</v>
      </c>
      <c r="AQ13">
        <f t="shared" si="9"/>
        <v>-1268.4512754664293</v>
      </c>
      <c r="AR13">
        <f t="shared" si="9"/>
        <v>758.65539198545991</v>
      </c>
      <c r="AS13">
        <f t="shared" si="9"/>
        <v>121.57498192567408</v>
      </c>
      <c r="AT13">
        <f t="shared" si="9"/>
        <v>247.31729239394099</v>
      </c>
      <c r="AU13">
        <f t="shared" si="9"/>
        <v>1127.5476663050749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5705.3644831231459</v>
      </c>
      <c r="P14">
        <f t="shared" si="22"/>
        <v>285.26822415615732</v>
      </c>
      <c r="Q14" s="4">
        <f t="shared" si="23"/>
        <v>12.5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3998.7595553726446</v>
      </c>
      <c r="AF14">
        <f t="shared" si="4"/>
        <v>-199.93797776863224</v>
      </c>
      <c r="AG14">
        <f t="shared" si="4"/>
        <v>-8.7609642801990262</v>
      </c>
      <c r="AH14">
        <f t="shared" si="5"/>
        <v>-2640.7868615335096</v>
      </c>
      <c r="AI14">
        <f t="shared" si="6"/>
        <v>1149.2737517903038</v>
      </c>
      <c r="AJ14">
        <f t="shared" si="7"/>
        <v>303.28467568537872</v>
      </c>
      <c r="AK14">
        <f t="shared" si="24"/>
        <v>766.17519112296202</v>
      </c>
      <c r="AL14">
        <f t="shared" si="8"/>
        <v>2218.7336185986446</v>
      </c>
      <c r="AN14">
        <f t="shared" si="9"/>
        <v>1879.6178403897754</v>
      </c>
      <c r="AO14">
        <f t="shared" si="9"/>
        <v>-93.980892019488778</v>
      </c>
      <c r="AP14">
        <f t="shared" si="9"/>
        <v>-4.1180932566837152</v>
      </c>
      <c r="AQ14">
        <f t="shared" si="9"/>
        <v>-1241.3024661450902</v>
      </c>
      <c r="AR14">
        <f t="shared" si="9"/>
        <v>540.21638896851277</v>
      </c>
      <c r="AS14">
        <f t="shared" si="9"/>
        <v>142.5590309297657</v>
      </c>
      <c r="AT14">
        <f t="shared" si="9"/>
        <v>360.14082321200249</v>
      </c>
      <c r="AU14">
        <f t="shared" si="9"/>
        <v>1042.9162431102809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5705.3644831231459</v>
      </c>
      <c r="P15">
        <f t="shared" si="22"/>
        <v>285.26822415615732</v>
      </c>
      <c r="Q15" s="4">
        <f t="shared" si="23"/>
        <v>12.5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3798.6835204303629</v>
      </c>
      <c r="AF15">
        <f t="shared" si="4"/>
        <v>-189.93417602151817</v>
      </c>
      <c r="AG15">
        <f t="shared" si="4"/>
        <v>-8.3226135938972998</v>
      </c>
      <c r="AH15">
        <f t="shared" si="5"/>
        <v>-2805.928347997879</v>
      </c>
      <c r="AI15">
        <f t="shared" si="6"/>
        <v>794.49838281706889</v>
      </c>
      <c r="AJ15">
        <f t="shared" si="7"/>
        <v>390.58548857991536</v>
      </c>
      <c r="AK15">
        <f t="shared" si="24"/>
        <v>723.957653716236</v>
      </c>
      <c r="AL15">
        <f t="shared" si="8"/>
        <v>1909.0415251132204</v>
      </c>
      <c r="AN15">
        <f t="shared" si="9"/>
        <v>1644.8213979029924</v>
      </c>
      <c r="AO15">
        <f t="shared" si="9"/>
        <v>-82.241069895149636</v>
      </c>
      <c r="AP15">
        <f t="shared" si="9"/>
        <v>-3.6036729177611821</v>
      </c>
      <c r="AQ15">
        <f t="shared" si="9"/>
        <v>-1214.9606470103179</v>
      </c>
      <c r="AR15">
        <f t="shared" si="9"/>
        <v>344.01600807976399</v>
      </c>
      <c r="AS15">
        <f t="shared" si="9"/>
        <v>169.12263574246259</v>
      </c>
      <c r="AT15">
        <f t="shared" si="9"/>
        <v>313.47203145609853</v>
      </c>
      <c r="AU15">
        <f t="shared" si="9"/>
        <v>826.61067527832517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5705.3644831231459</v>
      </c>
      <c r="P16">
        <f t="shared" si="22"/>
        <v>285.26822415615732</v>
      </c>
      <c r="Q16" s="4">
        <f t="shared" si="23"/>
        <v>12.5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3592.0132944887087</v>
      </c>
      <c r="AF16">
        <f t="shared" si="4"/>
        <v>-179.60066472443546</v>
      </c>
      <c r="AG16">
        <f t="shared" si="4"/>
        <v>-7.8698155593611219</v>
      </c>
      <c r="AH16">
        <f t="shared" si="5"/>
        <v>-2956.5751887776405</v>
      </c>
      <c r="AI16">
        <f t="shared" si="6"/>
        <v>447.96762542727174</v>
      </c>
      <c r="AJ16">
        <f t="shared" si="7"/>
        <v>457.88068445616773</v>
      </c>
      <c r="AK16">
        <f t="shared" si="24"/>
        <v>673.73354694191005</v>
      </c>
      <c r="AL16">
        <f t="shared" si="8"/>
        <v>1579.5818568253494</v>
      </c>
      <c r="AN16">
        <f t="shared" si="9"/>
        <v>1432.7319202540521</v>
      </c>
      <c r="AO16">
        <f t="shared" si="9"/>
        <v>-71.636596012702611</v>
      </c>
      <c r="AP16">
        <f t="shared" si="9"/>
        <v>-3.139001733570594</v>
      </c>
      <c r="AQ16">
        <f t="shared" si="9"/>
        <v>-1179.2772744166109</v>
      </c>
      <c r="AR16">
        <f t="shared" si="9"/>
        <v>178.67904809116806</v>
      </c>
      <c r="AS16">
        <f t="shared" si="9"/>
        <v>182.63303014347656</v>
      </c>
      <c r="AT16">
        <f t="shared" si="9"/>
        <v>268.72939471875071</v>
      </c>
      <c r="AU16">
        <f t="shared" si="9"/>
        <v>630.04147295339533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5705.3644831231459</v>
      </c>
      <c r="P17">
        <f t="shared" si="22"/>
        <v>285.26822415615732</v>
      </c>
      <c r="Q17" s="4">
        <f t="shared" si="23"/>
        <v>12.5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3379.9099454517896</v>
      </c>
      <c r="AF17">
        <f t="shared" si="4"/>
        <v>-168.99549727258949</v>
      </c>
      <c r="AG17">
        <f t="shared" si="4"/>
        <v>-7.4051139840622628</v>
      </c>
      <c r="AH17">
        <f t="shared" si="5"/>
        <v>-3088.0273576419904</v>
      </c>
      <c r="AI17">
        <f t="shared" si="6"/>
        <v>115.48197655314743</v>
      </c>
      <c r="AJ17">
        <f t="shared" si="7"/>
        <v>506.24058632081051</v>
      </c>
      <c r="AK17">
        <f t="shared" si="24"/>
        <v>617.30917861702903</v>
      </c>
      <c r="AL17">
        <f t="shared" si="8"/>
        <v>1239.0317414909869</v>
      </c>
      <c r="AN17">
        <f t="shared" si="9"/>
        <v>1241.8624550496907</v>
      </c>
      <c r="AO17">
        <f t="shared" si="9"/>
        <v>-62.09312275248454</v>
      </c>
      <c r="AP17">
        <f t="shared" si="9"/>
        <v>-2.7208219096326007</v>
      </c>
      <c r="AQ17">
        <f t="shared" si="9"/>
        <v>-1134.6175778388329</v>
      </c>
      <c r="AR17">
        <f t="shared" si="9"/>
        <v>42.430932548740621</v>
      </c>
      <c r="AS17">
        <f t="shared" si="9"/>
        <v>186.00530414135673</v>
      </c>
      <c r="AT17">
        <f t="shared" si="9"/>
        <v>226.81465022867027</v>
      </c>
      <c r="AU17">
        <f t="shared" si="9"/>
        <v>455.25088691876761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5705.3644831231459</v>
      </c>
      <c r="P18">
        <f t="shared" si="22"/>
        <v>285.26822415615732</v>
      </c>
      <c r="Q18" s="4">
        <f t="shared" si="23"/>
        <v>12.5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3162.6560736985798</v>
      </c>
      <c r="AF18">
        <f t="shared" si="4"/>
        <v>-158.132803684929</v>
      </c>
      <c r="AG18">
        <f t="shared" si="4"/>
        <v>-6.9291280229640249</v>
      </c>
      <c r="AH18">
        <f t="shared" si="5"/>
        <v>-3215.4785700609227</v>
      </c>
      <c r="AI18">
        <f t="shared" si="6"/>
        <v>-217.88442807023603</v>
      </c>
      <c r="AJ18">
        <f t="shared" si="7"/>
        <v>543.65264794443146</v>
      </c>
      <c r="AK18">
        <f t="shared" si="24"/>
        <v>556.32785326640226</v>
      </c>
      <c r="AL18">
        <f t="shared" si="8"/>
        <v>882.0960731405977</v>
      </c>
      <c r="AN18">
        <f t="shared" si="9"/>
        <v>1070.4384533801829</v>
      </c>
      <c r="AO18">
        <f t="shared" si="9"/>
        <v>-53.52192266900915</v>
      </c>
      <c r="AP18">
        <f t="shared" si="9"/>
        <v>-2.3452455503645129</v>
      </c>
      <c r="AQ18">
        <f t="shared" si="9"/>
        <v>-1088.3168536842861</v>
      </c>
      <c r="AR18">
        <f t="shared" si="9"/>
        <v>-73.745568523476948</v>
      </c>
      <c r="AS18">
        <f t="shared" si="9"/>
        <v>184.00568575296225</v>
      </c>
      <c r="AT18">
        <f t="shared" si="9"/>
        <v>188.29575930663182</v>
      </c>
      <c r="AU18">
        <f t="shared" si="9"/>
        <v>298.55587653611713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5705.3644831231459</v>
      </c>
      <c r="P19">
        <f t="shared" si="22"/>
        <v>285.26822415615732</v>
      </c>
      <c r="Q19" s="4">
        <f t="shared" si="23"/>
        <v>12.5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2940.7175091800173</v>
      </c>
      <c r="AF19">
        <f t="shared" si="4"/>
        <v>-147.03587545900086</v>
      </c>
      <c r="AG19">
        <f t="shared" si="4"/>
        <v>-6.442878272454938</v>
      </c>
      <c r="AH19">
        <f t="shared" si="5"/>
        <v>-3335.6677622355696</v>
      </c>
      <c r="AI19">
        <f t="shared" si="6"/>
        <v>-548.42900678700789</v>
      </c>
      <c r="AJ19">
        <f t="shared" si="7"/>
        <v>570.52137897573266</v>
      </c>
      <c r="AK19">
        <f t="shared" si="24"/>
        <v>491.76426837566811</v>
      </c>
      <c r="AL19">
        <f t="shared" si="8"/>
        <v>513.85664056439282</v>
      </c>
      <c r="AN19">
        <f t="shared" si="9"/>
        <v>916.86292046834762</v>
      </c>
      <c r="AO19">
        <f t="shared" si="9"/>
        <v>-45.843146023417383</v>
      </c>
      <c r="AP19">
        <f t="shared" si="9"/>
        <v>-2.0087737671723036</v>
      </c>
      <c r="AQ19">
        <f t="shared" si="9"/>
        <v>-1040.0013182661007</v>
      </c>
      <c r="AR19">
        <f t="shared" si="9"/>
        <v>-170.99031758834272</v>
      </c>
      <c r="AS19">
        <f t="shared" si="9"/>
        <v>177.87832258093241</v>
      </c>
      <c r="AT19">
        <f t="shared" si="9"/>
        <v>153.32326953452178</v>
      </c>
      <c r="AU19">
        <f t="shared" si="9"/>
        <v>160.21127452711147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5705.3644831231459</v>
      </c>
      <c r="P20">
        <f t="shared" si="22"/>
        <v>285.26822415615732</v>
      </c>
      <c r="Q20" s="4">
        <f t="shared" si="23"/>
        <v>12.5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2714.5063759952477</v>
      </c>
      <c r="AF20">
        <f t="shared" si="4"/>
        <v>-135.72531879976242</v>
      </c>
      <c r="AG20">
        <f t="shared" si="4"/>
        <v>-5.9472676636719299</v>
      </c>
      <c r="AH20">
        <f t="shared" si="5"/>
        <v>-3449.4546084676704</v>
      </c>
      <c r="AI20">
        <f t="shared" si="6"/>
        <v>-876.62081893585719</v>
      </c>
      <c r="AJ20">
        <f t="shared" si="7"/>
        <v>588.57791731811858</v>
      </c>
      <c r="AK20">
        <f t="shared" si="24"/>
        <v>424.5541407995139</v>
      </c>
      <c r="AL20">
        <f t="shared" si="8"/>
        <v>136.5112391817753</v>
      </c>
      <c r="AN20">
        <f t="shared" si="9"/>
        <v>779.62065218365683</v>
      </c>
      <c r="AO20">
        <f t="shared" si="9"/>
        <v>-38.981032609182847</v>
      </c>
      <c r="AP20">
        <f t="shared" si="9"/>
        <v>-1.7080868682663208</v>
      </c>
      <c r="AQ20">
        <f t="shared" si="9"/>
        <v>-990.70168901168711</v>
      </c>
      <c r="AR20">
        <f t="shared" si="9"/>
        <v>-251.77015630547953</v>
      </c>
      <c r="AS20">
        <f t="shared" si="9"/>
        <v>169.0427047135635</v>
      </c>
      <c r="AT20">
        <f t="shared" si="9"/>
        <v>121.9342047100679</v>
      </c>
      <c r="AU20">
        <f t="shared" si="9"/>
        <v>39.206753118151873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5705.3644831231459</v>
      </c>
      <c r="P21">
        <f t="shared" si="22"/>
        <v>285.26822415615732</v>
      </c>
      <c r="Q21" s="4">
        <f t="shared" si="23"/>
        <v>12.5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2484.5576906529955</v>
      </c>
      <c r="AF21">
        <f t="shared" si="4"/>
        <v>-124.22788453264978</v>
      </c>
      <c r="AG21">
        <f t="shared" si="4"/>
        <v>-5.4434683752512338</v>
      </c>
      <c r="AH21">
        <f t="shared" si="5"/>
        <v>-3554.6128942718137</v>
      </c>
      <c r="AI21">
        <f t="shared" si="6"/>
        <v>-1199.7265565267189</v>
      </c>
      <c r="AJ21">
        <f t="shared" si="7"/>
        <v>598.49813722828139</v>
      </c>
      <c r="AK21">
        <f t="shared" si="24"/>
        <v>355.49504080176592</v>
      </c>
      <c r="AL21">
        <f t="shared" si="8"/>
        <v>-245.73337849667161</v>
      </c>
      <c r="AN21">
        <f t="shared" si="9"/>
        <v>657.32919431921096</v>
      </c>
      <c r="AO21">
        <f t="shared" si="9"/>
        <v>-32.866459715960552</v>
      </c>
      <c r="AP21">
        <f t="shared" si="9"/>
        <v>-1.4401560063858216</v>
      </c>
      <c r="AQ21">
        <f t="shared" si="9"/>
        <v>-940.42929198165405</v>
      </c>
      <c r="AR21">
        <f t="shared" si="9"/>
        <v>-317.40671338478933</v>
      </c>
      <c r="AS21">
        <f t="shared" si="9"/>
        <v>158.34218695176205</v>
      </c>
      <c r="AT21">
        <f t="shared" si="9"/>
        <v>94.051858660317279</v>
      </c>
      <c r="AU21">
        <f t="shared" si="9"/>
        <v>-65.012667772710031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5705.3644831231459</v>
      </c>
      <c r="P22">
        <f t="shared" si="22"/>
        <v>285.26822415615732</v>
      </c>
      <c r="Q22" s="4">
        <f t="shared" si="23"/>
        <v>12.5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2251.7818980903489</v>
      </c>
      <c r="AF22">
        <f t="shared" si="4"/>
        <v>-112.58909490451747</v>
      </c>
      <c r="AG22">
        <f t="shared" si="4"/>
        <v>-4.9334751196686737</v>
      </c>
      <c r="AH22">
        <f t="shared" si="5"/>
        <v>-3644.4685746403729</v>
      </c>
      <c r="AI22">
        <f t="shared" si="6"/>
        <v>-1510.2092465742103</v>
      </c>
      <c r="AJ22">
        <f t="shared" si="7"/>
        <v>599.90146357365484</v>
      </c>
      <c r="AK22">
        <f t="shared" si="24"/>
        <v>285.35722258775525</v>
      </c>
      <c r="AL22">
        <f t="shared" si="8"/>
        <v>-624.9505604128002</v>
      </c>
      <c r="AN22">
        <f t="shared" si="9"/>
        <v>548.78410799537028</v>
      </c>
      <c r="AO22">
        <f t="shared" si="9"/>
        <v>-27.439205399768518</v>
      </c>
      <c r="AP22">
        <f t="shared" si="9"/>
        <v>-1.202342351699683</v>
      </c>
      <c r="AQ22">
        <f t="shared" si="9"/>
        <v>-888.19722618221704</v>
      </c>
      <c r="AR22">
        <f t="shared" si="9"/>
        <v>-368.054665938315</v>
      </c>
      <c r="AS22">
        <f t="shared" si="9"/>
        <v>146.202609520745</v>
      </c>
      <c r="AT22">
        <f t="shared" si="9"/>
        <v>69.544705457781546</v>
      </c>
      <c r="AU22">
        <f t="shared" si="9"/>
        <v>-152.30735095978844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5705.3644831231459</v>
      </c>
      <c r="P23">
        <f t="shared" si="22"/>
        <v>285.26822415615732</v>
      </c>
      <c r="Q23" s="4">
        <f t="shared" si="23"/>
        <v>12.5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2016.7302684017739</v>
      </c>
      <c r="AF23">
        <f t="shared" si="4"/>
        <v>-100.83651342008869</v>
      </c>
      <c r="AG23">
        <f t="shared" si="4"/>
        <v>-4.4184956858746673</v>
      </c>
      <c r="AH23">
        <f t="shared" si="5"/>
        <v>-3725.1574607785574</v>
      </c>
      <c r="AI23">
        <f t="shared" si="6"/>
        <v>-1813.6822014827469</v>
      </c>
      <c r="AJ23">
        <f t="shared" si="7"/>
        <v>0</v>
      </c>
      <c r="AK23">
        <f t="shared" si="24"/>
        <v>214.9143083939052</v>
      </c>
      <c r="AL23">
        <f t="shared" si="8"/>
        <v>-1598.7678930888417</v>
      </c>
      <c r="AN23">
        <f t="shared" si="9"/>
        <v>452.75617913456824</v>
      </c>
      <c r="AO23">
        <f t="shared" si="9"/>
        <v>-22.637808956728414</v>
      </c>
      <c r="AP23">
        <f t="shared" si="9"/>
        <v>-0.99195279388777802</v>
      </c>
      <c r="AQ23">
        <f t="shared" si="9"/>
        <v>-836.29828194789968</v>
      </c>
      <c r="AR23">
        <f t="shared" si="9"/>
        <v>-407.17186456394757</v>
      </c>
      <c r="AS23">
        <f t="shared" si="9"/>
        <v>0</v>
      </c>
      <c r="AT23">
        <f t="shared" si="9"/>
        <v>48.248287157848068</v>
      </c>
      <c r="AU23">
        <f t="shared" si="9"/>
        <v>-358.92357740609947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45098.674523398593</v>
      </c>
      <c r="AO25" s="8">
        <f t="shared" si="25"/>
        <v>-6533.9570885122894</v>
      </c>
      <c r="AP25" s="8">
        <f t="shared" si="25"/>
        <v>-711.26458118834717</v>
      </c>
      <c r="AQ25" s="8">
        <f t="shared" si="25"/>
        <v>-21880.399090795836</v>
      </c>
      <c r="AR25" s="8">
        <f t="shared" si="25"/>
        <v>15973.053762902135</v>
      </c>
      <c r="AS25" s="8">
        <f t="shared" si="25"/>
        <v>-2746.456603239264</v>
      </c>
      <c r="AT25" s="8">
        <f t="shared" si="25"/>
        <v>5523.6079456784037</v>
      </c>
      <c r="AU25" s="9">
        <f t="shared" si="25"/>
        <v>18750.205105341269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429.40834745179524</v>
      </c>
      <c r="K3">
        <v>1</v>
      </c>
      <c r="L3" s="2">
        <v>0</v>
      </c>
      <c r="O3">
        <f>$C$3</f>
        <v>429.40834745179524</v>
      </c>
      <c r="P3">
        <f>O3*B5</f>
        <v>343.52667796143623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429.40834745179524</v>
      </c>
      <c r="AF3">
        <f t="shared" ref="AF3:AG23" si="4">-$Z3*P3</f>
        <v>-343.52667796143623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-539.07530120964111</v>
      </c>
      <c r="AJ3">
        <f t="shared" ref="AJ3:AJ23" si="7">AB3-AC3</f>
        <v>0</v>
      </c>
      <c r="AL3">
        <f t="shared" ref="AL3:AL23" si="8">SUM(AI3:AK3)</f>
        <v>-539.07530120964111</v>
      </c>
      <c r="AN3">
        <f t="shared" ref="AN3:AU23" si="9">AE3*$K3</f>
        <v>429.40834745179524</v>
      </c>
      <c r="AO3">
        <f t="shared" si="9"/>
        <v>-343.52667796143623</v>
      </c>
      <c r="AP3">
        <f t="shared" si="9"/>
        <v>-624.95697070000006</v>
      </c>
      <c r="AQ3">
        <f t="shared" si="9"/>
        <v>0</v>
      </c>
      <c r="AR3">
        <f t="shared" si="9"/>
        <v>-539.07530120964111</v>
      </c>
      <c r="AS3">
        <f t="shared" si="9"/>
        <v>0</v>
      </c>
      <c r="AT3">
        <f t="shared" si="9"/>
        <v>0</v>
      </c>
      <c r="AU3">
        <f t="shared" si="9"/>
        <v>-539.07530120964111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429.40834745179524</v>
      </c>
      <c r="P5">
        <f t="shared" ref="P5:P23" si="22">O5*$C$5</f>
        <v>21.470417372589765</v>
      </c>
      <c r="Q5" s="4">
        <f t="shared" ref="Q5:Q23" si="23">$C$8</f>
        <v>12.5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419.42074011370647</v>
      </c>
      <c r="AF5">
        <f t="shared" si="4"/>
        <v>-20.971037005685325</v>
      </c>
      <c r="AG5">
        <f t="shared" si="4"/>
        <v>-12.209262541198912</v>
      </c>
      <c r="AH5">
        <f t="shared" si="5"/>
        <v>-420.40720352177573</v>
      </c>
      <c r="AI5">
        <f t="shared" si="6"/>
        <v>-34.166762954953526</v>
      </c>
      <c r="AJ5">
        <f t="shared" si="7"/>
        <v>-35.264365011795689</v>
      </c>
      <c r="AK5">
        <f>G5*SUM(AB5, AE5:AF5)</f>
        <v>17.656431884750845</v>
      </c>
      <c r="AL5">
        <f t="shared" si="8"/>
        <v>-51.774696081998371</v>
      </c>
      <c r="AN5">
        <f t="shared" si="9"/>
        <v>362.19602782117448</v>
      </c>
      <c r="AO5">
        <f t="shared" si="9"/>
        <v>-18.109801391058724</v>
      </c>
      <c r="AP5">
        <f t="shared" si="9"/>
        <v>-10.543461426941464</v>
      </c>
      <c r="AQ5">
        <f t="shared" si="9"/>
        <v>-363.04790063961627</v>
      </c>
      <c r="AR5">
        <f t="shared" si="9"/>
        <v>-29.505135636442049</v>
      </c>
      <c r="AS5">
        <f t="shared" si="9"/>
        <v>-30.452983625572976</v>
      </c>
      <c r="AT5">
        <f t="shared" si="9"/>
        <v>15.247432667297657</v>
      </c>
      <c r="AU5">
        <f t="shared" si="9"/>
        <v>-44.710686594717373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429.40834745179524</v>
      </c>
      <c r="P6">
        <f t="shared" si="22"/>
        <v>21.470417372589765</v>
      </c>
      <c r="Q6" s="4">
        <f t="shared" si="23"/>
        <v>12.5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414.50928340200466</v>
      </c>
      <c r="AF6">
        <f t="shared" si="4"/>
        <v>-20.725464170100238</v>
      </c>
      <c r="AG6">
        <f t="shared" si="4"/>
        <v>-12.066290916961533</v>
      </c>
      <c r="AH6">
        <f t="shared" si="5"/>
        <v>-417.57997650783108</v>
      </c>
      <c r="AI6">
        <f t="shared" si="6"/>
        <v>-35.862448192888166</v>
      </c>
      <c r="AJ6">
        <f t="shared" si="7"/>
        <v>-37.122577863027345</v>
      </c>
      <c r="AK6">
        <f>G6*SUM(AB6, AE6:AF6)</f>
        <v>26.982724933215867</v>
      </c>
      <c r="AL6">
        <f t="shared" si="8"/>
        <v>-46.002301122699649</v>
      </c>
      <c r="AN6">
        <f t="shared" si="9"/>
        <v>322.83069798589992</v>
      </c>
      <c r="AO6">
        <f t="shared" si="9"/>
        <v>-16.141534899295003</v>
      </c>
      <c r="AP6">
        <f t="shared" si="9"/>
        <v>-9.3975437337690693</v>
      </c>
      <c r="AQ6">
        <f t="shared" si="9"/>
        <v>-325.22223428761657</v>
      </c>
      <c r="AR6">
        <f t="shared" si="9"/>
        <v>-27.930614934780667</v>
      </c>
      <c r="AS6">
        <f t="shared" si="9"/>
        <v>-28.912036961387575</v>
      </c>
      <c r="AT6">
        <f t="shared" si="9"/>
        <v>21.014853641537275</v>
      </c>
      <c r="AU6">
        <f t="shared" si="9"/>
        <v>-35.82779825463097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429.40834745179524</v>
      </c>
      <c r="P7">
        <f t="shared" si="22"/>
        <v>21.470417372589765</v>
      </c>
      <c r="Q7" s="4">
        <f t="shared" si="23"/>
        <v>12.5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409.65141449756214</v>
      </c>
      <c r="AF7">
        <f t="shared" si="4"/>
        <v>-20.482570724878112</v>
      </c>
      <c r="AG7">
        <f t="shared" si="4"/>
        <v>-11.924879224185</v>
      </c>
      <c r="AH7">
        <f t="shared" si="5"/>
        <v>-414.97567213831746</v>
      </c>
      <c r="AI7">
        <f t="shared" si="6"/>
        <v>-37.731707589818427</v>
      </c>
      <c r="AJ7">
        <f t="shared" si="7"/>
        <v>-30.400684925968108</v>
      </c>
      <c r="AK7">
        <f>G7*SUM(AB7, AE7:AF7)</f>
        <v>24.243162495478188</v>
      </c>
      <c r="AL7">
        <f t="shared" si="8"/>
        <v>-43.889230020308347</v>
      </c>
      <c r="AN7">
        <f t="shared" si="9"/>
        <v>288.80896380377305</v>
      </c>
      <c r="AO7">
        <f t="shared" si="9"/>
        <v>-14.440448190188658</v>
      </c>
      <c r="AP7">
        <f t="shared" si="9"/>
        <v>-8.4071771519356169</v>
      </c>
      <c r="AQ7">
        <f t="shared" si="9"/>
        <v>-292.56262674214435</v>
      </c>
      <c r="AR7">
        <f t="shared" si="9"/>
        <v>-26.601288280495538</v>
      </c>
      <c r="AS7">
        <f t="shared" si="9"/>
        <v>-21.432832895652268</v>
      </c>
      <c r="AT7">
        <f t="shared" si="9"/>
        <v>17.091708686598995</v>
      </c>
      <c r="AU7">
        <f t="shared" si="9"/>
        <v>-30.942412489548811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429.40834745179524</v>
      </c>
      <c r="P8">
        <f t="shared" si="22"/>
        <v>21.470417372589765</v>
      </c>
      <c r="Q8" s="4">
        <f t="shared" si="23"/>
        <v>12.5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404.84567413587826</v>
      </c>
      <c r="AF8">
        <f t="shared" si="4"/>
        <v>-20.242283706793916</v>
      </c>
      <c r="AG8">
        <f t="shared" si="4"/>
        <v>-11.784984983941353</v>
      </c>
      <c r="AH8">
        <f t="shared" si="5"/>
        <v>-412.9089600359539</v>
      </c>
      <c r="AI8">
        <f t="shared" si="6"/>
        <v>-40.090554590810882</v>
      </c>
      <c r="AJ8">
        <f t="shared" si="7"/>
        <v>-17.500496154413668</v>
      </c>
      <c r="AK8">
        <f t="shared" ref="AK8:AK23" si="24">G8*SUM(AB8:AB8, AE8:AF8)</f>
        <v>11.067181698563617</v>
      </c>
      <c r="AL8">
        <f t="shared" si="8"/>
        <v>-46.523869046660934</v>
      </c>
      <c r="AN8">
        <f t="shared" si="9"/>
        <v>266.12667740529002</v>
      </c>
      <c r="AO8">
        <f t="shared" si="9"/>
        <v>-13.306333870264504</v>
      </c>
      <c r="AP8">
        <f t="shared" si="9"/>
        <v>-7.7468998618839446</v>
      </c>
      <c r="AQ8">
        <f t="shared" si="9"/>
        <v>-271.42710574785855</v>
      </c>
      <c r="AR8">
        <f t="shared" si="9"/>
        <v>-26.353662074716915</v>
      </c>
      <c r="AS8">
        <f t="shared" si="9"/>
        <v>-11.50401052069787</v>
      </c>
      <c r="AT8">
        <f t="shared" si="9"/>
        <v>7.2750494369635987</v>
      </c>
      <c r="AU8">
        <f t="shared" si="9"/>
        <v>-30.582623158451188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429.40834745179524</v>
      </c>
      <c r="P9">
        <f t="shared" si="22"/>
        <v>21.470417372589765</v>
      </c>
      <c r="Q9" s="4">
        <f t="shared" si="23"/>
        <v>12.5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400.08882531629297</v>
      </c>
      <c r="AF9">
        <f t="shared" si="4"/>
        <v>-20.004441265814652</v>
      </c>
      <c r="AG9">
        <f t="shared" si="4"/>
        <v>-11.646513967721784</v>
      </c>
      <c r="AH9">
        <f t="shared" si="5"/>
        <v>-412.423327603117</v>
      </c>
      <c r="AI9">
        <f t="shared" si="6"/>
        <v>-43.985457520360455</v>
      </c>
      <c r="AJ9">
        <f t="shared" si="7"/>
        <v>-8.5778782150637198</v>
      </c>
      <c r="AK9">
        <f t="shared" si="24"/>
        <v>3.1421481615798639</v>
      </c>
      <c r="AL9">
        <f t="shared" si="8"/>
        <v>-49.421187573844314</v>
      </c>
      <c r="AN9">
        <f t="shared" si="9"/>
        <v>249.95223977881287</v>
      </c>
      <c r="AO9">
        <f t="shared" si="9"/>
        <v>-12.497611988940646</v>
      </c>
      <c r="AP9">
        <f t="shared" si="9"/>
        <v>-7.2760648827067858</v>
      </c>
      <c r="AQ9">
        <f t="shared" si="9"/>
        <v>-257.65811976861573</v>
      </c>
      <c r="AR9">
        <f t="shared" si="9"/>
        <v>-27.479556861450291</v>
      </c>
      <c r="AS9">
        <f t="shared" si="9"/>
        <v>-5.3589596527972532</v>
      </c>
      <c r="AT9">
        <f t="shared" si="9"/>
        <v>1.9630315095225994</v>
      </c>
      <c r="AU9">
        <f t="shared" si="9"/>
        <v>-30.875485004724947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429.40834745179524</v>
      </c>
      <c r="P10">
        <f t="shared" si="22"/>
        <v>21.470417372589765</v>
      </c>
      <c r="Q10" s="4">
        <f t="shared" si="23"/>
        <v>12.5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395.37920771530003</v>
      </c>
      <c r="AF10">
        <f t="shared" si="4"/>
        <v>-19.768960385765006</v>
      </c>
      <c r="AG10">
        <f t="shared" si="4"/>
        <v>-11.509417843806725</v>
      </c>
      <c r="AH10">
        <f t="shared" si="5"/>
        <v>-412.61968475682806</v>
      </c>
      <c r="AI10">
        <f t="shared" si="6"/>
        <v>-48.518855271099767</v>
      </c>
      <c r="AJ10">
        <f t="shared" si="7"/>
        <v>-5.1325481728881641</v>
      </c>
      <c r="AK10">
        <f t="shared" si="24"/>
        <v>2.2003520286813925</v>
      </c>
      <c r="AL10">
        <f t="shared" si="8"/>
        <v>-51.451051415306537</v>
      </c>
      <c r="AN10">
        <f t="shared" si="9"/>
        <v>234.68878335858753</v>
      </c>
      <c r="AO10">
        <f t="shared" si="9"/>
        <v>-11.734439167929379</v>
      </c>
      <c r="AP10">
        <f t="shared" si="9"/>
        <v>-6.8317484031017051</v>
      </c>
      <c r="AQ10">
        <f t="shared" si="9"/>
        <v>-244.92236798429042</v>
      </c>
      <c r="AR10">
        <f t="shared" si="9"/>
        <v>-28.799772196733954</v>
      </c>
      <c r="AS10">
        <f t="shared" si="9"/>
        <v>-3.0465726642151192</v>
      </c>
      <c r="AT10">
        <f t="shared" si="9"/>
        <v>1.3060826935130023</v>
      </c>
      <c r="AU10">
        <f t="shared" si="9"/>
        <v>-30.540262167436069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-1486.0882649629414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429.40834745179524</v>
      </c>
      <c r="P11">
        <f t="shared" si="22"/>
        <v>21.470417372589765</v>
      </c>
      <c r="Q11" s="4">
        <f t="shared" si="23"/>
        <v>12.5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390.71646987913527</v>
      </c>
      <c r="AF11">
        <f t="shared" si="4"/>
        <v>-19.535823493956766</v>
      </c>
      <c r="AG11">
        <f t="shared" si="4"/>
        <v>-11.373686381440121</v>
      </c>
      <c r="AH11">
        <f t="shared" si="5"/>
        <v>-412.7456785707455</v>
      </c>
      <c r="AI11">
        <f t="shared" si="6"/>
        <v>-52.938718567007072</v>
      </c>
      <c r="AJ11">
        <f t="shared" si="7"/>
        <v>-1.7874196509640115</v>
      </c>
      <c r="AK11">
        <f t="shared" si="24"/>
        <v>1.2896980169668519</v>
      </c>
      <c r="AL11">
        <f t="shared" si="8"/>
        <v>-53.436440201004231</v>
      </c>
      <c r="AN11">
        <f t="shared" si="9"/>
        <v>220.56213050947653</v>
      </c>
      <c r="AO11">
        <f t="shared" si="9"/>
        <v>-11.028106525473829</v>
      </c>
      <c r="AP11">
        <f t="shared" si="9"/>
        <v>-6.4205240716191643</v>
      </c>
      <c r="AQ11">
        <f t="shared" si="9"/>
        <v>-232.9977701024593</v>
      </c>
      <c r="AR11">
        <f t="shared" si="9"/>
        <v>-29.884270190075728</v>
      </c>
      <c r="AS11">
        <f t="shared" si="9"/>
        <v>-1.0090106681529989</v>
      </c>
      <c r="AT11">
        <f t="shared" si="9"/>
        <v>0.72804338763618193</v>
      </c>
      <c r="AU11">
        <f t="shared" si="9"/>
        <v>-30.165237470592544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429.40834745179524</v>
      </c>
      <c r="P12">
        <f t="shared" si="22"/>
        <v>21.470417372589765</v>
      </c>
      <c r="Q12" s="4">
        <f t="shared" si="23"/>
        <v>12.5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386.09814767700755</v>
      </c>
      <c r="AF12">
        <f t="shared" si="4"/>
        <v>-19.304907383850381</v>
      </c>
      <c r="AG12">
        <f t="shared" si="4"/>
        <v>-11.239247850216465</v>
      </c>
      <c r="AH12">
        <f t="shared" si="5"/>
        <v>-414.03334818510552</v>
      </c>
      <c r="AI12">
        <f t="shared" si="6"/>
        <v>-58.479355742164842</v>
      </c>
      <c r="AJ12">
        <f t="shared" si="7"/>
        <v>1.5401251563046117</v>
      </c>
      <c r="AK12">
        <f t="shared" si="24"/>
        <v>1.2299806307788013</v>
      </c>
      <c r="AL12">
        <f t="shared" si="8"/>
        <v>-55.709249955081425</v>
      </c>
      <c r="AN12">
        <f t="shared" si="9"/>
        <v>207.2013080234268</v>
      </c>
      <c r="AO12">
        <f t="shared" si="9"/>
        <v>-10.360065401171342</v>
      </c>
      <c r="AP12">
        <f t="shared" si="9"/>
        <v>-6.0315929246894457</v>
      </c>
      <c r="AQ12">
        <f t="shared" si="9"/>
        <v>-222.19285905779427</v>
      </c>
      <c r="AR12">
        <f t="shared" si="9"/>
        <v>-31.383209360228246</v>
      </c>
      <c r="AS12">
        <f t="shared" si="9"/>
        <v>0.82651509422173752</v>
      </c>
      <c r="AT12">
        <f t="shared" si="9"/>
        <v>0.66007463924443976</v>
      </c>
      <c r="AU12">
        <f t="shared" si="9"/>
        <v>-29.896619626762067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429.40834745179524</v>
      </c>
      <c r="P13">
        <f t="shared" si="22"/>
        <v>21.470417372589765</v>
      </c>
      <c r="Q13" s="4">
        <f t="shared" si="23"/>
        <v>12.5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381.52344446934916</v>
      </c>
      <c r="AF13">
        <f t="shared" si="4"/>
        <v>-19.076172223467459</v>
      </c>
      <c r="AG13">
        <f t="shared" si="4"/>
        <v>-11.106079060100784</v>
      </c>
      <c r="AH13">
        <f t="shared" si="5"/>
        <v>-415.52623227035292</v>
      </c>
      <c r="AI13">
        <f t="shared" si="6"/>
        <v>-64.185039084571997</v>
      </c>
      <c r="AJ13">
        <f t="shared" si="7"/>
        <v>4.7455462070404337</v>
      </c>
      <c r="AK13">
        <f t="shared" si="24"/>
        <v>1.057776188183102</v>
      </c>
      <c r="AL13">
        <f t="shared" si="8"/>
        <v>-58.381716689348458</v>
      </c>
      <c r="AN13">
        <f t="shared" si="9"/>
        <v>194.68125222520283</v>
      </c>
      <c r="AO13">
        <f t="shared" si="9"/>
        <v>-9.7340626112601427</v>
      </c>
      <c r="AP13">
        <f t="shared" si="9"/>
        <v>-5.6671363452901167</v>
      </c>
      <c r="AQ13">
        <f t="shared" si="9"/>
        <v>-212.03196921051008</v>
      </c>
      <c r="AR13">
        <f t="shared" si="9"/>
        <v>-32.751915941857504</v>
      </c>
      <c r="AS13">
        <f t="shared" si="9"/>
        <v>2.4215258366734922</v>
      </c>
      <c r="AT13">
        <f t="shared" si="9"/>
        <v>0.53975501604078235</v>
      </c>
      <c r="AU13">
        <f t="shared" si="9"/>
        <v>-29.790635089143226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429.40834745179524</v>
      </c>
      <c r="P14">
        <f t="shared" si="22"/>
        <v>21.470417372589765</v>
      </c>
      <c r="Q14" s="4">
        <f t="shared" si="23"/>
        <v>12.5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376.99038434654307</v>
      </c>
      <c r="AF14">
        <f t="shared" si="4"/>
        <v>-18.849519217327156</v>
      </c>
      <c r="AG14">
        <f t="shared" si="4"/>
        <v>-10.974122492718411</v>
      </c>
      <c r="AH14">
        <f t="shared" si="5"/>
        <v>-417.91553562731877</v>
      </c>
      <c r="AI14">
        <f t="shared" si="6"/>
        <v>-70.7487929908213</v>
      </c>
      <c r="AJ14">
        <f t="shared" si="7"/>
        <v>1.6800686050721652</v>
      </c>
      <c r="AK14">
        <f t="shared" si="24"/>
        <v>36.388529853749134</v>
      </c>
      <c r="AL14">
        <f t="shared" si="8"/>
        <v>-32.680194532000002</v>
      </c>
      <c r="AN14">
        <f t="shared" si="9"/>
        <v>177.20441608475917</v>
      </c>
      <c r="AO14">
        <f t="shared" si="9"/>
        <v>-8.8602208042379598</v>
      </c>
      <c r="AP14">
        <f t="shared" si="9"/>
        <v>-5.1583887788957083</v>
      </c>
      <c r="AQ14">
        <f t="shared" si="9"/>
        <v>-196.44129277184169</v>
      </c>
      <c r="AR14">
        <f t="shared" si="9"/>
        <v>-33.255486270216203</v>
      </c>
      <c r="AS14">
        <f t="shared" si="9"/>
        <v>0.78971663073103227</v>
      </c>
      <c r="AT14">
        <f t="shared" si="9"/>
        <v>17.104436751333736</v>
      </c>
      <c r="AU14">
        <f t="shared" si="9"/>
        <v>-15.361332888151429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429.40834745179524</v>
      </c>
      <c r="P15">
        <f t="shared" si="22"/>
        <v>21.470417372589765</v>
      </c>
      <c r="Q15" s="4">
        <f t="shared" si="23"/>
        <v>12.5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372.4940117386534</v>
      </c>
      <c r="AF15">
        <f t="shared" si="4"/>
        <v>-18.624700586932672</v>
      </c>
      <c r="AG15">
        <f t="shared" si="4"/>
        <v>-10.843233892317063</v>
      </c>
      <c r="AH15">
        <f t="shared" si="5"/>
        <v>-422.94750948326435</v>
      </c>
      <c r="AI15">
        <f t="shared" si="6"/>
        <v>-79.921432223860677</v>
      </c>
      <c r="AJ15">
        <f t="shared" si="7"/>
        <v>5.8581089919015312</v>
      </c>
      <c r="AK15">
        <f t="shared" si="24"/>
        <v>35.971916272969416</v>
      </c>
      <c r="AL15">
        <f t="shared" si="8"/>
        <v>-38.09140695898973</v>
      </c>
      <c r="AN15">
        <f t="shared" si="9"/>
        <v>161.2890670684387</v>
      </c>
      <c r="AO15">
        <f t="shared" si="9"/>
        <v>-8.0644533534219356</v>
      </c>
      <c r="AP15">
        <f t="shared" si="9"/>
        <v>-4.695095822704773</v>
      </c>
      <c r="AQ15">
        <f t="shared" si="9"/>
        <v>-183.13531781374547</v>
      </c>
      <c r="AR15">
        <f t="shared" si="9"/>
        <v>-34.605799921433501</v>
      </c>
      <c r="AS15">
        <f t="shared" si="9"/>
        <v>2.5365479828221988</v>
      </c>
      <c r="AT15">
        <f t="shared" si="9"/>
        <v>15.575758625622944</v>
      </c>
      <c r="AU15">
        <f t="shared" si="9"/>
        <v>-16.493493312988356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429.40834745179524</v>
      </c>
      <c r="P16">
        <f t="shared" si="22"/>
        <v>21.470417372589765</v>
      </c>
      <c r="Q16" s="4">
        <f t="shared" si="23"/>
        <v>12.5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368.03161207426081</v>
      </c>
      <c r="AF16">
        <f t="shared" si="4"/>
        <v>-18.401580603713043</v>
      </c>
      <c r="AG16">
        <f t="shared" si="4"/>
        <v>-10.713334238209455</v>
      </c>
      <c r="AH16">
        <f t="shared" si="5"/>
        <v>-429.34630368873013</v>
      </c>
      <c r="AI16">
        <f t="shared" si="6"/>
        <v>-90.429606456391866</v>
      </c>
      <c r="AJ16">
        <f t="shared" si="7"/>
        <v>9.8963142220047757</v>
      </c>
      <c r="AK16">
        <f t="shared" si="24"/>
        <v>35.265099065854201</v>
      </c>
      <c r="AL16">
        <f t="shared" si="8"/>
        <v>-45.268193168532889</v>
      </c>
      <c r="AN16">
        <f t="shared" si="9"/>
        <v>146.79529140117094</v>
      </c>
      <c r="AO16">
        <f t="shared" si="9"/>
        <v>-7.3397645700585485</v>
      </c>
      <c r="AP16">
        <f t="shared" si="9"/>
        <v>-4.2731846118120114</v>
      </c>
      <c r="AQ16">
        <f t="shared" si="9"/>
        <v>-171.25163625695691</v>
      </c>
      <c r="AR16">
        <f t="shared" si="9"/>
        <v>-36.069294037656526</v>
      </c>
      <c r="AS16">
        <f t="shared" si="9"/>
        <v>3.9473031184169405</v>
      </c>
      <c r="AT16">
        <f t="shared" si="9"/>
        <v>14.06604846927843</v>
      </c>
      <c r="AU16">
        <f t="shared" si="9"/>
        <v>-18.055942449961154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429.40834745179524</v>
      </c>
      <c r="P17">
        <f t="shared" si="22"/>
        <v>21.470417372589765</v>
      </c>
      <c r="Q17" s="4">
        <f t="shared" si="23"/>
        <v>12.5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363.60291949572451</v>
      </c>
      <c r="AF17">
        <f t="shared" si="4"/>
        <v>-18.180145974786228</v>
      </c>
      <c r="AG17">
        <f t="shared" si="4"/>
        <v>-10.584415791327334</v>
      </c>
      <c r="AH17">
        <f t="shared" si="5"/>
        <v>-435.70209000053364</v>
      </c>
      <c r="AI17">
        <f t="shared" si="6"/>
        <v>-100.8637322709227</v>
      </c>
      <c r="AJ17">
        <f t="shared" si="7"/>
        <v>13.232124539581037</v>
      </c>
      <c r="AK17">
        <f t="shared" si="24"/>
        <v>34.277849013841205</v>
      </c>
      <c r="AL17">
        <f t="shared" si="8"/>
        <v>-53.353758717500455</v>
      </c>
      <c r="AN17">
        <f t="shared" si="9"/>
        <v>133.59669978066171</v>
      </c>
      <c r="AO17">
        <f t="shared" si="9"/>
        <v>-6.679834989033087</v>
      </c>
      <c r="AP17">
        <f t="shared" si="9"/>
        <v>-3.8889759762896521</v>
      </c>
      <c r="AQ17">
        <f t="shared" si="9"/>
        <v>-160.0877170962666</v>
      </c>
      <c r="AR17">
        <f t="shared" si="9"/>
        <v>-37.059828280927626</v>
      </c>
      <c r="AS17">
        <f t="shared" si="9"/>
        <v>4.8618096137028433</v>
      </c>
      <c r="AT17">
        <f t="shared" si="9"/>
        <v>12.594528971824834</v>
      </c>
      <c r="AU17">
        <f t="shared" si="9"/>
        <v>-19.603489695399947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429.40834745179524</v>
      </c>
      <c r="P18">
        <f t="shared" si="22"/>
        <v>21.470417372589765</v>
      </c>
      <c r="Q18" s="4">
        <f t="shared" si="23"/>
        <v>12.5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359.20702201151749</v>
      </c>
      <c r="AF18">
        <f t="shared" si="4"/>
        <v>-17.960351100575878</v>
      </c>
      <c r="AG18">
        <f t="shared" si="4"/>
        <v>-10.456452003760871</v>
      </c>
      <c r="AH18">
        <f t="shared" si="5"/>
        <v>-442.39259306379205</v>
      </c>
      <c r="AI18">
        <f t="shared" si="6"/>
        <v>-111.60237415661135</v>
      </c>
      <c r="AJ18">
        <f t="shared" si="7"/>
        <v>16.081440192030129</v>
      </c>
      <c r="AK18">
        <f t="shared" si="24"/>
        <v>33.059273113370764</v>
      </c>
      <c r="AL18">
        <f t="shared" si="8"/>
        <v>-62.461660851210453</v>
      </c>
      <c r="AN18">
        <f t="shared" si="9"/>
        <v>121.57787635619975</v>
      </c>
      <c r="AO18">
        <f t="shared" si="9"/>
        <v>-6.0788938178099885</v>
      </c>
      <c r="AP18">
        <f t="shared" si="9"/>
        <v>-3.5391101814179309</v>
      </c>
      <c r="AQ18">
        <f t="shared" si="9"/>
        <v>-149.73301935807856</v>
      </c>
      <c r="AR18">
        <f t="shared" si="9"/>
        <v>-37.77314700110675</v>
      </c>
      <c r="AS18">
        <f t="shared" si="9"/>
        <v>5.4429541392249599</v>
      </c>
      <c r="AT18">
        <f t="shared" si="9"/>
        <v>11.189303027807616</v>
      </c>
      <c r="AU18">
        <f t="shared" si="9"/>
        <v>-21.140889834074173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429.40834745179524</v>
      </c>
      <c r="P19">
        <f t="shared" si="22"/>
        <v>21.470417372589765</v>
      </c>
      <c r="Q19" s="4">
        <f t="shared" si="23"/>
        <v>12.5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354.84061819422766</v>
      </c>
      <c r="AF19">
        <f t="shared" si="4"/>
        <v>-17.742030909711385</v>
      </c>
      <c r="AG19">
        <f t="shared" si="4"/>
        <v>-10.329346771550057</v>
      </c>
      <c r="AH19">
        <f t="shared" si="5"/>
        <v>-450.81424346414434</v>
      </c>
      <c r="AI19">
        <f t="shared" si="6"/>
        <v>-124.04500295117811</v>
      </c>
      <c r="AJ19">
        <f t="shared" si="7"/>
        <v>18.927968399942984</v>
      </c>
      <c r="AK19">
        <f t="shared" si="24"/>
        <v>31.643206446078882</v>
      </c>
      <c r="AL19">
        <f t="shared" si="8"/>
        <v>-73.473828105156244</v>
      </c>
      <c r="AN19">
        <f t="shared" si="9"/>
        <v>110.63293379345048</v>
      </c>
      <c r="AO19">
        <f t="shared" si="9"/>
        <v>-5.5316466896725247</v>
      </c>
      <c r="AP19">
        <f t="shared" si="9"/>
        <v>-3.2205048658803141</v>
      </c>
      <c r="AQ19">
        <f t="shared" si="9"/>
        <v>-140.5557870012878</v>
      </c>
      <c r="AR19">
        <f t="shared" si="9"/>
        <v>-38.675004763390142</v>
      </c>
      <c r="AS19">
        <f t="shared" si="9"/>
        <v>5.9014007063002003</v>
      </c>
      <c r="AT19">
        <f t="shared" si="9"/>
        <v>9.8657836342887961</v>
      </c>
      <c r="AU19">
        <f t="shared" si="9"/>
        <v>-22.907820422801144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429.40834745179524</v>
      </c>
      <c r="P20">
        <f t="shared" si="22"/>
        <v>21.470417372589765</v>
      </c>
      <c r="Q20" s="4">
        <f t="shared" si="23"/>
        <v>12.5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350.50424654839219</v>
      </c>
      <c r="AF20">
        <f t="shared" si="4"/>
        <v>-17.525212327419609</v>
      </c>
      <c r="AG20">
        <f t="shared" si="4"/>
        <v>-10.203115770465409</v>
      </c>
      <c r="AH20">
        <f t="shared" si="5"/>
        <v>-458.75066738291889</v>
      </c>
      <c r="AI20">
        <f t="shared" si="6"/>
        <v>-135.97474893241167</v>
      </c>
      <c r="AJ20">
        <f t="shared" si="7"/>
        <v>21.077248784751532</v>
      </c>
      <c r="AK20">
        <f t="shared" si="24"/>
        <v>30.029879943634814</v>
      </c>
      <c r="AL20">
        <f t="shared" si="8"/>
        <v>-84.867620204025329</v>
      </c>
      <c r="AN20">
        <f t="shared" si="9"/>
        <v>100.66668168609863</v>
      </c>
      <c r="AO20">
        <f t="shared" si="9"/>
        <v>-5.033334084304931</v>
      </c>
      <c r="AP20">
        <f t="shared" si="9"/>
        <v>-2.9303890540169144</v>
      </c>
      <c r="AQ20">
        <f t="shared" si="9"/>
        <v>-131.75562881617088</v>
      </c>
      <c r="AR20">
        <f t="shared" si="9"/>
        <v>-39.052670268394081</v>
      </c>
      <c r="AS20">
        <f t="shared" si="9"/>
        <v>6.053497825283408</v>
      </c>
      <c r="AT20">
        <f t="shared" si="9"/>
        <v>8.6247410555702722</v>
      </c>
      <c r="AU20">
        <f t="shared" si="9"/>
        <v>-24.374431387540401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429.40834745179524</v>
      </c>
      <c r="P21">
        <f t="shared" si="22"/>
        <v>21.470417372589765</v>
      </c>
      <c r="Q21" s="4">
        <f t="shared" si="23"/>
        <v>12.5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346.19478562094378</v>
      </c>
      <c r="AF21">
        <f t="shared" si="4"/>
        <v>-17.309739281047193</v>
      </c>
      <c r="AG21">
        <f t="shared" si="4"/>
        <v>-10.077668135567833</v>
      </c>
      <c r="AH21">
        <f t="shared" si="5"/>
        <v>-468.32954385845534</v>
      </c>
      <c r="AI21">
        <f t="shared" si="6"/>
        <v>-149.52216565412658</v>
      </c>
      <c r="AJ21">
        <f t="shared" si="7"/>
        <v>23.195984421276783</v>
      </c>
      <c r="AK21">
        <f t="shared" si="24"/>
        <v>28.267893377026887</v>
      </c>
      <c r="AL21">
        <f t="shared" si="8"/>
        <v>-98.058287855822897</v>
      </c>
      <c r="AN21">
        <f t="shared" si="9"/>
        <v>91.591328454892192</v>
      </c>
      <c r="AO21">
        <f t="shared" si="9"/>
        <v>-4.5795664227446107</v>
      </c>
      <c r="AP21">
        <f t="shared" si="9"/>
        <v>-2.6662071486970254</v>
      </c>
      <c r="AQ21">
        <f t="shared" si="9"/>
        <v>-123.90401836853836</v>
      </c>
      <c r="AR21">
        <f t="shared" si="9"/>
        <v>-39.558463485087813</v>
      </c>
      <c r="AS21">
        <f t="shared" si="9"/>
        <v>6.1368660540425974</v>
      </c>
      <c r="AT21">
        <f t="shared" si="9"/>
        <v>7.4787201152648111</v>
      </c>
      <c r="AU21">
        <f t="shared" si="9"/>
        <v>-25.9428773157804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429.40834745179524</v>
      </c>
      <c r="P22">
        <f t="shared" si="22"/>
        <v>21.470417372589765</v>
      </c>
      <c r="Q22" s="4">
        <f t="shared" si="23"/>
        <v>12.5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341.91051852089066</v>
      </c>
      <c r="AF22">
        <f t="shared" si="4"/>
        <v>-17.095525926044534</v>
      </c>
      <c r="AG22">
        <f t="shared" si="4"/>
        <v>-9.9529538884683948</v>
      </c>
      <c r="AH22">
        <f t="shared" si="5"/>
        <v>-478.75131487518712</v>
      </c>
      <c r="AI22">
        <f t="shared" si="6"/>
        <v>-163.88927616880943</v>
      </c>
      <c r="AJ22">
        <f t="shared" si="7"/>
        <v>25.048028092030588</v>
      </c>
      <c r="AK22">
        <f t="shared" si="24"/>
        <v>26.359270705383981</v>
      </c>
      <c r="AL22">
        <f t="shared" si="8"/>
        <v>-112.48197737139486</v>
      </c>
      <c r="AN22">
        <f t="shared" si="9"/>
        <v>83.327368019010947</v>
      </c>
      <c r="AO22">
        <f t="shared" si="9"/>
        <v>-4.1663684009505477</v>
      </c>
      <c r="AP22">
        <f t="shared" si="9"/>
        <v>-2.4256447421636684</v>
      </c>
      <c r="AQ22">
        <f t="shared" si="9"/>
        <v>-116.67698079827471</v>
      </c>
      <c r="AR22">
        <f t="shared" si="9"/>
        <v>-39.941625922377987</v>
      </c>
      <c r="AS22">
        <f t="shared" si="9"/>
        <v>6.1044809735727119</v>
      </c>
      <c r="AT22">
        <f t="shared" si="9"/>
        <v>6.4240452744248131</v>
      </c>
      <c r="AU22">
        <f t="shared" si="9"/>
        <v>-27.413099674380458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429.40834745179524</v>
      </c>
      <c r="P23">
        <f t="shared" si="22"/>
        <v>21.470417372589765</v>
      </c>
      <c r="Q23" s="4">
        <f t="shared" si="23"/>
        <v>12.5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337.64935576875797</v>
      </c>
      <c r="AF23">
        <f t="shared" si="4"/>
        <v>-16.882467788437904</v>
      </c>
      <c r="AG23">
        <f t="shared" si="4"/>
        <v>-9.8289122047942374</v>
      </c>
      <c r="AH23">
        <f t="shared" si="5"/>
        <v>-490.24289578947707</v>
      </c>
      <c r="AI23">
        <f t="shared" si="6"/>
        <v>-179.30492001395123</v>
      </c>
      <c r="AJ23">
        <f t="shared" si="7"/>
        <v>0</v>
      </c>
      <c r="AK23">
        <f t="shared" si="24"/>
        <v>24.322541415925016</v>
      </c>
      <c r="AL23">
        <f t="shared" si="8"/>
        <v>-154.98237859802623</v>
      </c>
      <c r="AN23">
        <f t="shared" si="9"/>
        <v>75.802319526974031</v>
      </c>
      <c r="AO23">
        <f t="shared" si="9"/>
        <v>-3.7901159763487025</v>
      </c>
      <c r="AP23">
        <f t="shared" si="9"/>
        <v>-2.206591929826291</v>
      </c>
      <c r="AQ23">
        <f t="shared" si="9"/>
        <v>-110.05958695775914</v>
      </c>
      <c r="AR23">
        <f t="shared" si="9"/>
        <v>-40.253975336960103</v>
      </c>
      <c r="AS23">
        <f t="shared" si="9"/>
        <v>0</v>
      </c>
      <c r="AT23">
        <f t="shared" si="9"/>
        <v>5.4604133685381129</v>
      </c>
      <c r="AU23">
        <f t="shared" si="9"/>
        <v>-34.793561968421997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3978.9404105350959</v>
      </c>
      <c r="AO25" s="8">
        <f t="shared" si="25"/>
        <v>-521.00328111560134</v>
      </c>
      <c r="AP25" s="8">
        <f t="shared" si="25"/>
        <v>-728.28321261364181</v>
      </c>
      <c r="AQ25" s="8">
        <f t="shared" si="25"/>
        <v>-4303.0537032980737</v>
      </c>
      <c r="AR25" s="8">
        <f t="shared" si="25"/>
        <v>-1573.3997864922201</v>
      </c>
      <c r="AS25" s="8">
        <f t="shared" si="25"/>
        <v>-86.898289443029981</v>
      </c>
      <c r="AT25" s="8">
        <f t="shared" si="25"/>
        <v>174.2098109723089</v>
      </c>
      <c r="AU25" s="9">
        <f t="shared" si="25"/>
        <v>-1486.0882649629414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933.41314260884621</v>
      </c>
      <c r="K3">
        <v>1</v>
      </c>
      <c r="L3" s="2">
        <v>0</v>
      </c>
      <c r="O3">
        <f>$C$3</f>
        <v>933.41314260884621</v>
      </c>
      <c r="P3">
        <f>O3*B5</f>
        <v>746.73051408707704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933.41314260884621</v>
      </c>
      <c r="AF3">
        <f t="shared" ref="AF3:AG23" si="4">-$Z3*P3</f>
        <v>-746.73051408707704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-438.27434217823088</v>
      </c>
      <c r="AJ3">
        <f t="shared" ref="AJ3:AJ23" si="7">AB3-AC3</f>
        <v>0</v>
      </c>
      <c r="AL3">
        <f t="shared" ref="AL3:AL23" si="8">SUM(AI3:AK3)</f>
        <v>-438.27434217823088</v>
      </c>
      <c r="AN3">
        <f t="shared" ref="AN3:AU23" si="9">AE3*$K3</f>
        <v>933.41314260884621</v>
      </c>
      <c r="AO3">
        <f t="shared" si="9"/>
        <v>-746.73051408707704</v>
      </c>
      <c r="AP3">
        <f t="shared" si="9"/>
        <v>-624.95697070000006</v>
      </c>
      <c r="AQ3">
        <f t="shared" si="9"/>
        <v>0</v>
      </c>
      <c r="AR3">
        <f t="shared" si="9"/>
        <v>-438.27434217823088</v>
      </c>
      <c r="AS3">
        <f t="shared" si="9"/>
        <v>0</v>
      </c>
      <c r="AT3">
        <f t="shared" si="9"/>
        <v>0</v>
      </c>
      <c r="AU3">
        <f t="shared" si="9"/>
        <v>-438.27434217823088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933.41314260884621</v>
      </c>
      <c r="P5">
        <f t="shared" ref="P5:P23" si="22">O5*$C$5</f>
        <v>46.670657130442315</v>
      </c>
      <c r="Q5" s="4">
        <f t="shared" ref="Q5:Q23" si="23">$C$8</f>
        <v>12.5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911.3946324357845</v>
      </c>
      <c r="AF5">
        <f t="shared" si="4"/>
        <v>-45.569731621789231</v>
      </c>
      <c r="AG5">
        <f t="shared" si="4"/>
        <v>-12.205134452688322</v>
      </c>
      <c r="AH5">
        <f t="shared" si="5"/>
        <v>-464.79482123359998</v>
      </c>
      <c r="AI5">
        <f t="shared" si="6"/>
        <v>388.82494512770705</v>
      </c>
      <c r="AJ5">
        <f t="shared" si="7"/>
        <v>-175.6705727503404</v>
      </c>
      <c r="AK5">
        <f>G5*SUM(AB5, AE5:AF5)</f>
        <v>43.243195260847138</v>
      </c>
      <c r="AL5">
        <f t="shared" si="8"/>
        <v>256.39756763821379</v>
      </c>
      <c r="AN5">
        <f t="shared" si="9"/>
        <v>787.04623800026729</v>
      </c>
      <c r="AO5">
        <f t="shared" si="9"/>
        <v>-39.352311900013369</v>
      </c>
      <c r="AP5">
        <f t="shared" si="9"/>
        <v>-10.539896564458447</v>
      </c>
      <c r="AQ5">
        <f t="shared" si="9"/>
        <v>-401.37938328234162</v>
      </c>
      <c r="AR5">
        <f t="shared" si="9"/>
        <v>335.77464625345391</v>
      </c>
      <c r="AS5">
        <f t="shared" si="9"/>
        <v>-151.70252104842118</v>
      </c>
      <c r="AT5">
        <f t="shared" si="9"/>
        <v>37.34320231643315</v>
      </c>
      <c r="AU5">
        <f t="shared" si="9"/>
        <v>221.41532752146588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933.41314260884621</v>
      </c>
      <c r="P6">
        <f t="shared" si="22"/>
        <v>46.670657130442315</v>
      </c>
      <c r="Q6" s="4">
        <f t="shared" si="23"/>
        <v>12.5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900.52440860404101</v>
      </c>
      <c r="AF6">
        <f t="shared" si="4"/>
        <v>-45.026220430202052</v>
      </c>
      <c r="AG6">
        <f t="shared" si="4"/>
        <v>-12.059563545558149</v>
      </c>
      <c r="AH6">
        <f t="shared" si="5"/>
        <v>-470.39125206576711</v>
      </c>
      <c r="AI6">
        <f t="shared" si="6"/>
        <v>373.04737256251366</v>
      </c>
      <c r="AJ6">
        <f t="shared" si="7"/>
        <v>-158.49393417965348</v>
      </c>
      <c r="AK6">
        <f>G6*SUM(AB6, AE6:AF6)</f>
        <v>71.373272469117921</v>
      </c>
      <c r="AL6">
        <f t="shared" si="8"/>
        <v>285.9267108519781</v>
      </c>
      <c r="AN6">
        <f t="shared" si="9"/>
        <v>701.3520203865628</v>
      </c>
      <c r="AO6">
        <f t="shared" si="9"/>
        <v>-35.067601019328144</v>
      </c>
      <c r="AP6">
        <f t="shared" si="9"/>
        <v>-9.3923042805342938</v>
      </c>
      <c r="AQ6">
        <f t="shared" si="9"/>
        <v>-366.35304035778944</v>
      </c>
      <c r="AR6">
        <f t="shared" si="9"/>
        <v>290.53907472891092</v>
      </c>
      <c r="AS6">
        <f t="shared" si="9"/>
        <v>-123.43923151203749</v>
      </c>
      <c r="AT6">
        <f t="shared" si="9"/>
        <v>55.587375943994893</v>
      </c>
      <c r="AU6">
        <f t="shared" si="9"/>
        <v>222.6872191608683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933.41314260884621</v>
      </c>
      <c r="P7">
        <f t="shared" si="22"/>
        <v>46.670657130442315</v>
      </c>
      <c r="Q7" s="4">
        <f t="shared" si="23"/>
        <v>12.5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889.73631619961486</v>
      </c>
      <c r="AF7">
        <f t="shared" si="4"/>
        <v>-44.486815809980747</v>
      </c>
      <c r="AG7">
        <f t="shared" si="4"/>
        <v>-11.915092518850273</v>
      </c>
      <c r="AH7">
        <f t="shared" si="5"/>
        <v>-477.50782504594048</v>
      </c>
      <c r="AI7">
        <f t="shared" si="6"/>
        <v>355.82658282484334</v>
      </c>
      <c r="AJ7">
        <f t="shared" si="7"/>
        <v>-131.05270583594529</v>
      </c>
      <c r="AK7">
        <f>G7*SUM(AB7, AE7:AF7)</f>
        <v>67.183588234489861</v>
      </c>
      <c r="AL7">
        <f t="shared" si="8"/>
        <v>291.95746522338789</v>
      </c>
      <c r="AN7">
        <f t="shared" si="9"/>
        <v>627.27434703322911</v>
      </c>
      <c r="AO7">
        <f t="shared" si="9"/>
        <v>-31.363717351661457</v>
      </c>
      <c r="AP7">
        <f t="shared" si="9"/>
        <v>-8.4002774119939332</v>
      </c>
      <c r="AQ7">
        <f t="shared" si="9"/>
        <v>-336.64851451533832</v>
      </c>
      <c r="AR7">
        <f t="shared" si="9"/>
        <v>250.86183775423532</v>
      </c>
      <c r="AS7">
        <f t="shared" si="9"/>
        <v>-92.393666509322614</v>
      </c>
      <c r="AT7">
        <f t="shared" si="9"/>
        <v>47.365203233633281</v>
      </c>
      <c r="AU7">
        <f t="shared" si="9"/>
        <v>205.83337447854598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933.41314260884621</v>
      </c>
      <c r="P8">
        <f t="shared" si="22"/>
        <v>46.670657130442315</v>
      </c>
      <c r="Q8" s="4">
        <f t="shared" si="23"/>
        <v>12.5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879.02971249728841</v>
      </c>
      <c r="AF8">
        <f t="shared" si="4"/>
        <v>-43.951485624864425</v>
      </c>
      <c r="AG8">
        <f t="shared" si="4"/>
        <v>-11.771712765373666</v>
      </c>
      <c r="AH8">
        <f t="shared" si="5"/>
        <v>-484.57656576207432</v>
      </c>
      <c r="AI8">
        <f t="shared" si="6"/>
        <v>338.72994834497604</v>
      </c>
      <c r="AJ8">
        <f t="shared" si="7"/>
        <v>-99.76398580135583</v>
      </c>
      <c r="AK8">
        <f t="shared" ref="AK8:AK23" si="24">G8*SUM(AB8:AB8, AE8:AF8)</f>
        <v>31.719589771008891</v>
      </c>
      <c r="AL8">
        <f t="shared" si="8"/>
        <v>270.68555231462909</v>
      </c>
      <c r="AN8">
        <f t="shared" si="9"/>
        <v>577.83316377715767</v>
      </c>
      <c r="AO8">
        <f t="shared" si="9"/>
        <v>-28.891658188857885</v>
      </c>
      <c r="AP8">
        <f t="shared" si="9"/>
        <v>-7.7381753239800766</v>
      </c>
      <c r="AQ8">
        <f t="shared" si="9"/>
        <v>-318.53804951722043</v>
      </c>
      <c r="AR8">
        <f t="shared" si="9"/>
        <v>222.66528074709927</v>
      </c>
      <c r="AS8">
        <f t="shared" si="9"/>
        <v>-65.580194533861899</v>
      </c>
      <c r="AT8">
        <f t="shared" si="9"/>
        <v>20.850979950410007</v>
      </c>
      <c r="AU8">
        <f t="shared" si="9"/>
        <v>177.93606616364738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933.41314260884621</v>
      </c>
      <c r="P9">
        <f t="shared" si="22"/>
        <v>46.670657130442315</v>
      </c>
      <c r="Q9" s="4">
        <f t="shared" si="23"/>
        <v>12.5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868.40239270824725</v>
      </c>
      <c r="AF9">
        <f t="shared" si="4"/>
        <v>-43.42011963541237</v>
      </c>
      <c r="AG9">
        <f t="shared" si="4"/>
        <v>-11.629394759231468</v>
      </c>
      <c r="AH9">
        <f t="shared" si="5"/>
        <v>-492.01756976921689</v>
      </c>
      <c r="AI9">
        <f t="shared" si="6"/>
        <v>321.33530854438658</v>
      </c>
      <c r="AJ9">
        <f t="shared" si="7"/>
        <v>-77.947880950997387</v>
      </c>
      <c r="AK9">
        <f t="shared" si="24"/>
        <v>9.3152188371180493</v>
      </c>
      <c r="AL9">
        <f t="shared" si="8"/>
        <v>252.70264643050723</v>
      </c>
      <c r="AN9">
        <f t="shared" si="9"/>
        <v>542.52733231204115</v>
      </c>
      <c r="AO9">
        <f t="shared" si="9"/>
        <v>-27.126366615602059</v>
      </c>
      <c r="AP9">
        <f t="shared" si="9"/>
        <v>-7.2653697964293515</v>
      </c>
      <c r="AQ9">
        <f t="shared" si="9"/>
        <v>-307.3839752388003</v>
      </c>
      <c r="AR9">
        <f t="shared" si="9"/>
        <v>200.75162066120944</v>
      </c>
      <c r="AS9">
        <f t="shared" si="9"/>
        <v>-48.697304690555768</v>
      </c>
      <c r="AT9">
        <f t="shared" si="9"/>
        <v>5.8196072097908367</v>
      </c>
      <c r="AU9">
        <f t="shared" si="9"/>
        <v>157.87392318044451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933.41314260884621</v>
      </c>
      <c r="P10">
        <f t="shared" si="22"/>
        <v>46.670657130442315</v>
      </c>
      <c r="Q10" s="4">
        <f t="shared" si="23"/>
        <v>12.5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857.84637545326348</v>
      </c>
      <c r="AF10">
        <f t="shared" si="4"/>
        <v>-42.892318772663174</v>
      </c>
      <c r="AG10">
        <f t="shared" si="4"/>
        <v>-11.488031616091547</v>
      </c>
      <c r="AH10">
        <f t="shared" si="5"/>
        <v>-501.38391095212592</v>
      </c>
      <c r="AI10">
        <f t="shared" si="6"/>
        <v>302.08211411238278</v>
      </c>
      <c r="AJ10">
        <f t="shared" si="7"/>
        <v>-64.176983577586725</v>
      </c>
      <c r="AK10">
        <f t="shared" si="24"/>
        <v>6.751758291162794</v>
      </c>
      <c r="AL10">
        <f t="shared" si="8"/>
        <v>244.65688882595884</v>
      </c>
      <c r="AN10">
        <f t="shared" si="9"/>
        <v>509.19956900887314</v>
      </c>
      <c r="AO10">
        <f t="shared" si="9"/>
        <v>-25.459978450443657</v>
      </c>
      <c r="AP10">
        <f t="shared" si="9"/>
        <v>-6.81905398805619</v>
      </c>
      <c r="AQ10">
        <f t="shared" si="9"/>
        <v>-297.61094605069536</v>
      </c>
      <c r="AR10">
        <f t="shared" si="9"/>
        <v>179.3095905196779</v>
      </c>
      <c r="AS10">
        <f t="shared" si="9"/>
        <v>-38.094107888175223</v>
      </c>
      <c r="AT10">
        <f t="shared" si="9"/>
        <v>4.0077017404143431</v>
      </c>
      <c r="AU10">
        <f t="shared" si="9"/>
        <v>145.22318437191703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537.64094582217695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933.41314260884621</v>
      </c>
      <c r="P11">
        <f t="shared" si="22"/>
        <v>46.670657130442315</v>
      </c>
      <c r="Q11" s="4">
        <f t="shared" si="23"/>
        <v>12.5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847.36296259616449</v>
      </c>
      <c r="AF11">
        <f t="shared" si="4"/>
        <v>-42.368148129808233</v>
      </c>
      <c r="AG11">
        <f t="shared" si="4"/>
        <v>-11.347640770139369</v>
      </c>
      <c r="AH11">
        <f t="shared" si="5"/>
        <v>-510.21059582523958</v>
      </c>
      <c r="AI11">
        <f t="shared" si="6"/>
        <v>283.43657787097732</v>
      </c>
      <c r="AJ11">
        <f t="shared" si="7"/>
        <v>-51.545705629048939</v>
      </c>
      <c r="AK11">
        <f t="shared" si="24"/>
        <v>4.0823713350746322</v>
      </c>
      <c r="AL11">
        <f t="shared" si="8"/>
        <v>235.97324357700302</v>
      </c>
      <c r="AN11">
        <f t="shared" si="9"/>
        <v>478.34221168830334</v>
      </c>
      <c r="AO11">
        <f t="shared" si="9"/>
        <v>-23.917110584415173</v>
      </c>
      <c r="AP11">
        <f t="shared" si="9"/>
        <v>-6.4058211451704974</v>
      </c>
      <c r="AQ11">
        <f t="shared" si="9"/>
        <v>-288.01738523726789</v>
      </c>
      <c r="AR11">
        <f t="shared" si="9"/>
        <v>160.00189472144979</v>
      </c>
      <c r="AS11">
        <f t="shared" si="9"/>
        <v>-29.097904820020158</v>
      </c>
      <c r="AT11">
        <f t="shared" si="9"/>
        <v>2.3045266545160303</v>
      </c>
      <c r="AU11">
        <f t="shared" si="9"/>
        <v>133.20851655594566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933.41314260884621</v>
      </c>
      <c r="P12">
        <f t="shared" si="22"/>
        <v>46.670657130442315</v>
      </c>
      <c r="Q12" s="4">
        <f t="shared" si="23"/>
        <v>12.5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836.94460785542992</v>
      </c>
      <c r="AF12">
        <f t="shared" si="4"/>
        <v>-41.8472303927715</v>
      </c>
      <c r="AG12">
        <f t="shared" si="4"/>
        <v>-11.208121163746002</v>
      </c>
      <c r="AH12">
        <f t="shared" si="5"/>
        <v>-520.86397383948997</v>
      </c>
      <c r="AI12">
        <f t="shared" si="6"/>
        <v>263.02528245942244</v>
      </c>
      <c r="AJ12">
        <f t="shared" si="7"/>
        <v>-39.461663675759496</v>
      </c>
      <c r="AK12">
        <f t="shared" si="24"/>
        <v>4.0080635472848316</v>
      </c>
      <c r="AL12">
        <f t="shared" si="8"/>
        <v>227.57168233094777</v>
      </c>
      <c r="AN12">
        <f t="shared" si="9"/>
        <v>449.15008925624574</v>
      </c>
      <c r="AO12">
        <f t="shared" si="9"/>
        <v>-22.457504462812292</v>
      </c>
      <c r="AP12">
        <f t="shared" si="9"/>
        <v>-6.0148886483547388</v>
      </c>
      <c r="AQ12">
        <f t="shared" si="9"/>
        <v>-279.52399495090668</v>
      </c>
      <c r="AR12">
        <f t="shared" si="9"/>
        <v>141.15370119417204</v>
      </c>
      <c r="AS12">
        <f t="shared" si="9"/>
        <v>-21.177279351358138</v>
      </c>
      <c r="AT12">
        <f t="shared" si="9"/>
        <v>2.150945335104721</v>
      </c>
      <c r="AU12">
        <f t="shared" si="9"/>
        <v>122.12736717791861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933.41314260884621</v>
      </c>
      <c r="P13">
        <f t="shared" si="22"/>
        <v>46.670657130442315</v>
      </c>
      <c r="Q13" s="4">
        <f t="shared" si="23"/>
        <v>12.5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826.58716055427976</v>
      </c>
      <c r="AF13">
        <f t="shared" si="4"/>
        <v>-41.329358027713994</v>
      </c>
      <c r="AG13">
        <f t="shared" si="4"/>
        <v>-11.069417212243327</v>
      </c>
      <c r="AH13">
        <f t="shared" si="5"/>
        <v>-532.45479730430372</v>
      </c>
      <c r="AI13">
        <f t="shared" si="6"/>
        <v>241.73358801001871</v>
      </c>
      <c r="AJ13">
        <f t="shared" si="7"/>
        <v>-27.821197580617081</v>
      </c>
      <c r="AK13">
        <f t="shared" si="24"/>
        <v>3.5445168272922301</v>
      </c>
      <c r="AL13">
        <f t="shared" si="8"/>
        <v>217.45690725669385</v>
      </c>
      <c r="AN13">
        <f t="shared" si="9"/>
        <v>421.78541272556066</v>
      </c>
      <c r="AO13">
        <f t="shared" si="9"/>
        <v>-21.089270636278037</v>
      </c>
      <c r="AP13">
        <f t="shared" si="9"/>
        <v>-5.6484287807793514</v>
      </c>
      <c r="AQ13">
        <f t="shared" si="9"/>
        <v>-271.6975016743595</v>
      </c>
      <c r="AR13">
        <f t="shared" si="9"/>
        <v>123.35021163414378</v>
      </c>
      <c r="AS13">
        <f t="shared" si="9"/>
        <v>-14.196416136189629</v>
      </c>
      <c r="AT13">
        <f t="shared" si="9"/>
        <v>1.8086725323795709</v>
      </c>
      <c r="AU13">
        <f t="shared" si="9"/>
        <v>110.96246803033371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933.41314260884621</v>
      </c>
      <c r="P14">
        <f t="shared" si="22"/>
        <v>46.670657130442315</v>
      </c>
      <c r="Q14" s="4">
        <f t="shared" si="23"/>
        <v>12.5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816.28556926313672</v>
      </c>
      <c r="AF14">
        <f t="shared" si="4"/>
        <v>-40.814278463156839</v>
      </c>
      <c r="AG14">
        <f t="shared" si="4"/>
        <v>-10.931461268341163</v>
      </c>
      <c r="AH14">
        <f t="shared" si="5"/>
        <v>-545.23543559460154</v>
      </c>
      <c r="AI14">
        <f t="shared" si="6"/>
        <v>219.30439393703716</v>
      </c>
      <c r="AJ14">
        <f t="shared" si="7"/>
        <v>-24.982343465105714</v>
      </c>
      <c r="AK14">
        <f t="shared" si="24"/>
        <v>125.32051696501026</v>
      </c>
      <c r="AL14">
        <f t="shared" si="8"/>
        <v>319.6425674369417</v>
      </c>
      <c r="AN14">
        <f t="shared" si="9"/>
        <v>383.69521787781849</v>
      </c>
      <c r="AO14">
        <f t="shared" si="9"/>
        <v>-19.184760893890928</v>
      </c>
      <c r="AP14">
        <f t="shared" si="9"/>
        <v>-5.1383358606539469</v>
      </c>
      <c r="AQ14">
        <f t="shared" si="9"/>
        <v>-256.28804076988297</v>
      </c>
      <c r="AR14">
        <f t="shared" si="9"/>
        <v>103.08408035339065</v>
      </c>
      <c r="AS14">
        <f t="shared" si="9"/>
        <v>-11.742956239683602</v>
      </c>
      <c r="AT14">
        <f t="shared" si="9"/>
        <v>58.906937562128924</v>
      </c>
      <c r="AU14">
        <f t="shared" si="9"/>
        <v>150.24806167583597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933.41314260884621</v>
      </c>
      <c r="P15">
        <f t="shared" si="22"/>
        <v>46.670657130442315</v>
      </c>
      <c r="Q15" s="4">
        <f t="shared" si="23"/>
        <v>12.5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806.0365284597118</v>
      </c>
      <c r="AF15">
        <f t="shared" si="4"/>
        <v>-40.301826422985592</v>
      </c>
      <c r="AG15">
        <f t="shared" si="4"/>
        <v>-10.794209065436947</v>
      </c>
      <c r="AH15">
        <f t="shared" si="5"/>
        <v>-558.75180441611712</v>
      </c>
      <c r="AI15">
        <f t="shared" si="6"/>
        <v>196.18868855517212</v>
      </c>
      <c r="AJ15">
        <f t="shared" si="7"/>
        <v>-13.931415322081648</v>
      </c>
      <c r="AK15">
        <f t="shared" si="24"/>
        <v>126.3877197941399</v>
      </c>
      <c r="AL15">
        <f t="shared" si="8"/>
        <v>308.64499302723038</v>
      </c>
      <c r="AN15">
        <f t="shared" si="9"/>
        <v>349.01199912325853</v>
      </c>
      <c r="AO15">
        <f t="shared" si="9"/>
        <v>-17.450599956162925</v>
      </c>
      <c r="AP15">
        <f t="shared" si="9"/>
        <v>-4.6738681832219848</v>
      </c>
      <c r="AQ15">
        <f t="shared" si="9"/>
        <v>-241.93827126625592</v>
      </c>
      <c r="AR15">
        <f t="shared" si="9"/>
        <v>84.94925971761765</v>
      </c>
      <c r="AS15">
        <f t="shared" si="9"/>
        <v>-6.0322714176087615</v>
      </c>
      <c r="AT15">
        <f t="shared" si="9"/>
        <v>54.725597652846069</v>
      </c>
      <c r="AU15">
        <f t="shared" si="9"/>
        <v>133.64258595285497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933.41314260884621</v>
      </c>
      <c r="P16">
        <f t="shared" si="22"/>
        <v>46.670657130442315</v>
      </c>
      <c r="Q16" s="4">
        <f t="shared" si="23"/>
        <v>12.5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795.82820076243138</v>
      </c>
      <c r="AF16">
        <f t="shared" si="4"/>
        <v>-39.791410038121576</v>
      </c>
      <c r="AG16">
        <f t="shared" si="4"/>
        <v>-10.657502080725592</v>
      </c>
      <c r="AH16">
        <f t="shared" si="5"/>
        <v>-575.29788113968641</v>
      </c>
      <c r="AI16">
        <f t="shared" si="6"/>
        <v>170.08140750389771</v>
      </c>
      <c r="AJ16">
        <f t="shared" si="7"/>
        <v>-3.2741974836562804</v>
      </c>
      <c r="AK16">
        <f t="shared" si="24"/>
        <v>126.68406507481647</v>
      </c>
      <c r="AL16">
        <f t="shared" si="8"/>
        <v>293.49127509505792</v>
      </c>
      <c r="AN16">
        <f t="shared" si="9"/>
        <v>317.42879905821292</v>
      </c>
      <c r="AO16">
        <f t="shared" si="9"/>
        <v>-15.871439952910649</v>
      </c>
      <c r="AP16">
        <f t="shared" si="9"/>
        <v>-4.2509150633316324</v>
      </c>
      <c r="AQ16">
        <f t="shared" si="9"/>
        <v>-229.46675593545507</v>
      </c>
      <c r="AR16">
        <f t="shared" si="9"/>
        <v>67.839688106515524</v>
      </c>
      <c r="AS16">
        <f t="shared" si="9"/>
        <v>-1.3059660038695868</v>
      </c>
      <c r="AT16">
        <f t="shared" si="9"/>
        <v>50.5299643792289</v>
      </c>
      <c r="AU16">
        <f t="shared" si="9"/>
        <v>117.06368648187485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933.41314260884621</v>
      </c>
      <c r="P17">
        <f t="shared" si="22"/>
        <v>46.670657130442315</v>
      </c>
      <c r="Q17" s="4">
        <f t="shared" si="23"/>
        <v>12.5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785.64938219664748</v>
      </c>
      <c r="AF17">
        <f t="shared" si="4"/>
        <v>-39.282469109832377</v>
      </c>
      <c r="AG17">
        <f t="shared" si="4"/>
        <v>-10.521190273805152</v>
      </c>
      <c r="AH17">
        <f t="shared" si="5"/>
        <v>-594.73572226368481</v>
      </c>
      <c r="AI17">
        <f t="shared" si="6"/>
        <v>141.11000054932515</v>
      </c>
      <c r="AJ17">
        <f t="shared" si="7"/>
        <v>6.8411162590596177</v>
      </c>
      <c r="AK17">
        <f t="shared" si="24"/>
        <v>126.23636746404777</v>
      </c>
      <c r="AL17">
        <f t="shared" si="8"/>
        <v>274.18748427243253</v>
      </c>
      <c r="AN17">
        <f t="shared" si="9"/>
        <v>288.66700188149088</v>
      </c>
      <c r="AO17">
        <f t="shared" si="9"/>
        <v>-14.433350094074543</v>
      </c>
      <c r="AP17">
        <f t="shared" si="9"/>
        <v>-3.8657453584095682</v>
      </c>
      <c r="AQ17">
        <f t="shared" si="9"/>
        <v>-218.52060441728878</v>
      </c>
      <c r="AR17">
        <f t="shared" si="9"/>
        <v>51.847302011717964</v>
      </c>
      <c r="AS17">
        <f t="shared" si="9"/>
        <v>2.5135952051587922</v>
      </c>
      <c r="AT17">
        <f t="shared" si="9"/>
        <v>46.382361585229219</v>
      </c>
      <c r="AU17">
        <f t="shared" si="9"/>
        <v>100.74325880210597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933.41314260884621</v>
      </c>
      <c r="P18">
        <f t="shared" si="22"/>
        <v>46.670657130442315</v>
      </c>
      <c r="Q18" s="4">
        <f t="shared" si="23"/>
        <v>12.5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774.97898612052154</v>
      </c>
      <c r="AF18">
        <f t="shared" si="4"/>
        <v>-38.748949306026084</v>
      </c>
      <c r="AG18">
        <f t="shared" si="4"/>
        <v>-10.378295402431492</v>
      </c>
      <c r="AH18">
        <f t="shared" si="5"/>
        <v>-753.65937271215307</v>
      </c>
      <c r="AI18">
        <f t="shared" si="6"/>
        <v>-27.807631300089156</v>
      </c>
      <c r="AJ18">
        <f t="shared" si="7"/>
        <v>62.585458152624369</v>
      </c>
      <c r="AK18">
        <f t="shared" si="24"/>
        <v>125.04790798685123</v>
      </c>
      <c r="AL18">
        <f t="shared" si="8"/>
        <v>159.82573483938643</v>
      </c>
      <c r="AN18">
        <f t="shared" si="9"/>
        <v>262.30082815639605</v>
      </c>
      <c r="AO18">
        <f t="shared" si="9"/>
        <v>-13.115041407819804</v>
      </c>
      <c r="AP18">
        <f t="shared" si="9"/>
        <v>-3.5126571528562027</v>
      </c>
      <c r="AQ18">
        <f t="shared" si="9"/>
        <v>-255.08495217376702</v>
      </c>
      <c r="AR18">
        <f t="shared" si="9"/>
        <v>-9.4118225780470102</v>
      </c>
      <c r="AS18">
        <f t="shared" si="9"/>
        <v>21.182790498822449</v>
      </c>
      <c r="AT18">
        <f t="shared" si="9"/>
        <v>42.323947373554901</v>
      </c>
      <c r="AU18">
        <f t="shared" si="9"/>
        <v>54.094915294330335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933.41314260884621</v>
      </c>
      <c r="P19">
        <f t="shared" si="22"/>
        <v>46.670657130442315</v>
      </c>
      <c r="Q19" s="4">
        <f t="shared" si="23"/>
        <v>12.5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763.78004610946584</v>
      </c>
      <c r="AF19">
        <f t="shared" si="4"/>
        <v>-38.189002305473295</v>
      </c>
      <c r="AG19">
        <f t="shared" si="4"/>
        <v>-10.228322422892186</v>
      </c>
      <c r="AH19">
        <f t="shared" si="5"/>
        <v>-923.80051029982985</v>
      </c>
      <c r="AI19">
        <f t="shared" si="6"/>
        <v>-208.43778891872955</v>
      </c>
      <c r="AJ19">
        <f t="shared" si="7"/>
        <v>113.1073756214895</v>
      </c>
      <c r="AK19">
        <f t="shared" si="24"/>
        <v>119.92219640543233</v>
      </c>
      <c r="AL19">
        <f t="shared" si="8"/>
        <v>24.591783108192274</v>
      </c>
      <c r="AN19">
        <f t="shared" si="9"/>
        <v>238.1329051448532</v>
      </c>
      <c r="AO19">
        <f t="shared" si="9"/>
        <v>-11.906645257242662</v>
      </c>
      <c r="AP19">
        <f t="shared" si="9"/>
        <v>-3.1890072878029501</v>
      </c>
      <c r="AQ19">
        <f t="shared" si="9"/>
        <v>-288.0244128038762</v>
      </c>
      <c r="AR19">
        <f t="shared" si="9"/>
        <v>-64.987160204068601</v>
      </c>
      <c r="AS19">
        <f t="shared" si="9"/>
        <v>35.264848940810303</v>
      </c>
      <c r="AT19">
        <f t="shared" si="9"/>
        <v>37.389587705050353</v>
      </c>
      <c r="AU19">
        <f t="shared" si="9"/>
        <v>7.6672764417920511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933.41314260884621</v>
      </c>
      <c r="P20">
        <f t="shared" si="22"/>
        <v>46.670657130442315</v>
      </c>
      <c r="Q20" s="4">
        <f t="shared" si="23"/>
        <v>12.5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752.03026926609084</v>
      </c>
      <c r="AF20">
        <f t="shared" si="4"/>
        <v>-37.601513463304542</v>
      </c>
      <c r="AG20">
        <f t="shared" si="4"/>
        <v>-10.070972795125336</v>
      </c>
      <c r="AH20">
        <f t="shared" si="5"/>
        <v>-1101.3280707585654</v>
      </c>
      <c r="AI20">
        <f t="shared" si="6"/>
        <v>-396.9702877509045</v>
      </c>
      <c r="AJ20">
        <f t="shared" si="7"/>
        <v>157.50677447149542</v>
      </c>
      <c r="AK20">
        <f t="shared" si="24"/>
        <v>111.22331995184361</v>
      </c>
      <c r="AL20">
        <f t="shared" si="8"/>
        <v>-128.24019332756546</v>
      </c>
      <c r="AN20">
        <f t="shared" si="9"/>
        <v>215.98708854464198</v>
      </c>
      <c r="AO20">
        <f t="shared" si="9"/>
        <v>-10.799354427232098</v>
      </c>
      <c r="AP20">
        <f t="shared" si="9"/>
        <v>-2.8924368894807948</v>
      </c>
      <c r="AQ20">
        <f t="shared" si="9"/>
        <v>-316.30727280136051</v>
      </c>
      <c r="AR20">
        <f t="shared" si="9"/>
        <v>-114.01197557343144</v>
      </c>
      <c r="AS20">
        <f t="shared" si="9"/>
        <v>45.236782393553817</v>
      </c>
      <c r="AT20">
        <f t="shared" si="9"/>
        <v>31.943928371542587</v>
      </c>
      <c r="AU20">
        <f t="shared" si="9"/>
        <v>-36.831264808335028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933.41314260884621</v>
      </c>
      <c r="P21">
        <f t="shared" si="22"/>
        <v>46.670657130442315</v>
      </c>
      <c r="Q21" s="4">
        <f t="shared" si="23"/>
        <v>12.5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739.65367545940421</v>
      </c>
      <c r="AF21">
        <f t="shared" si="4"/>
        <v>-36.982683772970212</v>
      </c>
      <c r="AG21">
        <f t="shared" si="4"/>
        <v>-9.9052290150975733</v>
      </c>
      <c r="AH21">
        <f t="shared" si="5"/>
        <v>-1300.6810415301738</v>
      </c>
      <c r="AI21">
        <f t="shared" si="6"/>
        <v>-607.91527885883738</v>
      </c>
      <c r="AJ21">
        <f t="shared" si="7"/>
        <v>200.08341117654277</v>
      </c>
      <c r="AK21">
        <f t="shared" si="24"/>
        <v>99.374802250694287</v>
      </c>
      <c r="AL21">
        <f t="shared" si="8"/>
        <v>-308.45706543160031</v>
      </c>
      <c r="AN21">
        <f t="shared" si="9"/>
        <v>195.68712628169664</v>
      </c>
      <c r="AO21">
        <f t="shared" si="9"/>
        <v>-9.7843563140848318</v>
      </c>
      <c r="AP21">
        <f t="shared" si="9"/>
        <v>-2.6205856408712043</v>
      </c>
      <c r="AQ21">
        <f t="shared" si="9"/>
        <v>-344.11582565047837</v>
      </c>
      <c r="AR21">
        <f t="shared" si="9"/>
        <v>-160.83364132373774</v>
      </c>
      <c r="AS21">
        <f t="shared" si="9"/>
        <v>52.935243951107367</v>
      </c>
      <c r="AT21">
        <f t="shared" si="9"/>
        <v>26.291182106506756</v>
      </c>
      <c r="AU21">
        <f t="shared" si="9"/>
        <v>-81.607215266123617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933.41314260884621</v>
      </c>
      <c r="P22">
        <f t="shared" si="22"/>
        <v>46.670657130442315</v>
      </c>
      <c r="Q22" s="4">
        <f t="shared" si="23"/>
        <v>12.5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726.57635735018368</v>
      </c>
      <c r="AF22">
        <f t="shared" si="4"/>
        <v>-36.328817867509187</v>
      </c>
      <c r="AG22">
        <f t="shared" si="4"/>
        <v>-9.7301013370059888</v>
      </c>
      <c r="AH22">
        <f t="shared" si="5"/>
        <v>-1521.5077588121658</v>
      </c>
      <c r="AI22">
        <f t="shared" si="6"/>
        <v>-840.99032066649727</v>
      </c>
      <c r="AJ22">
        <f t="shared" si="7"/>
        <v>240.31298734847928</v>
      </c>
      <c r="AK22">
        <f t="shared" si="24"/>
        <v>84.499321814073113</v>
      </c>
      <c r="AL22">
        <f t="shared" si="8"/>
        <v>-516.17801150394484</v>
      </c>
      <c r="AN22">
        <f t="shared" si="9"/>
        <v>177.07467961133216</v>
      </c>
      <c r="AO22">
        <f t="shared" si="9"/>
        <v>-8.8537339805666093</v>
      </c>
      <c r="AP22">
        <f t="shared" si="9"/>
        <v>-2.3713331151040027</v>
      </c>
      <c r="AQ22">
        <f t="shared" si="9"/>
        <v>-370.8082381050686</v>
      </c>
      <c r="AR22">
        <f t="shared" si="9"/>
        <v>-204.95862558940703</v>
      </c>
      <c r="AS22">
        <f t="shared" si="9"/>
        <v>58.56692804644193</v>
      </c>
      <c r="AT22">
        <f t="shared" si="9"/>
        <v>20.59341758954368</v>
      </c>
      <c r="AU22">
        <f t="shared" si="9"/>
        <v>-125.79827995342141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933.41314260884621</v>
      </c>
      <c r="P23">
        <f t="shared" si="22"/>
        <v>46.670657130442315</v>
      </c>
      <c r="Q23" s="4">
        <f t="shared" si="23"/>
        <v>12.5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712.74708441696794</v>
      </c>
      <c r="AF23">
        <f t="shared" si="4"/>
        <v>-35.637354220848401</v>
      </c>
      <c r="AG23">
        <f t="shared" si="4"/>
        <v>-9.5449036964606186</v>
      </c>
      <c r="AH23">
        <f t="shared" si="5"/>
        <v>-1757.9325435062035</v>
      </c>
      <c r="AI23">
        <f t="shared" si="6"/>
        <v>-1090.3677170065446</v>
      </c>
      <c r="AJ23">
        <f t="shared" si="7"/>
        <v>0</v>
      </c>
      <c r="AK23">
        <f t="shared" si="24"/>
        <v>66.757766049620713</v>
      </c>
      <c r="AL23">
        <f t="shared" si="8"/>
        <v>-1023.6099509569239</v>
      </c>
      <c r="AN23">
        <f t="shared" si="9"/>
        <v>160.01180310823867</v>
      </c>
      <c r="AO23">
        <f t="shared" si="9"/>
        <v>-8.0005901554119347</v>
      </c>
      <c r="AP23">
        <f t="shared" si="9"/>
        <v>-2.1428319867691861</v>
      </c>
      <c r="AQ23">
        <f t="shared" si="9"/>
        <v>-394.65605988297659</v>
      </c>
      <c r="AR23">
        <f t="shared" si="9"/>
        <v>-244.78767891691902</v>
      </c>
      <c r="AS23">
        <f t="shared" si="9"/>
        <v>0</v>
      </c>
      <c r="AT23">
        <f t="shared" si="9"/>
        <v>14.987126219977098</v>
      </c>
      <c r="AU23">
        <f t="shared" si="9"/>
        <v>-229.80055269694191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8615.9209755850243</v>
      </c>
      <c r="AO25" s="8">
        <f t="shared" si="25"/>
        <v>-1130.8559057358855</v>
      </c>
      <c r="AP25" s="8">
        <f t="shared" si="25"/>
        <v>-727.83890317825831</v>
      </c>
      <c r="AQ25" s="8">
        <f t="shared" si="25"/>
        <v>-6215.9287561068795</v>
      </c>
      <c r="AR25" s="8">
        <f t="shared" si="25"/>
        <v>541.29741056400405</v>
      </c>
      <c r="AS25" s="8">
        <f t="shared" si="25"/>
        <v>-564.9687302041126</v>
      </c>
      <c r="AT25" s="8">
        <f t="shared" si="25"/>
        <v>561.31226546228538</v>
      </c>
      <c r="AU25" s="9">
        <f t="shared" si="25"/>
        <v>537.64094582217695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3916.5649281330461</v>
      </c>
      <c r="K3">
        <v>1</v>
      </c>
      <c r="L3" s="2">
        <v>0</v>
      </c>
      <c r="O3">
        <f>$C$3</f>
        <v>3916.5649281330461</v>
      </c>
      <c r="P3">
        <f>O3*B5</f>
        <v>3133.251942506437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3916.5649281330461</v>
      </c>
      <c r="AF3">
        <f t="shared" ref="AF3:AG23" si="4">-$Z3*P3</f>
        <v>-3133.251942506437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158.35601492660908</v>
      </c>
      <c r="AJ3">
        <f t="shared" ref="AJ3:AJ23" si="7">AB3-AC3</f>
        <v>0</v>
      </c>
      <c r="AL3">
        <f t="shared" ref="AL3:AL23" si="8">SUM(AI3:AK3)</f>
        <v>158.35601492660908</v>
      </c>
      <c r="AN3">
        <f t="shared" ref="AN3:AU23" si="9">AE3*$K3</f>
        <v>3916.5649281330461</v>
      </c>
      <c r="AO3">
        <f t="shared" si="9"/>
        <v>-3133.251942506437</v>
      </c>
      <c r="AP3">
        <f t="shared" si="9"/>
        <v>-624.95697070000006</v>
      </c>
      <c r="AQ3">
        <f t="shared" si="9"/>
        <v>0</v>
      </c>
      <c r="AR3">
        <f t="shared" si="9"/>
        <v>158.35601492660908</v>
      </c>
      <c r="AS3">
        <f t="shared" si="9"/>
        <v>0</v>
      </c>
      <c r="AT3">
        <f t="shared" si="9"/>
        <v>0</v>
      </c>
      <c r="AU3">
        <f t="shared" si="9"/>
        <v>158.35601492660908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3916.5649281330461</v>
      </c>
      <c r="P5">
        <f t="shared" ref="P5:P23" si="22">O5*$C$5</f>
        <v>195.82824640665231</v>
      </c>
      <c r="Q5" s="4">
        <f t="shared" ref="Q5:Q23" si="23">$C$8</f>
        <v>12.5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3819.1911861327731</v>
      </c>
      <c r="AF5">
        <f t="shared" si="4"/>
        <v>-190.95955930663865</v>
      </c>
      <c r="AG5">
        <f t="shared" si="4"/>
        <v>-12.189224665660371</v>
      </c>
      <c r="AH5">
        <f t="shared" si="5"/>
        <v>-630.96343929257375</v>
      </c>
      <c r="AI5">
        <f t="shared" si="6"/>
        <v>2985.0789628679004</v>
      </c>
      <c r="AJ5">
        <f t="shared" si="7"/>
        <v>-1236.1959213997252</v>
      </c>
      <c r="AK5">
        <f>H5*SUM(AB5, AE5:AF5)</f>
        <v>429.66728277774331</v>
      </c>
      <c r="AL5">
        <f t="shared" si="8"/>
        <v>2178.5503242459185</v>
      </c>
      <c r="AN5">
        <f t="shared" si="9"/>
        <v>3298.1103336280262</v>
      </c>
      <c r="AO5">
        <f t="shared" si="9"/>
        <v>-164.90551668140131</v>
      </c>
      <c r="AP5">
        <f t="shared" si="9"/>
        <v>-10.526157468810858</v>
      </c>
      <c r="AQ5">
        <f t="shared" si="9"/>
        <v>-544.87637247075816</v>
      </c>
      <c r="AR5">
        <f t="shared" si="9"/>
        <v>2577.8022870070558</v>
      </c>
      <c r="AS5">
        <f t="shared" si="9"/>
        <v>-1067.5324549242175</v>
      </c>
      <c r="AT5">
        <f t="shared" si="9"/>
        <v>371.04455794109225</v>
      </c>
      <c r="AU5">
        <f t="shared" si="9"/>
        <v>1881.3143900239309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3916.5649281330461</v>
      </c>
      <c r="P6">
        <f t="shared" si="22"/>
        <v>195.82824640665231</v>
      </c>
      <c r="Q6" s="4">
        <f t="shared" si="23"/>
        <v>12.5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3770.8217217350357</v>
      </c>
      <c r="AF6">
        <f t="shared" si="4"/>
        <v>-188.54108608675179</v>
      </c>
      <c r="AG6">
        <f t="shared" si="4"/>
        <v>-12.034850024599606</v>
      </c>
      <c r="AH6">
        <f t="shared" si="5"/>
        <v>-649.64788808323419</v>
      </c>
      <c r="AI6">
        <f t="shared" si="6"/>
        <v>2920.59789754045</v>
      </c>
      <c r="AJ6">
        <f t="shared" si="7"/>
        <v>-1112.8789400539299</v>
      </c>
      <c r="AK6">
        <f>H6*SUM(AB6, AE6:AF6)</f>
        <v>670.56115264677965</v>
      </c>
      <c r="AL6">
        <f t="shared" si="8"/>
        <v>2478.2801101332998</v>
      </c>
      <c r="AN6">
        <f t="shared" si="9"/>
        <v>2936.8148245488178</v>
      </c>
      <c r="AO6">
        <f t="shared" si="9"/>
        <v>-146.8407412274409</v>
      </c>
      <c r="AP6">
        <f t="shared" si="9"/>
        <v>-9.3730567424447848</v>
      </c>
      <c r="AQ6">
        <f t="shared" si="9"/>
        <v>-505.96280844107633</v>
      </c>
      <c r="AR6">
        <f t="shared" si="9"/>
        <v>2274.6382181378558</v>
      </c>
      <c r="AS6">
        <f t="shared" si="9"/>
        <v>-866.73929723061337</v>
      </c>
      <c r="AT6">
        <f t="shared" si="9"/>
        <v>522.25060721074919</v>
      </c>
      <c r="AU6">
        <f t="shared" si="9"/>
        <v>1930.1495281179916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3916.5649281330461</v>
      </c>
      <c r="P7">
        <f t="shared" si="22"/>
        <v>195.82824640665231</v>
      </c>
      <c r="Q7" s="4">
        <f t="shared" si="23"/>
        <v>12.5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3722.5920785624439</v>
      </c>
      <c r="AF7">
        <f t="shared" si="4"/>
        <v>-186.12960392812221</v>
      </c>
      <c r="AG7">
        <f t="shared" si="4"/>
        <v>-11.880921633083123</v>
      </c>
      <c r="AH7">
        <f t="shared" si="5"/>
        <v>-671.59782540976676</v>
      </c>
      <c r="AI7">
        <f t="shared" si="6"/>
        <v>2852.9837275914715</v>
      </c>
      <c r="AJ7">
        <f t="shared" si="7"/>
        <v>-968.01956016756958</v>
      </c>
      <c r="AK7">
        <f>H7*SUM(AB7, AE7:AF7)</f>
        <v>757.01310807024402</v>
      </c>
      <c r="AL7">
        <f t="shared" si="8"/>
        <v>2641.9772754941459</v>
      </c>
      <c r="AN7">
        <f t="shared" si="9"/>
        <v>2624.4702760086561</v>
      </c>
      <c r="AO7">
        <f t="shared" si="9"/>
        <v>-131.22351380043281</v>
      </c>
      <c r="AP7">
        <f t="shared" si="9"/>
        <v>-8.3761865440964751</v>
      </c>
      <c r="AQ7">
        <f t="shared" si="9"/>
        <v>-473.48419945616058</v>
      </c>
      <c r="AR7">
        <f t="shared" si="9"/>
        <v>2011.3863762079659</v>
      </c>
      <c r="AS7">
        <f t="shared" si="9"/>
        <v>-682.46493535650586</v>
      </c>
      <c r="AT7">
        <f t="shared" si="9"/>
        <v>533.70295717346278</v>
      </c>
      <c r="AU7">
        <f t="shared" si="9"/>
        <v>1862.6243980249228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3916.5649281330461</v>
      </c>
      <c r="P8">
        <f t="shared" si="22"/>
        <v>195.82824640665231</v>
      </c>
      <c r="Q8" s="4">
        <f t="shared" si="23"/>
        <v>12.5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3672.0332252008461</v>
      </c>
      <c r="AF8">
        <f t="shared" si="4"/>
        <v>-183.60166126004231</v>
      </c>
      <c r="AG8">
        <f t="shared" si="4"/>
        <v>-11.719559398927277</v>
      </c>
      <c r="AH8">
        <f t="shared" si="5"/>
        <v>-851.06035650025933</v>
      </c>
      <c r="AI8">
        <f t="shared" si="6"/>
        <v>2625.6516480416171</v>
      </c>
      <c r="AJ8">
        <f t="shared" si="7"/>
        <v>-728.74540701769911</v>
      </c>
      <c r="AK8">
        <f t="shared" ref="AK8:AK23" si="24">H8*SUM(AB8:AB8, AE8:AF8)</f>
        <v>590.89641046884299</v>
      </c>
      <c r="AL8">
        <f t="shared" si="8"/>
        <v>2487.802651492761</v>
      </c>
      <c r="AN8">
        <f t="shared" si="9"/>
        <v>2413.8234986217149</v>
      </c>
      <c r="AO8">
        <f t="shared" si="9"/>
        <v>-120.69117493108574</v>
      </c>
      <c r="AP8">
        <f t="shared" si="9"/>
        <v>-7.7038921316068283</v>
      </c>
      <c r="AQ8">
        <f t="shared" si="9"/>
        <v>-559.44741272141869</v>
      </c>
      <c r="AR8">
        <f t="shared" si="9"/>
        <v>1725.9810188376036</v>
      </c>
      <c r="AS8">
        <f t="shared" si="9"/>
        <v>-479.04326570349974</v>
      </c>
      <c r="AT8">
        <f t="shared" si="9"/>
        <v>388.42776014449089</v>
      </c>
      <c r="AU8">
        <f t="shared" si="9"/>
        <v>1635.3655132785948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3916.5649281330461</v>
      </c>
      <c r="P9">
        <f t="shared" si="22"/>
        <v>195.82824640665231</v>
      </c>
      <c r="Q9" s="4">
        <f t="shared" si="23"/>
        <v>12.5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3618.9700060115297</v>
      </c>
      <c r="AF9">
        <f t="shared" si="4"/>
        <v>-180.94850030057648</v>
      </c>
      <c r="AG9">
        <f t="shared" si="4"/>
        <v>-11.550204300253441</v>
      </c>
      <c r="AH9">
        <f t="shared" si="5"/>
        <v>-1043.19009369127</v>
      </c>
      <c r="AI9">
        <f t="shared" si="6"/>
        <v>2383.2812077194294</v>
      </c>
      <c r="AJ9">
        <f t="shared" si="7"/>
        <v>-533.07460274953883</v>
      </c>
      <c r="AK9">
        <f t="shared" si="24"/>
        <v>460.85452074429264</v>
      </c>
      <c r="AL9">
        <f t="shared" si="8"/>
        <v>2311.0611257141832</v>
      </c>
      <c r="AN9">
        <f t="shared" si="9"/>
        <v>2260.9220789403753</v>
      </c>
      <c r="AO9">
        <f t="shared" si="9"/>
        <v>-113.04610394701876</v>
      </c>
      <c r="AP9">
        <f t="shared" si="9"/>
        <v>-7.2158962012220318</v>
      </c>
      <c r="AQ9">
        <f t="shared" si="9"/>
        <v>-651.72452698989207</v>
      </c>
      <c r="AR9">
        <f t="shared" si="9"/>
        <v>1488.9355518022421</v>
      </c>
      <c r="AS9">
        <f t="shared" si="9"/>
        <v>-333.03402268511707</v>
      </c>
      <c r="AT9">
        <f t="shared" si="9"/>
        <v>287.91511380294565</v>
      </c>
      <c r="AU9">
        <f t="shared" si="9"/>
        <v>1443.8166429200708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3916.5649281330461</v>
      </c>
      <c r="P10">
        <f t="shared" si="22"/>
        <v>195.82824640665231</v>
      </c>
      <c r="Q10" s="4">
        <f t="shared" si="23"/>
        <v>12.5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3563.29679198859</v>
      </c>
      <c r="AF10">
        <f t="shared" si="4"/>
        <v>-178.16483959942951</v>
      </c>
      <c r="AG10">
        <f t="shared" si="4"/>
        <v>-11.372519214455956</v>
      </c>
      <c r="AH10">
        <f t="shared" si="5"/>
        <v>-1243.6608558990372</v>
      </c>
      <c r="AI10">
        <f t="shared" si="6"/>
        <v>2130.0985772756676</v>
      </c>
      <c r="AJ10">
        <f t="shared" si="7"/>
        <v>-371.53819196356017</v>
      </c>
      <c r="AK10">
        <f t="shared" si="24"/>
        <v>488.71282503892917</v>
      </c>
      <c r="AL10">
        <f t="shared" si="8"/>
        <v>2247.2732103510366</v>
      </c>
      <c r="AN10">
        <f t="shared" si="9"/>
        <v>2115.0980439505774</v>
      </c>
      <c r="AO10">
        <f t="shared" si="9"/>
        <v>-105.75490219752888</v>
      </c>
      <c r="AP10">
        <f t="shared" si="9"/>
        <v>-6.7504882555298451</v>
      </c>
      <c r="AQ10">
        <f t="shared" si="9"/>
        <v>-738.21093139478728</v>
      </c>
      <c r="AR10">
        <f t="shared" si="9"/>
        <v>1264.3817221027316</v>
      </c>
      <c r="AS10">
        <f t="shared" si="9"/>
        <v>-220.53725775575995</v>
      </c>
      <c r="AT10">
        <f t="shared" si="9"/>
        <v>290.08965591006256</v>
      </c>
      <c r="AU10">
        <f t="shared" si="9"/>
        <v>1333.9341202570342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13037.538538072777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3916.5649281330461</v>
      </c>
      <c r="P11">
        <f t="shared" si="22"/>
        <v>195.82824640665231</v>
      </c>
      <c r="Q11" s="4">
        <f t="shared" si="23"/>
        <v>12.5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3504.6535713504754</v>
      </c>
      <c r="AF11">
        <f t="shared" si="4"/>
        <v>-175.23267856752378</v>
      </c>
      <c r="AG11">
        <f t="shared" si="4"/>
        <v>-11.185355137917625</v>
      </c>
      <c r="AH11">
        <f t="shared" si="5"/>
        <v>-1468.7776878754241</v>
      </c>
      <c r="AI11">
        <f t="shared" si="6"/>
        <v>1849.45784976961</v>
      </c>
      <c r="AJ11">
        <f t="shared" si="7"/>
        <v>-209.03788292432546</v>
      </c>
      <c r="AK11">
        <f t="shared" si="24"/>
        <v>495.66910664030547</v>
      </c>
      <c r="AL11">
        <f t="shared" si="8"/>
        <v>2136.0890734855902</v>
      </c>
      <c r="AN11">
        <f t="shared" si="9"/>
        <v>1978.401009391351</v>
      </c>
      <c r="AO11">
        <f t="shared" si="9"/>
        <v>-98.920050469567556</v>
      </c>
      <c r="AP11">
        <f t="shared" si="9"/>
        <v>-6.3142097912775386</v>
      </c>
      <c r="AQ11">
        <f t="shared" si="9"/>
        <v>-829.13509170166208</v>
      </c>
      <c r="AR11">
        <f t="shared" si="9"/>
        <v>1044.031657428844</v>
      </c>
      <c r="AS11">
        <f t="shared" si="9"/>
        <v>-118.00332048772397</v>
      </c>
      <c r="AT11">
        <f t="shared" si="9"/>
        <v>279.80861472804997</v>
      </c>
      <c r="AU11">
        <f t="shared" si="9"/>
        <v>1205.83695166917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3916.5649281330461</v>
      </c>
      <c r="P12">
        <f t="shared" si="22"/>
        <v>195.82824640665231</v>
      </c>
      <c r="Q12" s="4">
        <f t="shared" si="23"/>
        <v>12.5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3442.6901536919349</v>
      </c>
      <c r="AF12">
        <f t="shared" si="4"/>
        <v>-172.13450768459674</v>
      </c>
      <c r="AG12">
        <f t="shared" si="4"/>
        <v>-10.987594412653468</v>
      </c>
      <c r="AH12">
        <f t="shared" si="5"/>
        <v>-1718.1434776996466</v>
      </c>
      <c r="AI12">
        <f t="shared" si="6"/>
        <v>1541.4245738950381</v>
      </c>
      <c r="AJ12">
        <f t="shared" si="7"/>
        <v>-49.027287925950077</v>
      </c>
      <c r="AK12">
        <f t="shared" si="24"/>
        <v>507.31292359537736</v>
      </c>
      <c r="AL12">
        <f t="shared" si="8"/>
        <v>1999.7102095644655</v>
      </c>
      <c r="AN12">
        <f t="shared" si="9"/>
        <v>1847.5351597933102</v>
      </c>
      <c r="AO12">
        <f t="shared" si="9"/>
        <v>-92.376757989665506</v>
      </c>
      <c r="AP12">
        <f t="shared" si="9"/>
        <v>-5.8965419752213712</v>
      </c>
      <c r="AQ12">
        <f t="shared" si="9"/>
        <v>-922.04942731064648</v>
      </c>
      <c r="AR12">
        <f t="shared" si="9"/>
        <v>827.21243251777673</v>
      </c>
      <c r="AS12">
        <f t="shared" si="9"/>
        <v>-26.310714641387449</v>
      </c>
      <c r="AT12">
        <f t="shared" si="9"/>
        <v>272.25176287063215</v>
      </c>
      <c r="AU12">
        <f t="shared" si="9"/>
        <v>1073.1534807470216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3916.5649281330461</v>
      </c>
      <c r="P13">
        <f t="shared" si="22"/>
        <v>195.82824640665231</v>
      </c>
      <c r="Q13" s="4">
        <f t="shared" si="23"/>
        <v>12.5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3377.1637967188935</v>
      </c>
      <c r="AF13">
        <f t="shared" si="4"/>
        <v>-168.85818983594467</v>
      </c>
      <c r="AG13">
        <f t="shared" si="4"/>
        <v>-10.778462309090088</v>
      </c>
      <c r="AH13">
        <f t="shared" si="5"/>
        <v>-1985.1231887368956</v>
      </c>
      <c r="AI13">
        <f t="shared" si="6"/>
        <v>1212.403955836963</v>
      </c>
      <c r="AJ13">
        <f t="shared" si="7"/>
        <v>106.1128616316646</v>
      </c>
      <c r="AK13">
        <f t="shared" si="24"/>
        <v>504.6743442617115</v>
      </c>
      <c r="AL13">
        <f t="shared" si="8"/>
        <v>1823.191161730339</v>
      </c>
      <c r="AN13">
        <f t="shared" si="9"/>
        <v>1723.2767381551421</v>
      </c>
      <c r="AO13">
        <f t="shared" si="9"/>
        <v>-86.163836907757101</v>
      </c>
      <c r="AP13">
        <f t="shared" si="9"/>
        <v>-5.4999622429871096</v>
      </c>
      <c r="AQ13">
        <f t="shared" si="9"/>
        <v>-1012.9554914826065</v>
      </c>
      <c r="AR13">
        <f t="shared" si="9"/>
        <v>618.65744752179137</v>
      </c>
      <c r="AS13">
        <f t="shared" si="9"/>
        <v>54.146567082882846</v>
      </c>
      <c r="AT13">
        <f t="shared" si="9"/>
        <v>257.5218763907348</v>
      </c>
      <c r="AU13">
        <f t="shared" si="9"/>
        <v>930.32589099540894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3916.5649281330461</v>
      </c>
      <c r="P14">
        <f t="shared" si="22"/>
        <v>195.82824640665231</v>
      </c>
      <c r="Q14" s="4">
        <f t="shared" si="23"/>
        <v>12.5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3307.6931261254349</v>
      </c>
      <c r="AF14">
        <f t="shared" si="4"/>
        <v>-165.38465630627175</v>
      </c>
      <c r="AG14">
        <f t="shared" si="4"/>
        <v>-10.556741643570017</v>
      </c>
      <c r="AH14">
        <f t="shared" si="5"/>
        <v>-2278.7208485834185</v>
      </c>
      <c r="AI14">
        <f t="shared" si="6"/>
        <v>853.03087959217464</v>
      </c>
      <c r="AJ14">
        <f t="shared" si="7"/>
        <v>225.26152529624324</v>
      </c>
      <c r="AK14">
        <f t="shared" si="24"/>
        <v>820.59121648299026</v>
      </c>
      <c r="AL14">
        <f t="shared" si="8"/>
        <v>1898.883621371408</v>
      </c>
      <c r="AN14">
        <f t="shared" si="9"/>
        <v>1554.7819078160637</v>
      </c>
      <c r="AO14">
        <f t="shared" si="9"/>
        <v>-77.739095390803186</v>
      </c>
      <c r="AP14">
        <f t="shared" si="9"/>
        <v>-4.9621988156251495</v>
      </c>
      <c r="AQ14">
        <f t="shared" si="9"/>
        <v>-1071.1132542367573</v>
      </c>
      <c r="AR14">
        <f t="shared" si="9"/>
        <v>400.96735937287821</v>
      </c>
      <c r="AS14">
        <f t="shared" si="9"/>
        <v>105.88423130651933</v>
      </c>
      <c r="AT14">
        <f t="shared" si="9"/>
        <v>385.71908833484258</v>
      </c>
      <c r="AU14">
        <f t="shared" si="9"/>
        <v>892.57067901424011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3916.5649281330461</v>
      </c>
      <c r="P15">
        <f t="shared" si="22"/>
        <v>195.82824640665231</v>
      </c>
      <c r="Q15" s="4">
        <f t="shared" si="23"/>
        <v>12.5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3233.8907326335029</v>
      </c>
      <c r="AF15">
        <f t="shared" si="4"/>
        <v>-161.69453663167513</v>
      </c>
      <c r="AG15">
        <f t="shared" si="4"/>
        <v>-10.321195971386073</v>
      </c>
      <c r="AH15">
        <f t="shared" si="5"/>
        <v>-2599.5651149648543</v>
      </c>
      <c r="AI15">
        <f t="shared" si="6"/>
        <v>462.30988506558742</v>
      </c>
      <c r="AJ15">
        <f t="shared" si="7"/>
        <v>362.45796670996424</v>
      </c>
      <c r="AK15">
        <f t="shared" si="24"/>
        <v>795.3154897452431</v>
      </c>
      <c r="AL15">
        <f t="shared" si="8"/>
        <v>1620.0833415207949</v>
      </c>
      <c r="AN15">
        <f t="shared" si="9"/>
        <v>1400.2673944559476</v>
      </c>
      <c r="AO15">
        <f t="shared" si="9"/>
        <v>-70.013369722797378</v>
      </c>
      <c r="AP15">
        <f t="shared" si="9"/>
        <v>-4.469054580193788</v>
      </c>
      <c r="AQ15">
        <f t="shared" si="9"/>
        <v>-1125.6058324784915</v>
      </c>
      <c r="AR15">
        <f t="shared" si="9"/>
        <v>200.17913767446507</v>
      </c>
      <c r="AS15">
        <f t="shared" si="9"/>
        <v>156.94348220338637</v>
      </c>
      <c r="AT15">
        <f t="shared" si="9"/>
        <v>344.36981353699872</v>
      </c>
      <c r="AU15">
        <f t="shared" si="9"/>
        <v>701.49243341485021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3916.5649281330461</v>
      </c>
      <c r="P16">
        <f t="shared" si="22"/>
        <v>195.82824640665231</v>
      </c>
      <c r="Q16" s="4">
        <f t="shared" si="23"/>
        <v>12.5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3155.8620393990695</v>
      </c>
      <c r="AF16">
        <f t="shared" si="4"/>
        <v>-157.79310196995348</v>
      </c>
      <c r="AG16">
        <f t="shared" si="4"/>
        <v>-10.072161758158988</v>
      </c>
      <c r="AH16">
        <f t="shared" si="5"/>
        <v>-2916.4450702645254</v>
      </c>
      <c r="AI16">
        <f t="shared" si="6"/>
        <v>71.551705406431665</v>
      </c>
      <c r="AJ16">
        <f t="shared" si="7"/>
        <v>475.96464535400537</v>
      </c>
      <c r="AK16">
        <f t="shared" si="24"/>
        <v>757.95601884735402</v>
      </c>
      <c r="AL16">
        <f t="shared" si="8"/>
        <v>1305.4723696077911</v>
      </c>
      <c r="AN16">
        <f t="shared" si="9"/>
        <v>1258.7660203548035</v>
      </c>
      <c r="AO16">
        <f t="shared" si="9"/>
        <v>-62.938301017740173</v>
      </c>
      <c r="AP16">
        <f t="shared" si="9"/>
        <v>-4.0174427191062607</v>
      </c>
      <c r="AQ16">
        <f t="shared" si="9"/>
        <v>-1163.2707351742492</v>
      </c>
      <c r="AR16">
        <f t="shared" si="9"/>
        <v>28.539541443707574</v>
      </c>
      <c r="AS16">
        <f t="shared" si="9"/>
        <v>189.84610701674748</v>
      </c>
      <c r="AT16">
        <f t="shared" si="9"/>
        <v>302.32287392072726</v>
      </c>
      <c r="AU16">
        <f t="shared" si="9"/>
        <v>520.70852238118232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3916.5649281330461</v>
      </c>
      <c r="P17">
        <f t="shared" si="22"/>
        <v>195.82824640665231</v>
      </c>
      <c r="Q17" s="4">
        <f t="shared" si="23"/>
        <v>12.5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3073.5817889147593</v>
      </c>
      <c r="AF17">
        <f t="shared" si="4"/>
        <v>-153.67908944573796</v>
      </c>
      <c r="AG17">
        <f t="shared" si="4"/>
        <v>-9.8095583927287233</v>
      </c>
      <c r="AH17">
        <f t="shared" si="5"/>
        <v>-3237.6349569734821</v>
      </c>
      <c r="AI17">
        <f t="shared" si="6"/>
        <v>-327.54181589718974</v>
      </c>
      <c r="AJ17">
        <f t="shared" si="7"/>
        <v>571.73543529444305</v>
      </c>
      <c r="AK17">
        <f t="shared" si="24"/>
        <v>710.53793090039994</v>
      </c>
      <c r="AL17">
        <f t="shared" si="8"/>
        <v>954.73155029765326</v>
      </c>
      <c r="AN17">
        <f t="shared" si="9"/>
        <v>1129.309918837939</v>
      </c>
      <c r="AO17">
        <f t="shared" si="9"/>
        <v>-56.465495941896947</v>
      </c>
      <c r="AP17">
        <f t="shared" si="9"/>
        <v>-3.6042742159270804</v>
      </c>
      <c r="AQ17">
        <f t="shared" si="9"/>
        <v>-1189.5871076779074</v>
      </c>
      <c r="AR17">
        <f t="shared" si="9"/>
        <v>-120.34695899779257</v>
      </c>
      <c r="AS17">
        <f t="shared" si="9"/>
        <v>210.0697304876723</v>
      </c>
      <c r="AT17">
        <f t="shared" si="9"/>
        <v>261.06919814869497</v>
      </c>
      <c r="AU17">
        <f t="shared" si="9"/>
        <v>350.7919696385747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3916.5649281330461</v>
      </c>
      <c r="P18">
        <f t="shared" si="22"/>
        <v>195.82824640665231</v>
      </c>
      <c r="Q18" s="4">
        <f t="shared" si="23"/>
        <v>12.5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2986.8663986762381</v>
      </c>
      <c r="AF18">
        <f t="shared" si="4"/>
        <v>-149.34331993381193</v>
      </c>
      <c r="AG18">
        <f t="shared" si="4"/>
        <v>-9.5327999582660503</v>
      </c>
      <c r="AH18">
        <f t="shared" si="5"/>
        <v>-3573.2570107076963</v>
      </c>
      <c r="AI18">
        <f t="shared" si="6"/>
        <v>-745.2667319235361</v>
      </c>
      <c r="AJ18">
        <f t="shared" si="7"/>
        <v>655.10166315629704</v>
      </c>
      <c r="AK18">
        <f t="shared" si="24"/>
        <v>654.56399732656757</v>
      </c>
      <c r="AL18">
        <f t="shared" si="8"/>
        <v>564.39892855932851</v>
      </c>
      <c r="AN18">
        <f t="shared" si="9"/>
        <v>1010.9403532181055</v>
      </c>
      <c r="AO18">
        <f t="shared" si="9"/>
        <v>-50.54701766090529</v>
      </c>
      <c r="AP18">
        <f t="shared" si="9"/>
        <v>-3.226489193235468</v>
      </c>
      <c r="AQ18">
        <f t="shared" si="9"/>
        <v>-1209.4112097363588</v>
      </c>
      <c r="AR18">
        <f t="shared" si="9"/>
        <v>-252.24436337239399</v>
      </c>
      <c r="AS18">
        <f t="shared" si="9"/>
        <v>221.7269266005701</v>
      </c>
      <c r="AT18">
        <f t="shared" si="9"/>
        <v>221.54494722443832</v>
      </c>
      <c r="AU18">
        <f t="shared" si="9"/>
        <v>191.02751045261442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3916.5649281330461</v>
      </c>
      <c r="P19">
        <f t="shared" si="22"/>
        <v>195.82824640665231</v>
      </c>
      <c r="Q19" s="4">
        <f t="shared" si="23"/>
        <v>12.5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2894.9467740298037</v>
      </c>
      <c r="AF19">
        <f t="shared" si="4"/>
        <v>-144.74733870149018</v>
      </c>
      <c r="AG19">
        <f t="shared" si="4"/>
        <v>-9.2394318336047956</v>
      </c>
      <c r="AH19">
        <f t="shared" si="5"/>
        <v>-3960.8025015718763</v>
      </c>
      <c r="AI19">
        <f t="shared" si="6"/>
        <v>-1219.8424980771674</v>
      </c>
      <c r="AJ19">
        <f t="shared" si="7"/>
        <v>738.69797916857578</v>
      </c>
      <c r="AK19">
        <f t="shared" si="24"/>
        <v>591.03317899272452</v>
      </c>
      <c r="AL19">
        <f t="shared" si="8"/>
        <v>109.88866008413288</v>
      </c>
      <c r="AN19">
        <f t="shared" si="9"/>
        <v>902.59242703577388</v>
      </c>
      <c r="AO19">
        <f t="shared" si="9"/>
        <v>-45.129621351788693</v>
      </c>
      <c r="AP19">
        <f t="shared" si="9"/>
        <v>-2.8806889570257388</v>
      </c>
      <c r="AQ19">
        <f t="shared" si="9"/>
        <v>-1234.9071060559399</v>
      </c>
      <c r="AR19">
        <f t="shared" si="9"/>
        <v>-380.32498932898056</v>
      </c>
      <c r="AS19">
        <f t="shared" si="9"/>
        <v>230.31276700679064</v>
      </c>
      <c r="AT19">
        <f t="shared" si="9"/>
        <v>184.27353354864138</v>
      </c>
      <c r="AU19">
        <f t="shared" si="9"/>
        <v>34.261311226451426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3916.5649281330461</v>
      </c>
      <c r="P20">
        <f t="shared" si="22"/>
        <v>195.82824640665231</v>
      </c>
      <c r="Q20" s="4">
        <f t="shared" si="23"/>
        <v>12.5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2797.9482068579964</v>
      </c>
      <c r="AF20">
        <f t="shared" si="4"/>
        <v>-139.89741034289983</v>
      </c>
      <c r="AG20">
        <f t="shared" si="4"/>
        <v>-8.9298538968423493</v>
      </c>
      <c r="AH20">
        <f t="shared" si="5"/>
        <v>-4343.672368527974</v>
      </c>
      <c r="AI20">
        <f t="shared" si="6"/>
        <v>-1694.5514259097199</v>
      </c>
      <c r="AJ20">
        <f t="shared" si="7"/>
        <v>804.49805988514754</v>
      </c>
      <c r="AK20">
        <f t="shared" si="24"/>
        <v>519.93597219878643</v>
      </c>
      <c r="AL20">
        <f t="shared" si="8"/>
        <v>-370.11739382578594</v>
      </c>
      <c r="AN20">
        <f t="shared" si="9"/>
        <v>803.58558929778076</v>
      </c>
      <c r="AO20">
        <f t="shared" si="9"/>
        <v>-40.179279464889035</v>
      </c>
      <c r="AP20">
        <f t="shared" si="9"/>
        <v>-2.5647014796229715</v>
      </c>
      <c r="AQ20">
        <f t="shared" si="9"/>
        <v>-1247.5257802930416</v>
      </c>
      <c r="AR20">
        <f t="shared" si="9"/>
        <v>-486.68417193977308</v>
      </c>
      <c r="AS20">
        <f t="shared" si="9"/>
        <v>231.05611674910406</v>
      </c>
      <c r="AT20">
        <f t="shared" si="9"/>
        <v>149.32837341033792</v>
      </c>
      <c r="AU20">
        <f t="shared" si="9"/>
        <v>-106.29968178033108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3916.5649281330461</v>
      </c>
      <c r="P21">
        <f t="shared" si="22"/>
        <v>195.82824640665231</v>
      </c>
      <c r="Q21" s="4">
        <f t="shared" si="23"/>
        <v>12.5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2696.5884732417176</v>
      </c>
      <c r="AF21">
        <f t="shared" si="4"/>
        <v>-134.8294236620859</v>
      </c>
      <c r="AG21">
        <f t="shared" si="4"/>
        <v>-8.6063569822112314</v>
      </c>
      <c r="AH21">
        <f t="shared" si="5"/>
        <v>-4683.9675132538987</v>
      </c>
      <c r="AI21">
        <f t="shared" si="6"/>
        <v>-2130.8148206564783</v>
      </c>
      <c r="AJ21">
        <f t="shared" si="7"/>
        <v>844.78670565736911</v>
      </c>
      <c r="AK21">
        <f t="shared" si="24"/>
        <v>442.85358684953309</v>
      </c>
      <c r="AL21">
        <f t="shared" si="8"/>
        <v>-843.17452814957619</v>
      </c>
      <c r="AN21">
        <f t="shared" si="9"/>
        <v>713.4253051135978</v>
      </c>
      <c r="AO21">
        <f t="shared" si="9"/>
        <v>-35.671265255679899</v>
      </c>
      <c r="AP21">
        <f t="shared" si="9"/>
        <v>-2.2769484171863152</v>
      </c>
      <c r="AQ21">
        <f t="shared" si="9"/>
        <v>-1239.2179917123758</v>
      </c>
      <c r="AR21">
        <f t="shared" si="9"/>
        <v>-563.74090027164414</v>
      </c>
      <c r="AS21">
        <f t="shared" si="9"/>
        <v>223.50173903806325</v>
      </c>
      <c r="AT21">
        <f t="shared" si="9"/>
        <v>117.16394935819291</v>
      </c>
      <c r="AU21">
        <f t="shared" si="9"/>
        <v>-223.07521187538805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3916.5649281330461</v>
      </c>
      <c r="P22">
        <f t="shared" si="22"/>
        <v>195.82824640665231</v>
      </c>
      <c r="Q22" s="4">
        <f t="shared" si="23"/>
        <v>12.5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2590.829049938658</v>
      </c>
      <c r="AF22">
        <f t="shared" si="4"/>
        <v>-129.54145249693292</v>
      </c>
      <c r="AG22">
        <f t="shared" si="4"/>
        <v>-8.268818139999718</v>
      </c>
      <c r="AH22">
        <f t="shared" si="5"/>
        <v>-5029.5054477880258</v>
      </c>
      <c r="AI22">
        <f t="shared" si="6"/>
        <v>-2576.4866684863005</v>
      </c>
      <c r="AJ22">
        <f t="shared" si="7"/>
        <v>875.56891609486252</v>
      </c>
      <c r="AK22">
        <f t="shared" si="24"/>
        <v>361.96595577067569</v>
      </c>
      <c r="AL22">
        <f t="shared" si="8"/>
        <v>-1338.9517966207623</v>
      </c>
      <c r="AN22">
        <f t="shared" si="9"/>
        <v>631.41364194501205</v>
      </c>
      <c r="AO22">
        <f t="shared" si="9"/>
        <v>-31.570682097250604</v>
      </c>
      <c r="AP22">
        <f t="shared" si="9"/>
        <v>-2.0152022675837369</v>
      </c>
      <c r="AQ22">
        <f t="shared" si="9"/>
        <v>-1225.7460028268965</v>
      </c>
      <c r="AR22">
        <f t="shared" si="9"/>
        <v>-627.91824524671881</v>
      </c>
      <c r="AS22">
        <f t="shared" si="9"/>
        <v>213.38581103928615</v>
      </c>
      <c r="AT22">
        <f t="shared" si="9"/>
        <v>88.215099486660748</v>
      </c>
      <c r="AU22">
        <f t="shared" si="9"/>
        <v>-326.3173347207719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3916.5649281330461</v>
      </c>
      <c r="P23">
        <f t="shared" si="22"/>
        <v>195.82824640665231</v>
      </c>
      <c r="Q23" s="4">
        <f t="shared" si="23"/>
        <v>12.5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2480.970312273801</v>
      </c>
      <c r="AF23">
        <f t="shared" si="4"/>
        <v>-124.04851561369006</v>
      </c>
      <c r="AG23">
        <f t="shared" si="4"/>
        <v>-7.9181960397642177</v>
      </c>
      <c r="AH23">
        <f t="shared" si="5"/>
        <v>-5358.678376710096</v>
      </c>
      <c r="AI23">
        <f t="shared" si="6"/>
        <v>-3009.6747760897492</v>
      </c>
      <c r="AJ23">
        <f t="shared" si="7"/>
        <v>0</v>
      </c>
      <c r="AK23">
        <f t="shared" si="24"/>
        <v>278.11098217812179</v>
      </c>
      <c r="AL23">
        <f t="shared" si="8"/>
        <v>-2731.5637939116273</v>
      </c>
      <c r="AN23">
        <f t="shared" si="9"/>
        <v>556.97812282133293</v>
      </c>
      <c r="AO23">
        <f t="shared" si="9"/>
        <v>-27.848906141066646</v>
      </c>
      <c r="AP23">
        <f t="shared" si="9"/>
        <v>-1.7776359291930404</v>
      </c>
      <c r="AQ23">
        <f t="shared" si="9"/>
        <v>-1203.023917012461</v>
      </c>
      <c r="AR23">
        <f t="shared" si="9"/>
        <v>-675.67233626138773</v>
      </c>
      <c r="AS23">
        <f t="shared" si="9"/>
        <v>0</v>
      </c>
      <c r="AT23">
        <f t="shared" si="9"/>
        <v>62.435947751265317</v>
      </c>
      <c r="AU23">
        <f t="shared" si="9"/>
        <v>-613.23638851012242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35077.077572067377</v>
      </c>
      <c r="AO25" s="8">
        <f t="shared" si="25"/>
        <v>-4691.2775747031537</v>
      </c>
      <c r="AP25" s="8">
        <f t="shared" si="25"/>
        <v>-724.40799862789629</v>
      </c>
      <c r="AQ25" s="8">
        <f t="shared" si="25"/>
        <v>-18724.889358100219</v>
      </c>
      <c r="AR25" s="8">
        <f t="shared" si="25"/>
        <v>10936.502640636107</v>
      </c>
      <c r="AS25" s="8">
        <f t="shared" si="25"/>
        <v>-3218.4198334563507</v>
      </c>
      <c r="AT25" s="8">
        <f t="shared" si="25"/>
        <v>5319.4557308930207</v>
      </c>
      <c r="AU25" s="9">
        <f t="shared" si="25"/>
        <v>13037.538538072777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14221.441319646372</v>
      </c>
      <c r="K3">
        <v>1</v>
      </c>
      <c r="L3" s="2">
        <v>0</v>
      </c>
      <c r="O3">
        <f>$C$3</f>
        <v>14221.441319646372</v>
      </c>
      <c r="P3">
        <f>O3*B5</f>
        <v>11377.153055717099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14221.441319646372</v>
      </c>
      <c r="AF3">
        <f t="shared" ref="AF3:AG23" si="4">-$Z3*P3</f>
        <v>-11377.153055717099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2219.3312932292729</v>
      </c>
      <c r="AJ3">
        <f t="shared" ref="AJ3:AJ23" si="7">AB3-AC3</f>
        <v>0</v>
      </c>
      <c r="AL3">
        <f t="shared" ref="AL3:AL23" si="8">SUM(AI3:AK3)</f>
        <v>2219.3312932292729</v>
      </c>
      <c r="AN3">
        <f t="shared" ref="AN3:AU23" si="9">AE3*$K3</f>
        <v>14221.441319646372</v>
      </c>
      <c r="AO3">
        <f t="shared" si="9"/>
        <v>-11377.153055717099</v>
      </c>
      <c r="AP3">
        <f t="shared" si="9"/>
        <v>-624.95697070000006</v>
      </c>
      <c r="AQ3">
        <f t="shared" si="9"/>
        <v>0</v>
      </c>
      <c r="AR3">
        <f t="shared" si="9"/>
        <v>2219.3312932292729</v>
      </c>
      <c r="AS3">
        <f t="shared" si="9"/>
        <v>0</v>
      </c>
      <c r="AT3">
        <f t="shared" si="9"/>
        <v>0</v>
      </c>
      <c r="AU3">
        <f t="shared" si="9"/>
        <v>2219.3312932292729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14221.441319646372</v>
      </c>
      <c r="P5">
        <f t="shared" ref="P5:P23" si="22">O5*$C$5</f>
        <v>711.07206598231869</v>
      </c>
      <c r="Q5" s="4">
        <f t="shared" ref="Q5:Q23" si="23">$C$8</f>
        <v>12.5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13618.109768018372</v>
      </c>
      <c r="AF5">
        <f t="shared" si="4"/>
        <v>-680.90548840091867</v>
      </c>
      <c r="AG5">
        <f t="shared" si="4"/>
        <v>-11.969699011102938</v>
      </c>
      <c r="AH5">
        <f t="shared" si="5"/>
        <v>-3014.7680629412394</v>
      </c>
      <c r="AI5">
        <f t="shared" si="6"/>
        <v>9910.4665176651124</v>
      </c>
      <c r="AJ5">
        <f t="shared" si="7"/>
        <v>-3144.8055646433568</v>
      </c>
      <c r="AK5">
        <f>H5*SUM(AB5, AE5:AF5)</f>
        <v>1444.0595259193008</v>
      </c>
      <c r="AL5">
        <f t="shared" si="8"/>
        <v>8209.7204789410571</v>
      </c>
      <c r="AN5">
        <f t="shared" si="9"/>
        <v>11760.089076834378</v>
      </c>
      <c r="AO5">
        <f t="shared" si="9"/>
        <v>-588.00445384171894</v>
      </c>
      <c r="AP5">
        <f t="shared" si="9"/>
        <v>-10.336583343163211</v>
      </c>
      <c r="AQ5">
        <f t="shared" si="9"/>
        <v>-2603.4406808385902</v>
      </c>
      <c r="AR5">
        <f t="shared" si="9"/>
        <v>8558.3073588109073</v>
      </c>
      <c r="AS5">
        <f t="shared" si="9"/>
        <v>-2715.7361924328129</v>
      </c>
      <c r="AT5">
        <f t="shared" si="9"/>
        <v>1247.0356713487822</v>
      </c>
      <c r="AU5">
        <f t="shared" si="9"/>
        <v>7089.6068377268766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14221.441319646372</v>
      </c>
      <c r="P6">
        <f t="shared" si="22"/>
        <v>711.07206598231869</v>
      </c>
      <c r="Q6" s="4">
        <f t="shared" si="23"/>
        <v>12.5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13289.526214220865</v>
      </c>
      <c r="AF6">
        <f t="shared" si="4"/>
        <v>-664.47631071104331</v>
      </c>
      <c r="AG6">
        <f t="shared" si="4"/>
        <v>-11.680889014271269</v>
      </c>
      <c r="AH6">
        <f t="shared" si="5"/>
        <v>-3382.2601344128211</v>
      </c>
      <c r="AI6">
        <f t="shared" si="6"/>
        <v>9231.1088800827292</v>
      </c>
      <c r="AJ6">
        <f t="shared" si="7"/>
        <v>-2538.8459587365869</v>
      </c>
      <c r="AK6">
        <f>H6*SUM(AB6, AE6:AF6)</f>
        <v>2126.6377782481027</v>
      </c>
      <c r="AL6">
        <f t="shared" si="8"/>
        <v>8818.9006995942455</v>
      </c>
      <c r="AN6">
        <f t="shared" si="9"/>
        <v>10350.231455438829</v>
      </c>
      <c r="AO6">
        <f t="shared" si="9"/>
        <v>-517.51157277194147</v>
      </c>
      <c r="AP6">
        <f t="shared" si="9"/>
        <v>-9.0973826270516458</v>
      </c>
      <c r="AQ6">
        <f t="shared" si="9"/>
        <v>-2634.1928725958519</v>
      </c>
      <c r="AR6">
        <f t="shared" si="9"/>
        <v>7189.429627443983</v>
      </c>
      <c r="AS6">
        <f t="shared" si="9"/>
        <v>-1977.3197989940359</v>
      </c>
      <c r="AT6">
        <f t="shared" si="9"/>
        <v>1656.2812602900999</v>
      </c>
      <c r="AU6">
        <f t="shared" si="9"/>
        <v>6868.3910887400471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14221.441319646372</v>
      </c>
      <c r="P7">
        <f t="shared" si="22"/>
        <v>711.07206598231869</v>
      </c>
      <c r="Q7" s="4">
        <f t="shared" si="23"/>
        <v>12.5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12943.039095306087</v>
      </c>
      <c r="AF7">
        <f t="shared" si="4"/>
        <v>-647.15195476530437</v>
      </c>
      <c r="AG7">
        <f t="shared" si="4"/>
        <v>-11.37634259811783</v>
      </c>
      <c r="AH7">
        <f t="shared" si="5"/>
        <v>-3754.7505202145126</v>
      </c>
      <c r="AI7">
        <f t="shared" si="6"/>
        <v>8529.7602777281518</v>
      </c>
      <c r="AJ7">
        <f t="shared" si="7"/>
        <v>-1905.7270126609583</v>
      </c>
      <c r="AK7">
        <f>H7*SUM(AB7, AE7:AF7)</f>
        <v>2277.851766098483</v>
      </c>
      <c r="AL7">
        <f t="shared" si="8"/>
        <v>8901.885031165677</v>
      </c>
      <c r="AN7">
        <f t="shared" si="9"/>
        <v>9124.9915838123416</v>
      </c>
      <c r="AO7">
        <f t="shared" si="9"/>
        <v>-456.24957919061706</v>
      </c>
      <c r="AP7">
        <f t="shared" si="9"/>
        <v>-8.02045251489956</v>
      </c>
      <c r="AQ7">
        <f t="shared" si="9"/>
        <v>-2647.1423476344048</v>
      </c>
      <c r="AR7">
        <f t="shared" si="9"/>
        <v>6013.5792044724194</v>
      </c>
      <c r="AS7">
        <f t="shared" si="9"/>
        <v>-1343.5594857997169</v>
      </c>
      <c r="AT7">
        <f t="shared" si="9"/>
        <v>1605.911721487324</v>
      </c>
      <c r="AU7">
        <f t="shared" si="9"/>
        <v>6275.9314401600268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14221.441319646372</v>
      </c>
      <c r="P8">
        <f t="shared" si="22"/>
        <v>711.07206598231869</v>
      </c>
      <c r="Q8" s="4">
        <f t="shared" si="23"/>
        <v>12.5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12577.875334227781</v>
      </c>
      <c r="AF8">
        <f t="shared" si="4"/>
        <v>-628.89376671138916</v>
      </c>
      <c r="AG8">
        <f t="shared" si="4"/>
        <v>-11.05538026308551</v>
      </c>
      <c r="AH8">
        <f t="shared" si="5"/>
        <v>-4143.9781810228242</v>
      </c>
      <c r="AI8">
        <f t="shared" si="6"/>
        <v>7793.948006230482</v>
      </c>
      <c r="AJ8">
        <f t="shared" si="7"/>
        <v>-1289.8515988394465</v>
      </c>
      <c r="AK8">
        <f t="shared" ref="AK8:AK23" si="24">H8*SUM(AB8:AB8, AE8:AF8)</f>
        <v>1690.3235614619036</v>
      </c>
      <c r="AL8">
        <f t="shared" si="8"/>
        <v>8194.4199688529388</v>
      </c>
      <c r="AN8">
        <f t="shared" si="9"/>
        <v>8268.1090236684486</v>
      </c>
      <c r="AO8">
        <f t="shared" si="9"/>
        <v>-413.40545118342254</v>
      </c>
      <c r="AP8">
        <f t="shared" si="9"/>
        <v>-7.2672917233135639</v>
      </c>
      <c r="AQ8">
        <f t="shared" si="9"/>
        <v>-2724.0581164897949</v>
      </c>
      <c r="AR8">
        <f t="shared" si="9"/>
        <v>5123.3781642719177</v>
      </c>
      <c r="AS8">
        <f t="shared" si="9"/>
        <v>-847.88832455162503</v>
      </c>
      <c r="AT8">
        <f t="shared" si="9"/>
        <v>1111.1399278549613</v>
      </c>
      <c r="AU8">
        <f t="shared" si="9"/>
        <v>5386.6297675752539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14221.441319646372</v>
      </c>
      <c r="P9">
        <f t="shared" si="22"/>
        <v>711.07206598231869</v>
      </c>
      <c r="Q9" s="4">
        <f t="shared" si="23"/>
        <v>12.5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12190.796226811304</v>
      </c>
      <c r="AF9">
        <f t="shared" si="4"/>
        <v>-609.53981134056528</v>
      </c>
      <c r="AG9">
        <f t="shared" si="4"/>
        <v>-10.715155335530399</v>
      </c>
      <c r="AH9">
        <f t="shared" si="5"/>
        <v>-4593.4224984851362</v>
      </c>
      <c r="AI9">
        <f t="shared" si="6"/>
        <v>6977.1187616500729</v>
      </c>
      <c r="AJ9">
        <f t="shared" si="7"/>
        <v>-767.28007573520517</v>
      </c>
      <c r="AK9">
        <f t="shared" si="24"/>
        <v>1265.1679647752067</v>
      </c>
      <c r="AL9">
        <f t="shared" si="8"/>
        <v>7475.0066506900748</v>
      </c>
      <c r="AN9">
        <f t="shared" si="9"/>
        <v>7616.1007975408147</v>
      </c>
      <c r="AO9">
        <f t="shared" si="9"/>
        <v>-380.80503987704077</v>
      </c>
      <c r="AP9">
        <f t="shared" si="9"/>
        <v>-6.6942061517873945</v>
      </c>
      <c r="AQ9">
        <f t="shared" si="9"/>
        <v>-2869.7033485978609</v>
      </c>
      <c r="AR9">
        <f t="shared" si="9"/>
        <v>4358.8982029141262</v>
      </c>
      <c r="AS9">
        <f t="shared" si="9"/>
        <v>-479.35198718948487</v>
      </c>
      <c r="AT9">
        <f t="shared" si="9"/>
        <v>790.40339665064653</v>
      </c>
      <c r="AU9">
        <f t="shared" si="9"/>
        <v>4669.9496123752879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14221.441319646372</v>
      </c>
      <c r="P10">
        <f t="shared" si="22"/>
        <v>711.07206598231869</v>
      </c>
      <c r="Q10" s="4">
        <f t="shared" si="23"/>
        <v>12.5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11782.32938476359</v>
      </c>
      <c r="AF10">
        <f t="shared" si="4"/>
        <v>-589.11646923817966</v>
      </c>
      <c r="AG10">
        <f t="shared" si="4"/>
        <v>-10.356131562142332</v>
      </c>
      <c r="AH10">
        <f t="shared" si="5"/>
        <v>-5037.4444006552649</v>
      </c>
      <c r="AI10">
        <f t="shared" si="6"/>
        <v>6145.4123833080039</v>
      </c>
      <c r="AJ10">
        <f t="shared" si="7"/>
        <v>-360.05637943869078</v>
      </c>
      <c r="AK10">
        <f t="shared" si="24"/>
        <v>1292.348965261504</v>
      </c>
      <c r="AL10">
        <f t="shared" si="8"/>
        <v>7077.7049691308166</v>
      </c>
      <c r="AN10">
        <f t="shared" si="9"/>
        <v>6993.742954817747</v>
      </c>
      <c r="AO10">
        <f t="shared" si="9"/>
        <v>-349.68714774088744</v>
      </c>
      <c r="AP10">
        <f t="shared" si="9"/>
        <v>-6.1471819185058285</v>
      </c>
      <c r="AQ10">
        <f t="shared" si="9"/>
        <v>-2990.1210649336945</v>
      </c>
      <c r="AR10">
        <f t="shared" si="9"/>
        <v>3647.7875602246595</v>
      </c>
      <c r="AS10">
        <f t="shared" si="9"/>
        <v>-213.72189528947337</v>
      </c>
      <c r="AT10">
        <f t="shared" si="9"/>
        <v>767.11116926095008</v>
      </c>
      <c r="AU10">
        <f t="shared" si="9"/>
        <v>4201.176834196136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47637.306326256854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14221.441319646372</v>
      </c>
      <c r="P11">
        <f t="shared" si="22"/>
        <v>711.07206598231869</v>
      </c>
      <c r="Q11" s="4">
        <f t="shared" si="23"/>
        <v>12.5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11355.497406640592</v>
      </c>
      <c r="AF11">
        <f t="shared" si="4"/>
        <v>-567.77487033202976</v>
      </c>
      <c r="AG11">
        <f t="shared" si="4"/>
        <v>-9.980965669556829</v>
      </c>
      <c r="AH11">
        <f t="shared" si="5"/>
        <v>-5432.0915392815868</v>
      </c>
      <c r="AI11">
        <f t="shared" si="6"/>
        <v>5345.6500313574188</v>
      </c>
      <c r="AJ11">
        <f t="shared" si="7"/>
        <v>-9.9611233607156464</v>
      </c>
      <c r="AK11">
        <f t="shared" si="24"/>
        <v>1265.3929435060431</v>
      </c>
      <c r="AL11">
        <f t="shared" si="8"/>
        <v>6601.0818515027458</v>
      </c>
      <c r="AN11">
        <f t="shared" si="9"/>
        <v>6410.2562704312377</v>
      </c>
      <c r="AO11">
        <f t="shared" si="9"/>
        <v>-320.51281352156195</v>
      </c>
      <c r="AP11">
        <f t="shared" si="9"/>
        <v>-5.6343236651897195</v>
      </c>
      <c r="AQ11">
        <f t="shared" si="9"/>
        <v>-3066.4529790542865</v>
      </c>
      <c r="AR11">
        <f t="shared" si="9"/>
        <v>3017.6561541901997</v>
      </c>
      <c r="AS11">
        <f t="shared" si="9"/>
        <v>-5.6231225455809355</v>
      </c>
      <c r="AT11">
        <f t="shared" si="9"/>
        <v>714.32300675138424</v>
      </c>
      <c r="AU11">
        <f t="shared" si="9"/>
        <v>3726.356038396003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14221.441319646372</v>
      </c>
      <c r="P12">
        <f t="shared" si="22"/>
        <v>711.07206598231869</v>
      </c>
      <c r="Q12" s="4">
        <f t="shared" si="23"/>
        <v>12.5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10910.138068735401</v>
      </c>
      <c r="AF12">
        <f t="shared" si="4"/>
        <v>-545.50690343677013</v>
      </c>
      <c r="AG12">
        <f t="shared" si="4"/>
        <v>-9.5895150705149224</v>
      </c>
      <c r="AH12">
        <f t="shared" si="5"/>
        <v>-5832.8188469267543</v>
      </c>
      <c r="AI12">
        <f t="shared" si="6"/>
        <v>4522.2228033013625</v>
      </c>
      <c r="AJ12">
        <f t="shared" si="7"/>
        <v>310.45903486817951</v>
      </c>
      <c r="AK12">
        <f t="shared" si="24"/>
        <v>1253.7797783598919</v>
      </c>
      <c r="AL12">
        <f t="shared" si="8"/>
        <v>6086.4616165294337</v>
      </c>
      <c r="AN12">
        <f t="shared" si="9"/>
        <v>5854.97467977824</v>
      </c>
      <c r="AO12">
        <f t="shared" si="9"/>
        <v>-292.74873398891202</v>
      </c>
      <c r="AP12">
        <f t="shared" si="9"/>
        <v>-5.1462564062422231</v>
      </c>
      <c r="AQ12">
        <f t="shared" si="9"/>
        <v>-3130.2084763119697</v>
      </c>
      <c r="AR12">
        <f t="shared" si="9"/>
        <v>2426.8712130711165</v>
      </c>
      <c r="AS12">
        <f t="shared" si="9"/>
        <v>166.60923783087142</v>
      </c>
      <c r="AT12">
        <f t="shared" si="9"/>
        <v>672.84655886724465</v>
      </c>
      <c r="AU12">
        <f t="shared" si="9"/>
        <v>3266.3270097692321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14221.441319646372</v>
      </c>
      <c r="P13">
        <f t="shared" si="22"/>
        <v>711.07206598231869</v>
      </c>
      <c r="Q13" s="4">
        <f t="shared" si="23"/>
        <v>12.5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10447.516269736754</v>
      </c>
      <c r="AF13">
        <f t="shared" si="4"/>
        <v>-522.37581348683773</v>
      </c>
      <c r="AG13">
        <f t="shared" si="4"/>
        <v>-9.1828915534249624</v>
      </c>
      <c r="AH13">
        <f t="shared" si="5"/>
        <v>-6214.5673276961988</v>
      </c>
      <c r="AI13">
        <f t="shared" si="6"/>
        <v>3701.3902370002925</v>
      </c>
      <c r="AJ13">
        <f t="shared" si="7"/>
        <v>595.63652554389955</v>
      </c>
      <c r="AK13">
        <f t="shared" si="24"/>
        <v>1210.1758552954966</v>
      </c>
      <c r="AL13">
        <f t="shared" si="8"/>
        <v>5507.2026178396882</v>
      </c>
      <c r="AN13">
        <f t="shared" si="9"/>
        <v>5331.0892935150505</v>
      </c>
      <c r="AO13">
        <f t="shared" si="9"/>
        <v>-266.55446467575251</v>
      </c>
      <c r="AP13">
        <f t="shared" si="9"/>
        <v>-4.6857849827696052</v>
      </c>
      <c r="AQ13">
        <f t="shared" si="9"/>
        <v>-3171.1281886660731</v>
      </c>
      <c r="AR13">
        <f t="shared" si="9"/>
        <v>1888.720855190455</v>
      </c>
      <c r="AS13">
        <f t="shared" si="9"/>
        <v>303.93745481418591</v>
      </c>
      <c r="AT13">
        <f t="shared" si="9"/>
        <v>617.52050715866471</v>
      </c>
      <c r="AU13">
        <f t="shared" si="9"/>
        <v>2810.1788171633052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14221.441319646372</v>
      </c>
      <c r="P14">
        <f t="shared" si="22"/>
        <v>711.07206598231869</v>
      </c>
      <c r="Q14" s="4">
        <f t="shared" si="23"/>
        <v>12.5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9967.4831531494692</v>
      </c>
      <c r="AF14">
        <f t="shared" si="4"/>
        <v>-498.37415765747346</v>
      </c>
      <c r="AG14">
        <f t="shared" si="4"/>
        <v>-8.7609642801990262</v>
      </c>
      <c r="AH14">
        <f t="shared" si="5"/>
        <v>-6601.9671538337743</v>
      </c>
      <c r="AI14">
        <f t="shared" si="6"/>
        <v>2858.3808773780211</v>
      </c>
      <c r="AJ14">
        <f t="shared" si="7"/>
        <v>758.2116892134527</v>
      </c>
      <c r="AK14">
        <f t="shared" si="24"/>
        <v>1913.04667267282</v>
      </c>
      <c r="AL14">
        <f t="shared" si="8"/>
        <v>5529.6392392642938</v>
      </c>
      <c r="AN14">
        <f t="shared" si="9"/>
        <v>4685.2177279007101</v>
      </c>
      <c r="AO14">
        <f t="shared" si="9"/>
        <v>-234.2608863950355</v>
      </c>
      <c r="AP14">
        <f t="shared" si="9"/>
        <v>-4.1180932566837152</v>
      </c>
      <c r="AQ14">
        <f t="shared" si="9"/>
        <v>-3103.2561653627258</v>
      </c>
      <c r="AR14">
        <f t="shared" si="9"/>
        <v>1343.5825828862644</v>
      </c>
      <c r="AS14">
        <f t="shared" si="9"/>
        <v>356.39757732441706</v>
      </c>
      <c r="AT14">
        <f t="shared" si="9"/>
        <v>899.22802450647453</v>
      </c>
      <c r="AU14">
        <f t="shared" si="9"/>
        <v>2599.2081847171557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14221.441319646372</v>
      </c>
      <c r="P15">
        <f t="shared" si="22"/>
        <v>711.07206598231869</v>
      </c>
      <c r="Q15" s="4">
        <f t="shared" si="23"/>
        <v>12.5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9468.7648681361334</v>
      </c>
      <c r="AF15">
        <f t="shared" si="4"/>
        <v>-473.43824340680669</v>
      </c>
      <c r="AG15">
        <f t="shared" si="4"/>
        <v>-8.3226135938972998</v>
      </c>
      <c r="AH15">
        <f t="shared" si="5"/>
        <v>-7014.8208699946972</v>
      </c>
      <c r="AI15">
        <f t="shared" si="6"/>
        <v>1972.1831411407329</v>
      </c>
      <c r="AJ15">
        <f t="shared" si="7"/>
        <v>976.46372144978523</v>
      </c>
      <c r="AK15">
        <f t="shared" si="24"/>
        <v>1807.6224769725434</v>
      </c>
      <c r="AL15">
        <f t="shared" si="8"/>
        <v>4756.2693395630613</v>
      </c>
      <c r="AN15">
        <f t="shared" si="9"/>
        <v>4099.9538348111591</v>
      </c>
      <c r="AO15">
        <f t="shared" si="9"/>
        <v>-204.99769174055794</v>
      </c>
      <c r="AP15">
        <f t="shared" si="9"/>
        <v>-3.6036729177611821</v>
      </c>
      <c r="AQ15">
        <f t="shared" si="9"/>
        <v>-3037.4016175257943</v>
      </c>
      <c r="AR15">
        <f t="shared" si="9"/>
        <v>853.95085262704549</v>
      </c>
      <c r="AS15">
        <f t="shared" si="9"/>
        <v>422.80658935615509</v>
      </c>
      <c r="AT15">
        <f t="shared" si="9"/>
        <v>782.69645614436581</v>
      </c>
      <c r="AU15">
        <f t="shared" si="9"/>
        <v>2059.4538981275664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14221.441319646372</v>
      </c>
      <c r="P16">
        <f t="shared" si="22"/>
        <v>711.07206598231869</v>
      </c>
      <c r="Q16" s="4">
        <f t="shared" si="23"/>
        <v>12.5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8953.6096139115343</v>
      </c>
      <c r="AF16">
        <f t="shared" si="4"/>
        <v>-447.68048069557682</v>
      </c>
      <c r="AG16">
        <f t="shared" si="4"/>
        <v>-7.8698155593611219</v>
      </c>
      <c r="AH16">
        <f t="shared" si="5"/>
        <v>-7391.4379719441013</v>
      </c>
      <c r="AI16">
        <f t="shared" si="6"/>
        <v>1106.621345712495</v>
      </c>
      <c r="AJ16">
        <f t="shared" si="7"/>
        <v>1144.7017111404202</v>
      </c>
      <c r="AK16">
        <f t="shared" si="24"/>
        <v>1682.1858012568603</v>
      </c>
      <c r="AL16">
        <f t="shared" si="8"/>
        <v>3933.5088581097752</v>
      </c>
      <c r="AN16">
        <f t="shared" si="9"/>
        <v>3571.290316499395</v>
      </c>
      <c r="AO16">
        <f t="shared" si="9"/>
        <v>-178.56451582496979</v>
      </c>
      <c r="AP16">
        <f t="shared" si="9"/>
        <v>-3.139001733570594</v>
      </c>
      <c r="AQ16">
        <f t="shared" si="9"/>
        <v>-2948.1931860415275</v>
      </c>
      <c r="AR16">
        <f t="shared" si="9"/>
        <v>441.39361289932725</v>
      </c>
      <c r="AS16">
        <f t="shared" si="9"/>
        <v>456.58257535869177</v>
      </c>
      <c r="AT16">
        <f t="shared" si="9"/>
        <v>670.96669629723692</v>
      </c>
      <c r="AU16">
        <f t="shared" si="9"/>
        <v>1568.9428845552559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14221.441319646372</v>
      </c>
      <c r="P17">
        <f t="shared" si="22"/>
        <v>711.07206598231869</v>
      </c>
      <c r="Q17" s="4">
        <f t="shared" si="23"/>
        <v>12.5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8424.9115191707388</v>
      </c>
      <c r="AF17">
        <f t="shared" si="4"/>
        <v>-421.24557595853696</v>
      </c>
      <c r="AG17">
        <f t="shared" si="4"/>
        <v>-7.4051139840622628</v>
      </c>
      <c r="AH17">
        <f t="shared" si="5"/>
        <v>-7720.0683941049765</v>
      </c>
      <c r="AI17">
        <f t="shared" si="6"/>
        <v>276.1924351231628</v>
      </c>
      <c r="AJ17">
        <f t="shared" si="7"/>
        <v>1265.6014658020231</v>
      </c>
      <c r="AK17">
        <f t="shared" si="24"/>
        <v>1541.2517207361507</v>
      </c>
      <c r="AL17">
        <f t="shared" si="8"/>
        <v>3083.0456216613366</v>
      </c>
      <c r="AN17">
        <f t="shared" si="9"/>
        <v>3095.5207303238576</v>
      </c>
      <c r="AO17">
        <f t="shared" si="9"/>
        <v>-154.77603651619287</v>
      </c>
      <c r="AP17">
        <f t="shared" si="9"/>
        <v>-2.7208219096326007</v>
      </c>
      <c r="AQ17">
        <f t="shared" si="9"/>
        <v>-2836.5439445970824</v>
      </c>
      <c r="AR17">
        <f t="shared" si="9"/>
        <v>101.47992730094937</v>
      </c>
      <c r="AS17">
        <f t="shared" si="9"/>
        <v>465.01326035339071</v>
      </c>
      <c r="AT17">
        <f t="shared" si="9"/>
        <v>566.29397725184378</v>
      </c>
      <c r="AU17">
        <f t="shared" si="9"/>
        <v>1132.7871649061838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14221.441319646372</v>
      </c>
      <c r="P18">
        <f t="shared" si="22"/>
        <v>711.07206598231869</v>
      </c>
      <c r="Q18" s="4">
        <f t="shared" si="23"/>
        <v>12.5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7883.375005992013</v>
      </c>
      <c r="AF18">
        <f t="shared" si="4"/>
        <v>-394.16875029960067</v>
      </c>
      <c r="AG18">
        <f t="shared" si="4"/>
        <v>-6.9291280229640249</v>
      </c>
      <c r="AH18">
        <f t="shared" si="5"/>
        <v>-8038.6964251523068</v>
      </c>
      <c r="AI18">
        <f t="shared" si="6"/>
        <v>-556.41929748285838</v>
      </c>
      <c r="AJ18">
        <f t="shared" si="7"/>
        <v>1359.1316198610793</v>
      </c>
      <c r="AK18">
        <f t="shared" si="24"/>
        <v>1388.9283277240963</v>
      </c>
      <c r="AL18">
        <f t="shared" si="8"/>
        <v>2191.6406501023175</v>
      </c>
      <c r="AN18">
        <f t="shared" si="9"/>
        <v>2668.2217579736548</v>
      </c>
      <c r="AO18">
        <f t="shared" si="9"/>
        <v>-133.41108789868275</v>
      </c>
      <c r="AP18">
        <f t="shared" si="9"/>
        <v>-2.3452455503645129</v>
      </c>
      <c r="AQ18">
        <f t="shared" si="9"/>
        <v>-2720.7921342107156</v>
      </c>
      <c r="AR18">
        <f t="shared" si="9"/>
        <v>-188.32670968610807</v>
      </c>
      <c r="AS18">
        <f t="shared" si="9"/>
        <v>460.0142143824059</v>
      </c>
      <c r="AT18">
        <f t="shared" si="9"/>
        <v>470.09926351119361</v>
      </c>
      <c r="AU18">
        <f t="shared" si="9"/>
        <v>741.78676820749149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14221.441319646372</v>
      </c>
      <c r="P19">
        <f t="shared" si="22"/>
        <v>711.07206598231869</v>
      </c>
      <c r="Q19" s="4">
        <f t="shared" si="23"/>
        <v>12.5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7330.1612225073995</v>
      </c>
      <c r="AF19">
        <f t="shared" si="4"/>
        <v>-366.50806112537003</v>
      </c>
      <c r="AG19">
        <f t="shared" si="4"/>
        <v>-6.442878272454938</v>
      </c>
      <c r="AH19">
        <f t="shared" si="5"/>
        <v>-8339.1694055889238</v>
      </c>
      <c r="AI19">
        <f t="shared" si="6"/>
        <v>-1381.9591224793494</v>
      </c>
      <c r="AJ19">
        <f t="shared" si="7"/>
        <v>1426.3034474393326</v>
      </c>
      <c r="AK19">
        <f t="shared" si="24"/>
        <v>1227.6520873630161</v>
      </c>
      <c r="AL19">
        <f t="shared" si="8"/>
        <v>1271.9964123229993</v>
      </c>
      <c r="AN19">
        <f t="shared" si="9"/>
        <v>2285.4126603428722</v>
      </c>
      <c r="AO19">
        <f t="shared" si="9"/>
        <v>-114.27063301714362</v>
      </c>
      <c r="AP19">
        <f t="shared" si="9"/>
        <v>-2.0087737671723036</v>
      </c>
      <c r="AQ19">
        <f t="shared" si="9"/>
        <v>-2600.0032956652517</v>
      </c>
      <c r="AR19">
        <f t="shared" si="9"/>
        <v>-430.87004210669562</v>
      </c>
      <c r="AS19">
        <f t="shared" si="9"/>
        <v>444.69580645233128</v>
      </c>
      <c r="AT19">
        <f t="shared" si="9"/>
        <v>382.7598790516177</v>
      </c>
      <c r="AU19">
        <f t="shared" si="9"/>
        <v>396.58564339725342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14221.441319646372</v>
      </c>
      <c r="P20">
        <f t="shared" si="22"/>
        <v>711.07206598231869</v>
      </c>
      <c r="Q20" s="4">
        <f t="shared" si="23"/>
        <v>12.5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6766.2974472912583</v>
      </c>
      <c r="AF20">
        <f t="shared" si="4"/>
        <v>-338.31487236456292</v>
      </c>
      <c r="AG20">
        <f t="shared" si="4"/>
        <v>-5.9472676636719299</v>
      </c>
      <c r="AH20">
        <f t="shared" si="5"/>
        <v>-8623.6365211691755</v>
      </c>
      <c r="AI20">
        <f t="shared" si="6"/>
        <v>-2201.6012139061513</v>
      </c>
      <c r="AJ20">
        <f t="shared" si="7"/>
        <v>1471.4447932952971</v>
      </c>
      <c r="AK20">
        <f t="shared" si="24"/>
        <v>1059.7620453345817</v>
      </c>
      <c r="AL20">
        <f t="shared" si="8"/>
        <v>329.60562472372749</v>
      </c>
      <c r="AN20">
        <f t="shared" si="9"/>
        <v>1943.316573272642</v>
      </c>
      <c r="AO20">
        <f t="shared" si="9"/>
        <v>-97.165828663632098</v>
      </c>
      <c r="AP20">
        <f t="shared" si="9"/>
        <v>-1.7080868682663208</v>
      </c>
      <c r="AQ20">
        <f t="shared" si="9"/>
        <v>-2476.7542225292177</v>
      </c>
      <c r="AR20">
        <f t="shared" si="9"/>
        <v>-632.31156478847379</v>
      </c>
      <c r="AS20">
        <f t="shared" si="9"/>
        <v>422.60676178390895</v>
      </c>
      <c r="AT20">
        <f t="shared" si="9"/>
        <v>304.36928947728472</v>
      </c>
      <c r="AU20">
        <f t="shared" si="9"/>
        <v>94.664486472719901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14221.441319646372</v>
      </c>
      <c r="P21">
        <f t="shared" si="22"/>
        <v>711.07206598231869</v>
      </c>
      <c r="Q21" s="4">
        <f t="shared" si="23"/>
        <v>12.5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6193.1172859188955</v>
      </c>
      <c r="AF21">
        <f t="shared" si="4"/>
        <v>-309.65586429594481</v>
      </c>
      <c r="AG21">
        <f t="shared" si="4"/>
        <v>-5.4434683752512338</v>
      </c>
      <c r="AH21">
        <f t="shared" si="5"/>
        <v>-8886.5322356795332</v>
      </c>
      <c r="AI21">
        <f t="shared" si="6"/>
        <v>-3008.5142824318336</v>
      </c>
      <c r="AJ21">
        <f t="shared" si="7"/>
        <v>1496.2453430707023</v>
      </c>
      <c r="AK21">
        <f t="shared" si="24"/>
        <v>887.25180735220852</v>
      </c>
      <c r="AL21">
        <f t="shared" si="8"/>
        <v>-625.01713200892277</v>
      </c>
      <c r="AN21">
        <f t="shared" si="9"/>
        <v>1638.4875308761782</v>
      </c>
      <c r="AO21">
        <f t="shared" si="9"/>
        <v>-81.924376543808918</v>
      </c>
      <c r="AP21">
        <f t="shared" si="9"/>
        <v>-1.4401560063858216</v>
      </c>
      <c r="AQ21">
        <f t="shared" si="9"/>
        <v>-2351.0732299541346</v>
      </c>
      <c r="AR21">
        <f t="shared" si="9"/>
        <v>-795.95023162815119</v>
      </c>
      <c r="AS21">
        <f t="shared" si="9"/>
        <v>395.85546737940479</v>
      </c>
      <c r="AT21">
        <f t="shared" si="9"/>
        <v>234.73655607964938</v>
      </c>
      <c r="AU21">
        <f t="shared" si="9"/>
        <v>-165.35820816909708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14221.441319646372</v>
      </c>
      <c r="P22">
        <f t="shared" si="22"/>
        <v>711.07206598231869</v>
      </c>
      <c r="Q22" s="4">
        <f t="shared" si="23"/>
        <v>12.5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5612.8901533042726</v>
      </c>
      <c r="AF22">
        <f t="shared" si="4"/>
        <v>-280.64450766521367</v>
      </c>
      <c r="AG22">
        <f t="shared" si="4"/>
        <v>-4.9334751196686737</v>
      </c>
      <c r="AH22">
        <f t="shared" si="5"/>
        <v>-9111.1714366009328</v>
      </c>
      <c r="AI22">
        <f t="shared" si="6"/>
        <v>-3783.859266081542</v>
      </c>
      <c r="AJ22">
        <f t="shared" si="7"/>
        <v>1499.7536589341371</v>
      </c>
      <c r="AK22">
        <f t="shared" si="24"/>
        <v>712.04646447246864</v>
      </c>
      <c r="AL22">
        <f t="shared" si="8"/>
        <v>-1572.0591426749363</v>
      </c>
      <c r="AN22">
        <f t="shared" si="9"/>
        <v>1367.9232960658128</v>
      </c>
      <c r="AO22">
        <f t="shared" si="9"/>
        <v>-68.396164803290645</v>
      </c>
      <c r="AP22">
        <f t="shared" si="9"/>
        <v>-1.202342351699683</v>
      </c>
      <c r="AQ22">
        <f t="shared" si="9"/>
        <v>-2220.4930654555428</v>
      </c>
      <c r="AR22">
        <f t="shared" si="9"/>
        <v>-922.16827654472002</v>
      </c>
      <c r="AS22">
        <f t="shared" si="9"/>
        <v>365.5065238018625</v>
      </c>
      <c r="AT22">
        <f t="shared" si="9"/>
        <v>173.53358430857332</v>
      </c>
      <c r="AU22">
        <f t="shared" si="9"/>
        <v>-383.12816843428425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14221.441319646372</v>
      </c>
      <c r="P23">
        <f t="shared" si="22"/>
        <v>711.07206598231869</v>
      </c>
      <c r="Q23" s="4">
        <f t="shared" si="23"/>
        <v>12.5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5026.990169422179</v>
      </c>
      <c r="AF23">
        <f t="shared" si="4"/>
        <v>-251.34950847110898</v>
      </c>
      <c r="AG23">
        <f t="shared" si="4"/>
        <v>-4.4184956858746673</v>
      </c>
      <c r="AH23">
        <f t="shared" si="5"/>
        <v>-9312.8936519463932</v>
      </c>
      <c r="AI23">
        <f t="shared" si="6"/>
        <v>-4541.6714866811981</v>
      </c>
      <c r="AJ23">
        <f t="shared" si="7"/>
        <v>0</v>
      </c>
      <c r="AK23">
        <f t="shared" si="24"/>
        <v>536.07974262043615</v>
      </c>
      <c r="AL23">
        <f t="shared" si="8"/>
        <v>-4005.5917440607618</v>
      </c>
      <c r="AN23">
        <f t="shared" si="9"/>
        <v>1128.5598760107446</v>
      </c>
      <c r="AO23">
        <f t="shared" si="9"/>
        <v>-56.427993800537237</v>
      </c>
      <c r="AP23">
        <f t="shared" si="9"/>
        <v>-0.99195279388777802</v>
      </c>
      <c r="AQ23">
        <f t="shared" si="9"/>
        <v>-2090.7457048697493</v>
      </c>
      <c r="AR23">
        <f t="shared" si="9"/>
        <v>-1019.6057754534294</v>
      </c>
      <c r="AS23">
        <f t="shared" si="9"/>
        <v>0</v>
      </c>
      <c r="AT23">
        <f t="shared" si="9"/>
        <v>120.34996438696678</v>
      </c>
      <c r="AU23">
        <f t="shared" si="9"/>
        <v>-899.25581106646257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112414.93075956051</v>
      </c>
      <c r="AO25" s="8">
        <f t="shared" si="25"/>
        <v>-16286.827527712805</v>
      </c>
      <c r="AP25" s="8">
        <f t="shared" si="25"/>
        <v>-711.26458118834717</v>
      </c>
      <c r="AQ25" s="8">
        <f t="shared" si="25"/>
        <v>-54700.997726989583</v>
      </c>
      <c r="AR25" s="8">
        <f t="shared" si="25"/>
        <v>40715.840923669748</v>
      </c>
      <c r="AS25" s="8">
        <f t="shared" si="25"/>
        <v>-6866.1415080981587</v>
      </c>
      <c r="AT25" s="8">
        <f t="shared" si="25"/>
        <v>13787.606910685266</v>
      </c>
      <c r="AU25" s="9">
        <f t="shared" si="25"/>
        <v>47637.306326256854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834.55954580844377</v>
      </c>
      <c r="K3">
        <v>1</v>
      </c>
      <c r="L3" s="2">
        <v>0</v>
      </c>
      <c r="O3">
        <f>$C$3</f>
        <v>834.55954580844377</v>
      </c>
      <c r="P3">
        <f>O3*B5</f>
        <v>667.64763664675502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834.55954580844377</v>
      </c>
      <c r="AF3">
        <f t="shared" ref="AF3:AG23" si="4">-$Z3*P3</f>
        <v>-667.64763664675502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-458.0450615383113</v>
      </c>
      <c r="AJ3">
        <f t="shared" ref="AJ3:AJ23" si="7">AB3-AC3</f>
        <v>0</v>
      </c>
      <c r="AL3">
        <f t="shared" ref="AL3:AL23" si="8">SUM(AI3:AK3)</f>
        <v>-458.0450615383113</v>
      </c>
      <c r="AN3">
        <f t="shared" ref="AN3:AU23" si="9">AE3*$K3</f>
        <v>834.55954580844377</v>
      </c>
      <c r="AO3">
        <f t="shared" si="9"/>
        <v>-667.64763664675502</v>
      </c>
      <c r="AP3">
        <f t="shared" si="9"/>
        <v>-624.95697070000006</v>
      </c>
      <c r="AQ3">
        <f t="shared" si="9"/>
        <v>0</v>
      </c>
      <c r="AR3">
        <f t="shared" si="9"/>
        <v>-458.0450615383113</v>
      </c>
      <c r="AS3">
        <f t="shared" si="9"/>
        <v>0</v>
      </c>
      <c r="AT3">
        <f t="shared" si="9"/>
        <v>0</v>
      </c>
      <c r="AU3">
        <f t="shared" si="9"/>
        <v>-458.0450615383113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834.55954580844377</v>
      </c>
      <c r="P5">
        <f t="shared" ref="P5:P23" si="22">O5*$C$5</f>
        <v>41.727977290422189</v>
      </c>
      <c r="Q5" s="4">
        <f t="shared" ref="Q5:Q23" si="23">$C$8</f>
        <v>12.5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815.14852808312082</v>
      </c>
      <c r="AF5">
        <f t="shared" si="4"/>
        <v>-40.757426404156043</v>
      </c>
      <c r="AG5">
        <f t="shared" si="4"/>
        <v>-12.209262541198912</v>
      </c>
      <c r="AH5">
        <f t="shared" si="5"/>
        <v>-840.81440704355145</v>
      </c>
      <c r="AI5">
        <f t="shared" si="6"/>
        <v>-78.63256790578555</v>
      </c>
      <c r="AJ5">
        <f t="shared" si="7"/>
        <v>-70.528730023591379</v>
      </c>
      <c r="AK5">
        <f>G5*SUM(AB5, AE5:AF5)</f>
        <v>34.390023283481518</v>
      </c>
      <c r="AL5">
        <f t="shared" si="8"/>
        <v>-114.7712746458954</v>
      </c>
      <c r="AN5">
        <f t="shared" si="9"/>
        <v>703.9317103773692</v>
      </c>
      <c r="AO5">
        <f t="shared" si="9"/>
        <v>-35.19658551886846</v>
      </c>
      <c r="AP5">
        <f t="shared" si="9"/>
        <v>-10.543461426941464</v>
      </c>
      <c r="AQ5">
        <f t="shared" si="9"/>
        <v>-726.09580127923255</v>
      </c>
      <c r="AR5">
        <f t="shared" si="9"/>
        <v>-67.904137847673326</v>
      </c>
      <c r="AS5">
        <f t="shared" si="9"/>
        <v>-60.905967251145952</v>
      </c>
      <c r="AT5">
        <f t="shared" si="9"/>
        <v>29.697934886524358</v>
      </c>
      <c r="AU5">
        <f t="shared" si="9"/>
        <v>-99.112170212294913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834.55954580844377</v>
      </c>
      <c r="P6">
        <f t="shared" si="22"/>
        <v>41.727977290422189</v>
      </c>
      <c r="Q6" s="4">
        <f t="shared" si="23"/>
        <v>12.5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805.60306138015733</v>
      </c>
      <c r="AF6">
        <f t="shared" si="4"/>
        <v>-40.280153069007866</v>
      </c>
      <c r="AG6">
        <f t="shared" si="4"/>
        <v>-12.066290916961533</v>
      </c>
      <c r="AH6">
        <f t="shared" si="5"/>
        <v>-835.15995301566215</v>
      </c>
      <c r="AI6">
        <f t="shared" si="6"/>
        <v>-81.903335621474184</v>
      </c>
      <c r="AJ6">
        <f t="shared" si="7"/>
        <v>-74.245155726054691</v>
      </c>
      <c r="AK6">
        <f>G6*SUM(AB6, AE6:AF6)</f>
        <v>52.664133152501158</v>
      </c>
      <c r="AL6">
        <f t="shared" si="8"/>
        <v>-103.48435819502771</v>
      </c>
      <c r="AN6">
        <f t="shared" si="9"/>
        <v>627.4247864135441</v>
      </c>
      <c r="AO6">
        <f t="shared" si="9"/>
        <v>-31.371239320677205</v>
      </c>
      <c r="AP6">
        <f t="shared" si="9"/>
        <v>-9.3975437337690693</v>
      </c>
      <c r="AQ6">
        <f t="shared" si="9"/>
        <v>-650.44446857523315</v>
      </c>
      <c r="AR6">
        <f t="shared" si="9"/>
        <v>-63.788465216135272</v>
      </c>
      <c r="AS6">
        <f t="shared" si="9"/>
        <v>-57.824073922775149</v>
      </c>
      <c r="AT6">
        <f t="shared" si="9"/>
        <v>41.016207706874482</v>
      </c>
      <c r="AU6">
        <f t="shared" si="9"/>
        <v>-80.596331432035939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834.55954580844377</v>
      </c>
      <c r="P7">
        <f t="shared" si="22"/>
        <v>41.727977290422189</v>
      </c>
      <c r="Q7" s="4">
        <f t="shared" si="23"/>
        <v>12.5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796.16174313251054</v>
      </c>
      <c r="AF7">
        <f t="shared" si="4"/>
        <v>-39.808087156625525</v>
      </c>
      <c r="AG7">
        <f t="shared" si="4"/>
        <v>-11.924879224185</v>
      </c>
      <c r="AH7">
        <f t="shared" si="5"/>
        <v>-829.95134427663493</v>
      </c>
      <c r="AI7">
        <f t="shared" si="6"/>
        <v>-85.522567524934971</v>
      </c>
      <c r="AJ7">
        <f t="shared" si="7"/>
        <v>-60.801369851936215</v>
      </c>
      <c r="AK7">
        <f>G7*SUM(AB7, AE7:AF7)</f>
        <v>47.406909040894753</v>
      </c>
      <c r="AL7">
        <f t="shared" si="8"/>
        <v>-98.917028335976426</v>
      </c>
      <c r="AN7">
        <f t="shared" si="9"/>
        <v>561.30319563604121</v>
      </c>
      <c r="AO7">
        <f t="shared" si="9"/>
        <v>-28.065159781802056</v>
      </c>
      <c r="AP7">
        <f t="shared" si="9"/>
        <v>-8.4071771519356169</v>
      </c>
      <c r="AQ7">
        <f t="shared" si="9"/>
        <v>-585.12525348428869</v>
      </c>
      <c r="AR7">
        <f t="shared" si="9"/>
        <v>-60.29439478198524</v>
      </c>
      <c r="AS7">
        <f t="shared" si="9"/>
        <v>-42.865665791304536</v>
      </c>
      <c r="AT7">
        <f t="shared" si="9"/>
        <v>33.422416700387139</v>
      </c>
      <c r="AU7">
        <f t="shared" si="9"/>
        <v>-69.737643872902638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834.55954580844377</v>
      </c>
      <c r="P8">
        <f t="shared" si="22"/>
        <v>41.727977290422189</v>
      </c>
      <c r="Q8" s="4">
        <f t="shared" si="23"/>
        <v>12.5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786.82173724459403</v>
      </c>
      <c r="AF8">
        <f t="shared" si="4"/>
        <v>-39.341086862229702</v>
      </c>
      <c r="AG8">
        <f t="shared" si="4"/>
        <v>-11.784984983941353</v>
      </c>
      <c r="AH8">
        <f t="shared" si="5"/>
        <v>-825.81792007190779</v>
      </c>
      <c r="AI8">
        <f t="shared" si="6"/>
        <v>-90.122254673484917</v>
      </c>
      <c r="AJ8">
        <f t="shared" si="7"/>
        <v>-35.000992308827335</v>
      </c>
      <c r="AK8">
        <f t="shared" ref="AK8:AK23" si="24">G8*SUM(AB8:AB8, AE8:AF8)</f>
        <v>21.671596817992604</v>
      </c>
      <c r="AL8">
        <f t="shared" si="8"/>
        <v>-103.45165016431964</v>
      </c>
      <c r="AN8">
        <f t="shared" si="9"/>
        <v>517.21993841258882</v>
      </c>
      <c r="AO8">
        <f t="shared" si="9"/>
        <v>-25.860996920629443</v>
      </c>
      <c r="AP8">
        <f t="shared" si="9"/>
        <v>-7.7468998618839446</v>
      </c>
      <c r="AQ8">
        <f t="shared" si="9"/>
        <v>-542.8542114957171</v>
      </c>
      <c r="AR8">
        <f t="shared" si="9"/>
        <v>-59.242169865641671</v>
      </c>
      <c r="AS8">
        <f t="shared" si="9"/>
        <v>-23.00802104139574</v>
      </c>
      <c r="AT8">
        <f t="shared" si="9"/>
        <v>14.245897693113847</v>
      </c>
      <c r="AU8">
        <f t="shared" si="9"/>
        <v>-68.00429321392356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834.55954580844377</v>
      </c>
      <c r="P9">
        <f t="shared" si="22"/>
        <v>41.727977290422189</v>
      </c>
      <c r="Q9" s="4">
        <f t="shared" si="23"/>
        <v>12.5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777.57675257228709</v>
      </c>
      <c r="AF9">
        <f t="shared" si="4"/>
        <v>-38.878837628614356</v>
      </c>
      <c r="AG9">
        <f t="shared" si="4"/>
        <v>-11.646513967721784</v>
      </c>
      <c r="AH9">
        <f t="shared" si="5"/>
        <v>-824.846655206234</v>
      </c>
      <c r="AI9">
        <f t="shared" si="6"/>
        <v>-97.795254230283149</v>
      </c>
      <c r="AJ9">
        <f t="shared" si="7"/>
        <v>-17.15575643012744</v>
      </c>
      <c r="AK9">
        <f t="shared" si="24"/>
        <v>6.1576182895317535</v>
      </c>
      <c r="AL9">
        <f t="shared" si="8"/>
        <v>-108.79339237087883</v>
      </c>
      <c r="AN9">
        <f t="shared" si="9"/>
        <v>485.78475230276342</v>
      </c>
      <c r="AO9">
        <f t="shared" si="9"/>
        <v>-24.28923761513817</v>
      </c>
      <c r="AP9">
        <f t="shared" si="9"/>
        <v>-7.2760648827067858</v>
      </c>
      <c r="AQ9">
        <f t="shared" si="9"/>
        <v>-515.31623953723147</v>
      </c>
      <c r="AR9">
        <f t="shared" si="9"/>
        <v>-61.096789732313098</v>
      </c>
      <c r="AS9">
        <f t="shared" si="9"/>
        <v>-10.717919305594506</v>
      </c>
      <c r="AT9">
        <f t="shared" si="9"/>
        <v>3.8469219477816958</v>
      </c>
      <c r="AU9">
        <f t="shared" si="9"/>
        <v>-67.96778709012591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834.55954580844377</v>
      </c>
      <c r="P10">
        <f t="shared" si="22"/>
        <v>41.727977290422189</v>
      </c>
      <c r="Q10" s="4">
        <f t="shared" si="23"/>
        <v>12.5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768.42356225975516</v>
      </c>
      <c r="AF10">
        <f t="shared" si="4"/>
        <v>-38.421178112987754</v>
      </c>
      <c r="AG10">
        <f t="shared" si="4"/>
        <v>-11.509417843806725</v>
      </c>
      <c r="AH10">
        <f t="shared" si="5"/>
        <v>-825.23936951365613</v>
      </c>
      <c r="AI10">
        <f t="shared" si="6"/>
        <v>-106.74640321069546</v>
      </c>
      <c r="AJ10">
        <f t="shared" si="7"/>
        <v>-10.265096345776328</v>
      </c>
      <c r="AK10">
        <f t="shared" si="24"/>
        <v>4.313709804262345</v>
      </c>
      <c r="AL10">
        <f t="shared" si="8"/>
        <v>-112.69778975220945</v>
      </c>
      <c r="AN10">
        <f t="shared" si="9"/>
        <v>456.12006754960959</v>
      </c>
      <c r="AO10">
        <f t="shared" si="9"/>
        <v>-22.806003377480479</v>
      </c>
      <c r="AP10">
        <f t="shared" si="9"/>
        <v>-6.8317484031017051</v>
      </c>
      <c r="AQ10">
        <f t="shared" si="9"/>
        <v>-489.84473596858084</v>
      </c>
      <c r="AR10">
        <f t="shared" si="9"/>
        <v>-63.362420199553384</v>
      </c>
      <c r="AS10">
        <f t="shared" si="9"/>
        <v>-6.0931453284302384</v>
      </c>
      <c r="AT10">
        <f t="shared" si="9"/>
        <v>2.5605274277683376</v>
      </c>
      <c r="AU10">
        <f t="shared" si="9"/>
        <v>-66.895038100215288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-2446.8296493442253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834.55954580844377</v>
      </c>
      <c r="P11">
        <f t="shared" si="22"/>
        <v>41.727977290422189</v>
      </c>
      <c r="Q11" s="4">
        <f t="shared" si="23"/>
        <v>12.5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759.36148325298791</v>
      </c>
      <c r="AF11">
        <f t="shared" si="4"/>
        <v>-37.968074162649401</v>
      </c>
      <c r="AG11">
        <f t="shared" si="4"/>
        <v>-11.373686381440121</v>
      </c>
      <c r="AH11">
        <f t="shared" si="5"/>
        <v>-825.49135714149099</v>
      </c>
      <c r="AI11">
        <f t="shared" si="6"/>
        <v>-115.47163443259262</v>
      </c>
      <c r="AJ11">
        <f t="shared" si="7"/>
        <v>-3.5748393019280229</v>
      </c>
      <c r="AK11">
        <f t="shared" si="24"/>
        <v>2.5290731131016595</v>
      </c>
      <c r="AL11">
        <f t="shared" si="8"/>
        <v>-116.51740062141899</v>
      </c>
      <c r="AN11">
        <f t="shared" si="9"/>
        <v>428.66477224501352</v>
      </c>
      <c r="AO11">
        <f t="shared" si="9"/>
        <v>-21.43323861225068</v>
      </c>
      <c r="AP11">
        <f t="shared" si="9"/>
        <v>-6.4205240716191643</v>
      </c>
      <c r="AQ11">
        <f t="shared" si="9"/>
        <v>-465.9955402049186</v>
      </c>
      <c r="AR11">
        <f t="shared" si="9"/>
        <v>-65.184530643774934</v>
      </c>
      <c r="AS11">
        <f t="shared" si="9"/>
        <v>-2.0180213363059978</v>
      </c>
      <c r="AT11">
        <f t="shared" si="9"/>
        <v>1.4276791408677818</v>
      </c>
      <c r="AU11">
        <f t="shared" si="9"/>
        <v>-65.774872839213145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834.55954580844377</v>
      </c>
      <c r="P12">
        <f t="shared" si="22"/>
        <v>41.727977290422189</v>
      </c>
      <c r="Q12" s="4">
        <f t="shared" si="23"/>
        <v>12.5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750.38572648841443</v>
      </c>
      <c r="AF12">
        <f t="shared" si="4"/>
        <v>-37.519286324420726</v>
      </c>
      <c r="AG12">
        <f t="shared" si="4"/>
        <v>-11.239247850216465</v>
      </c>
      <c r="AH12">
        <f t="shared" si="5"/>
        <v>-828.06669637021105</v>
      </c>
      <c r="AI12">
        <f t="shared" si="6"/>
        <v>-126.43950405643375</v>
      </c>
      <c r="AJ12">
        <f t="shared" si="7"/>
        <v>3.0802503126092233</v>
      </c>
      <c r="AK12">
        <f t="shared" si="24"/>
        <v>2.4123051685862653</v>
      </c>
      <c r="AL12">
        <f t="shared" si="8"/>
        <v>-120.94694857523825</v>
      </c>
      <c r="AN12">
        <f t="shared" si="9"/>
        <v>402.6978761384197</v>
      </c>
      <c r="AO12">
        <f t="shared" si="9"/>
        <v>-20.134893806920989</v>
      </c>
      <c r="AP12">
        <f t="shared" si="9"/>
        <v>-6.0315929246894457</v>
      </c>
      <c r="AQ12">
        <f t="shared" si="9"/>
        <v>-444.38571811558853</v>
      </c>
      <c r="AR12">
        <f t="shared" si="9"/>
        <v>-67.854328708779221</v>
      </c>
      <c r="AS12">
        <f t="shared" si="9"/>
        <v>1.653030188443475</v>
      </c>
      <c r="AT12">
        <f t="shared" si="9"/>
        <v>1.2945744217889517</v>
      </c>
      <c r="AU12">
        <f t="shared" si="9"/>
        <v>-64.906724098546789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834.55954580844377</v>
      </c>
      <c r="P13">
        <f t="shared" si="22"/>
        <v>41.727977290422189</v>
      </c>
      <c r="Q13" s="4">
        <f t="shared" si="23"/>
        <v>12.5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741.49474368883023</v>
      </c>
      <c r="AF13">
        <f t="shared" si="4"/>
        <v>-37.07473718444151</v>
      </c>
      <c r="AG13">
        <f t="shared" si="4"/>
        <v>-11.106079060100784</v>
      </c>
      <c r="AH13">
        <f t="shared" si="5"/>
        <v>-831.05246454070584</v>
      </c>
      <c r="AI13">
        <f t="shared" si="6"/>
        <v>-137.73853709641787</v>
      </c>
      <c r="AJ13">
        <f t="shared" si="7"/>
        <v>9.4910924140808675</v>
      </c>
      <c r="AK13">
        <f t="shared" si="24"/>
        <v>2.0746033003914541</v>
      </c>
      <c r="AL13">
        <f t="shared" si="8"/>
        <v>-126.17284138194555</v>
      </c>
      <c r="AN13">
        <f t="shared" si="9"/>
        <v>378.36501874878752</v>
      </c>
      <c r="AO13">
        <f t="shared" si="9"/>
        <v>-18.918250937439375</v>
      </c>
      <c r="AP13">
        <f t="shared" si="9"/>
        <v>-5.6671363452901167</v>
      </c>
      <c r="AQ13">
        <f t="shared" si="9"/>
        <v>-424.06393842102017</v>
      </c>
      <c r="AR13">
        <f t="shared" si="9"/>
        <v>-70.284306954962133</v>
      </c>
      <c r="AS13">
        <f t="shared" si="9"/>
        <v>4.8430516733469844</v>
      </c>
      <c r="AT13">
        <f t="shared" si="9"/>
        <v>1.0586148092484899</v>
      </c>
      <c r="AU13">
        <f t="shared" si="9"/>
        <v>-64.382640472366646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834.55954580844377</v>
      </c>
      <c r="P14">
        <f t="shared" si="22"/>
        <v>41.727977290422189</v>
      </c>
      <c r="Q14" s="4">
        <f t="shared" si="23"/>
        <v>12.5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732.68469465354428</v>
      </c>
      <c r="AF14">
        <f t="shared" si="4"/>
        <v>-36.634234732677214</v>
      </c>
      <c r="AG14">
        <f t="shared" si="4"/>
        <v>-10.974122492718411</v>
      </c>
      <c r="AH14">
        <f t="shared" si="5"/>
        <v>-835.83107125463755</v>
      </c>
      <c r="AI14">
        <f t="shared" si="6"/>
        <v>-150.75473382648886</v>
      </c>
      <c r="AJ14">
        <f t="shared" si="7"/>
        <v>3.3601372101443303</v>
      </c>
      <c r="AK14">
        <f t="shared" si="24"/>
        <v>71.360870783868734</v>
      </c>
      <c r="AL14">
        <f t="shared" si="8"/>
        <v>-76.033725832475795</v>
      </c>
      <c r="AN14">
        <f t="shared" si="9"/>
        <v>344.39860771348594</v>
      </c>
      <c r="AO14">
        <f t="shared" si="9"/>
        <v>-17.219930385674299</v>
      </c>
      <c r="AP14">
        <f t="shared" si="9"/>
        <v>-5.1583887788957083</v>
      </c>
      <c r="AQ14">
        <f t="shared" si="9"/>
        <v>-392.88258554368338</v>
      </c>
      <c r="AR14">
        <f t="shared" si="9"/>
        <v>-70.862296994767405</v>
      </c>
      <c r="AS14">
        <f t="shared" si="9"/>
        <v>1.5794332614620645</v>
      </c>
      <c r="AT14">
        <f t="shared" si="9"/>
        <v>33.543193576341324</v>
      </c>
      <c r="AU14">
        <f t="shared" si="9"/>
        <v>-35.739670156964024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834.55954580844377</v>
      </c>
      <c r="P15">
        <f t="shared" si="22"/>
        <v>41.727977290422189</v>
      </c>
      <c r="Q15" s="4">
        <f t="shared" si="23"/>
        <v>12.5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723.94594818134817</v>
      </c>
      <c r="AF15">
        <f t="shared" si="4"/>
        <v>-36.19729740906741</v>
      </c>
      <c r="AG15">
        <f t="shared" si="4"/>
        <v>-10.843233892317063</v>
      </c>
      <c r="AH15">
        <f t="shared" si="5"/>
        <v>-845.89501896652871</v>
      </c>
      <c r="AI15">
        <f t="shared" si="6"/>
        <v>-168.98960208656501</v>
      </c>
      <c r="AJ15">
        <f t="shared" si="7"/>
        <v>11.716217983803062</v>
      </c>
      <c r="AK15">
        <f t="shared" si="24"/>
        <v>70.544534538757588</v>
      </c>
      <c r="AL15">
        <f t="shared" si="8"/>
        <v>-86.728849564004364</v>
      </c>
      <c r="AN15">
        <f t="shared" si="9"/>
        <v>313.46696298588938</v>
      </c>
      <c r="AO15">
        <f t="shared" si="9"/>
        <v>-15.673348149294469</v>
      </c>
      <c r="AP15">
        <f t="shared" si="9"/>
        <v>-4.695095822704773</v>
      </c>
      <c r="AQ15">
        <f t="shared" si="9"/>
        <v>-366.27063562749095</v>
      </c>
      <c r="AR15">
        <f t="shared" si="9"/>
        <v>-73.172116613600849</v>
      </c>
      <c r="AS15">
        <f t="shared" si="9"/>
        <v>5.0730959656443977</v>
      </c>
      <c r="AT15">
        <f t="shared" si="9"/>
        <v>30.545624369705187</v>
      </c>
      <c r="AU15">
        <f t="shared" si="9"/>
        <v>-37.553396278251263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834.55954580844377</v>
      </c>
      <c r="P16">
        <f t="shared" si="22"/>
        <v>41.727977290422189</v>
      </c>
      <c r="Q16" s="4">
        <f t="shared" si="23"/>
        <v>12.5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715.27322847473067</v>
      </c>
      <c r="AF16">
        <f t="shared" si="4"/>
        <v>-35.763661423736536</v>
      </c>
      <c r="AG16">
        <f t="shared" si="4"/>
        <v>-10.713334238209455</v>
      </c>
      <c r="AH16">
        <f t="shared" si="5"/>
        <v>-858.69260737746026</v>
      </c>
      <c r="AI16">
        <f t="shared" si="6"/>
        <v>-189.89637456467551</v>
      </c>
      <c r="AJ16">
        <f t="shared" si="7"/>
        <v>19.792628444009551</v>
      </c>
      <c r="AK16">
        <f t="shared" si="24"/>
        <v>69.147663419401312</v>
      </c>
      <c r="AL16">
        <f t="shared" si="8"/>
        <v>-100.95608270126465</v>
      </c>
      <c r="AN16">
        <f t="shared" si="9"/>
        <v>285.29816070315707</v>
      </c>
      <c r="AO16">
        <f t="shared" si="9"/>
        <v>-14.264908035157854</v>
      </c>
      <c r="AP16">
        <f t="shared" si="9"/>
        <v>-4.2731846118120114</v>
      </c>
      <c r="AQ16">
        <f t="shared" si="9"/>
        <v>-342.50327251391383</v>
      </c>
      <c r="AR16">
        <f t="shared" si="9"/>
        <v>-75.743204457726577</v>
      </c>
      <c r="AS16">
        <f t="shared" si="9"/>
        <v>7.894606236833881</v>
      </c>
      <c r="AT16">
        <f t="shared" si="9"/>
        <v>27.580650868961069</v>
      </c>
      <c r="AU16">
        <f t="shared" si="9"/>
        <v>-40.267947351931625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834.55954580844377</v>
      </c>
      <c r="P17">
        <f t="shared" si="22"/>
        <v>41.727977290422189</v>
      </c>
      <c r="Q17" s="4">
        <f t="shared" si="23"/>
        <v>12.5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706.66601883662884</v>
      </c>
      <c r="AF17">
        <f t="shared" si="4"/>
        <v>-35.333300941831439</v>
      </c>
      <c r="AG17">
        <f t="shared" si="4"/>
        <v>-10.584415791327334</v>
      </c>
      <c r="AH17">
        <f t="shared" si="5"/>
        <v>-871.40418000106729</v>
      </c>
      <c r="AI17">
        <f t="shared" si="6"/>
        <v>-210.65587789759729</v>
      </c>
      <c r="AJ17">
        <f t="shared" si="7"/>
        <v>26.464249079162073</v>
      </c>
      <c r="AK17">
        <f t="shared" si="24"/>
        <v>67.189799987386863</v>
      </c>
      <c r="AL17">
        <f t="shared" si="8"/>
        <v>-117.00182883104836</v>
      </c>
      <c r="AN17">
        <f t="shared" si="9"/>
        <v>259.64656195457928</v>
      </c>
      <c r="AO17">
        <f t="shared" si="9"/>
        <v>-12.982328097728963</v>
      </c>
      <c r="AP17">
        <f t="shared" si="9"/>
        <v>-3.8889759762896521</v>
      </c>
      <c r="AQ17">
        <f t="shared" si="9"/>
        <v>-320.1754341925332</v>
      </c>
      <c r="AR17">
        <f t="shared" si="9"/>
        <v>-77.400176311972558</v>
      </c>
      <c r="AS17">
        <f t="shared" si="9"/>
        <v>9.7236192274056865</v>
      </c>
      <c r="AT17">
        <f t="shared" si="9"/>
        <v>24.687193242801179</v>
      </c>
      <c r="AU17">
        <f t="shared" si="9"/>
        <v>-42.989363841765687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834.55954580844377</v>
      </c>
      <c r="P18">
        <f t="shared" si="22"/>
        <v>41.727977290422189</v>
      </c>
      <c r="Q18" s="4">
        <f t="shared" si="23"/>
        <v>12.5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698.1225468021172</v>
      </c>
      <c r="AF18">
        <f t="shared" si="4"/>
        <v>-34.906127340105861</v>
      </c>
      <c r="AG18">
        <f t="shared" si="4"/>
        <v>-10.456452003760871</v>
      </c>
      <c r="AH18">
        <f t="shared" si="5"/>
        <v>-884.7851861275841</v>
      </c>
      <c r="AI18">
        <f t="shared" si="6"/>
        <v>-232.02521866933364</v>
      </c>
      <c r="AJ18">
        <f t="shared" si="7"/>
        <v>32.162880384060259</v>
      </c>
      <c r="AK18">
        <f t="shared" si="24"/>
        <v>64.769161661550498</v>
      </c>
      <c r="AL18">
        <f t="shared" si="8"/>
        <v>-135.09317662372288</v>
      </c>
      <c r="AN18">
        <f t="shared" si="9"/>
        <v>236.28785484561502</v>
      </c>
      <c r="AO18">
        <f t="shared" si="9"/>
        <v>-11.81439274228075</v>
      </c>
      <c r="AP18">
        <f t="shared" si="9"/>
        <v>-3.5391101814179309</v>
      </c>
      <c r="AQ18">
        <f t="shared" si="9"/>
        <v>-299.46603871615713</v>
      </c>
      <c r="AR18">
        <f t="shared" si="9"/>
        <v>-78.531686794240812</v>
      </c>
      <c r="AS18">
        <f t="shared" si="9"/>
        <v>10.88590827844992</v>
      </c>
      <c r="AT18">
        <f t="shared" si="9"/>
        <v>21.921890847474064</v>
      </c>
      <c r="AU18">
        <f t="shared" si="9"/>
        <v>-45.723887668316827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834.55954580844377</v>
      </c>
      <c r="P19">
        <f t="shared" si="22"/>
        <v>41.727977290422189</v>
      </c>
      <c r="Q19" s="4">
        <f t="shared" si="23"/>
        <v>12.5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689.63639601301838</v>
      </c>
      <c r="AF19">
        <f t="shared" si="4"/>
        <v>-34.481819800650918</v>
      </c>
      <c r="AG19">
        <f t="shared" si="4"/>
        <v>-10.329346771550057</v>
      </c>
      <c r="AH19">
        <f t="shared" si="5"/>
        <v>-901.62848692828868</v>
      </c>
      <c r="AI19">
        <f t="shared" si="6"/>
        <v>-256.80325748747123</v>
      </c>
      <c r="AJ19">
        <f t="shared" si="7"/>
        <v>37.855936799885967</v>
      </c>
      <c r="AK19">
        <f t="shared" si="24"/>
        <v>61.953431007191213</v>
      </c>
      <c r="AL19">
        <f t="shared" si="8"/>
        <v>-156.99388968039403</v>
      </c>
      <c r="AN19">
        <f t="shared" si="9"/>
        <v>215.01624625143663</v>
      </c>
      <c r="AO19">
        <f t="shared" si="9"/>
        <v>-10.750812312571831</v>
      </c>
      <c r="AP19">
        <f t="shared" si="9"/>
        <v>-3.2205048658803141</v>
      </c>
      <c r="AQ19">
        <f t="shared" si="9"/>
        <v>-281.11157400257559</v>
      </c>
      <c r="AR19">
        <f t="shared" si="9"/>
        <v>-80.066644929591078</v>
      </c>
      <c r="AS19">
        <f t="shared" si="9"/>
        <v>11.802801412600401</v>
      </c>
      <c r="AT19">
        <f t="shared" si="9"/>
        <v>19.315967449769214</v>
      </c>
      <c r="AU19">
        <f t="shared" si="9"/>
        <v>-48.947876067221451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834.55954580844377</v>
      </c>
      <c r="P20">
        <f t="shared" si="22"/>
        <v>41.727977290422189</v>
      </c>
      <c r="Q20" s="4">
        <f t="shared" si="23"/>
        <v>12.5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681.20861305844653</v>
      </c>
      <c r="AF20">
        <f t="shared" si="4"/>
        <v>-34.060430652922328</v>
      </c>
      <c r="AG20">
        <f t="shared" si="4"/>
        <v>-10.203115770465409</v>
      </c>
      <c r="AH20">
        <f t="shared" si="5"/>
        <v>-917.50133476583778</v>
      </c>
      <c r="AI20">
        <f t="shared" si="6"/>
        <v>-280.55626813077902</v>
      </c>
      <c r="AJ20">
        <f t="shared" si="7"/>
        <v>42.154497569503064</v>
      </c>
      <c r="AK20">
        <f t="shared" si="24"/>
        <v>58.74306786472016</v>
      </c>
      <c r="AL20">
        <f t="shared" si="8"/>
        <v>-179.65870269655579</v>
      </c>
      <c r="AN20">
        <f t="shared" si="9"/>
        <v>195.64673263699129</v>
      </c>
      <c r="AO20">
        <f t="shared" si="9"/>
        <v>-9.7823366318495655</v>
      </c>
      <c r="AP20">
        <f t="shared" si="9"/>
        <v>-2.9303890540169144</v>
      </c>
      <c r="AQ20">
        <f t="shared" si="9"/>
        <v>-263.51125763234177</v>
      </c>
      <c r="AR20">
        <f t="shared" si="9"/>
        <v>-80.577250681216952</v>
      </c>
      <c r="AS20">
        <f t="shared" si="9"/>
        <v>12.106995650566816</v>
      </c>
      <c r="AT20">
        <f t="shared" si="9"/>
        <v>16.871321167249349</v>
      </c>
      <c r="AU20">
        <f t="shared" si="9"/>
        <v>-51.598933863400781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834.55954580844377</v>
      </c>
      <c r="P21">
        <f t="shared" si="22"/>
        <v>41.727977290422189</v>
      </c>
      <c r="Q21" s="4">
        <f t="shared" si="23"/>
        <v>12.5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672.83313136221739</v>
      </c>
      <c r="AF21">
        <f t="shared" si="4"/>
        <v>-33.641656568110868</v>
      </c>
      <c r="AG21">
        <f t="shared" si="4"/>
        <v>-10.077668135567833</v>
      </c>
      <c r="AH21">
        <f t="shared" si="5"/>
        <v>-936.65908771691068</v>
      </c>
      <c r="AI21">
        <f t="shared" si="6"/>
        <v>-307.54528105837198</v>
      </c>
      <c r="AJ21">
        <f t="shared" si="7"/>
        <v>46.391968842553567</v>
      </c>
      <c r="AK21">
        <f t="shared" si="24"/>
        <v>55.235283502055708</v>
      </c>
      <c r="AL21">
        <f t="shared" si="8"/>
        <v>-205.91802871376268</v>
      </c>
      <c r="AN21">
        <f t="shared" si="9"/>
        <v>178.00869016382521</v>
      </c>
      <c r="AO21">
        <f t="shared" si="9"/>
        <v>-8.9004345081912604</v>
      </c>
      <c r="AP21">
        <f t="shared" si="9"/>
        <v>-2.6662071486970254</v>
      </c>
      <c r="AQ21">
        <f t="shared" si="9"/>
        <v>-247.80803673707672</v>
      </c>
      <c r="AR21">
        <f t="shared" si="9"/>
        <v>-81.365988230139791</v>
      </c>
      <c r="AS21">
        <f t="shared" si="9"/>
        <v>12.273732108085195</v>
      </c>
      <c r="AT21">
        <f t="shared" si="9"/>
        <v>14.613371441923338</v>
      </c>
      <c r="AU21">
        <f t="shared" si="9"/>
        <v>-54.478884680131259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834.55954580844377</v>
      </c>
      <c r="P22">
        <f t="shared" si="22"/>
        <v>41.727977290422189</v>
      </c>
      <c r="Q22" s="4">
        <f t="shared" si="23"/>
        <v>12.5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664.50661412900547</v>
      </c>
      <c r="AF22">
        <f t="shared" si="4"/>
        <v>-33.225330706450272</v>
      </c>
      <c r="AG22">
        <f t="shared" si="4"/>
        <v>-9.9529538884683948</v>
      </c>
      <c r="AH22">
        <f t="shared" si="5"/>
        <v>-957.50262975037424</v>
      </c>
      <c r="AI22">
        <f t="shared" si="6"/>
        <v>-336.17430021628741</v>
      </c>
      <c r="AJ22">
        <f t="shared" si="7"/>
        <v>50.096056184061176</v>
      </c>
      <c r="AK22">
        <f t="shared" si="24"/>
        <v>51.434132287068373</v>
      </c>
      <c r="AL22">
        <f t="shared" si="8"/>
        <v>-234.64411174515786</v>
      </c>
      <c r="AN22">
        <f t="shared" si="9"/>
        <v>161.94759794502008</v>
      </c>
      <c r="AO22">
        <f t="shared" si="9"/>
        <v>-8.0973798972510025</v>
      </c>
      <c r="AP22">
        <f t="shared" si="9"/>
        <v>-2.4256447421636684</v>
      </c>
      <c r="AQ22">
        <f t="shared" si="9"/>
        <v>-233.35396159654942</v>
      </c>
      <c r="AR22">
        <f t="shared" si="9"/>
        <v>-81.929388290944004</v>
      </c>
      <c r="AS22">
        <f t="shared" si="9"/>
        <v>12.208961947145424</v>
      </c>
      <c r="AT22">
        <f t="shared" si="9"/>
        <v>12.535065865665006</v>
      </c>
      <c r="AU22">
        <f t="shared" si="9"/>
        <v>-57.185360478133575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834.55954580844377</v>
      </c>
      <c r="P23">
        <f t="shared" si="22"/>
        <v>41.727977290422189</v>
      </c>
      <c r="Q23" s="4">
        <f t="shared" si="23"/>
        <v>12.5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656.22500043393188</v>
      </c>
      <c r="AF23">
        <f t="shared" si="4"/>
        <v>-32.811250021696594</v>
      </c>
      <c r="AG23">
        <f t="shared" si="4"/>
        <v>-9.8289122047942374</v>
      </c>
      <c r="AH23">
        <f t="shared" si="5"/>
        <v>-980.48579157895415</v>
      </c>
      <c r="AI23">
        <f t="shared" si="6"/>
        <v>-366.9009533715132</v>
      </c>
      <c r="AJ23">
        <f t="shared" si="7"/>
        <v>0</v>
      </c>
      <c r="AK23">
        <f t="shared" si="24"/>
        <v>47.376681043461687</v>
      </c>
      <c r="AL23">
        <f t="shared" si="8"/>
        <v>-319.5242723280515</v>
      </c>
      <c r="AN23">
        <f t="shared" si="9"/>
        <v>147.32258869923254</v>
      </c>
      <c r="AO23">
        <f t="shared" si="9"/>
        <v>-7.3661294349616275</v>
      </c>
      <c r="AP23">
        <f t="shared" si="9"/>
        <v>-2.206591929826291</v>
      </c>
      <c r="AQ23">
        <f t="shared" si="9"/>
        <v>-220.11917391551827</v>
      </c>
      <c r="AR23">
        <f t="shared" si="9"/>
        <v>-82.369306581073673</v>
      </c>
      <c r="AS23">
        <f t="shared" si="9"/>
        <v>0</v>
      </c>
      <c r="AT23">
        <f t="shared" si="9"/>
        <v>10.636070388487644</v>
      </c>
      <c r="AU23">
        <f t="shared" si="9"/>
        <v>-71.73323619258602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7733.1116675318108</v>
      </c>
      <c r="AO25" s="8">
        <f t="shared" si="25"/>
        <v>-1012.5752427329236</v>
      </c>
      <c r="AP25" s="8">
        <f t="shared" si="25"/>
        <v>-728.28321261364181</v>
      </c>
      <c r="AQ25" s="8">
        <f t="shared" si="25"/>
        <v>-8606.1074065961475</v>
      </c>
      <c r="AR25" s="8">
        <f t="shared" si="25"/>
        <v>-2613.8541944108979</v>
      </c>
      <c r="AS25" s="8">
        <f t="shared" si="25"/>
        <v>-173.79657888605996</v>
      </c>
      <c r="AT25" s="8">
        <f t="shared" si="25"/>
        <v>340.82112395273248</v>
      </c>
      <c r="AU25" s="9">
        <f t="shared" si="25"/>
        <v>-2446.8296493442253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1842.4770513715998</v>
      </c>
      <c r="K3">
        <v>1</v>
      </c>
      <c r="L3" s="2">
        <v>0</v>
      </c>
      <c r="O3">
        <f>$C$3</f>
        <v>1842.4770513715998</v>
      </c>
      <c r="P3">
        <f>O3*B5</f>
        <v>1473.9816410972799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1842.4770513715998</v>
      </c>
      <c r="AF3">
        <f t="shared" ref="AF3:AG23" si="4">-$Z3*P3</f>
        <v>-1473.9816410972799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-256.46156042568009</v>
      </c>
      <c r="AJ3">
        <f t="shared" ref="AJ3:AJ23" si="7">AB3-AC3</f>
        <v>0</v>
      </c>
      <c r="AL3">
        <f t="shared" ref="AL3:AL23" si="8">SUM(AI3:AK3)</f>
        <v>-256.46156042568009</v>
      </c>
      <c r="AN3">
        <f t="shared" ref="AN3:AU23" si="9">AE3*$K3</f>
        <v>1842.4770513715998</v>
      </c>
      <c r="AO3">
        <f t="shared" si="9"/>
        <v>-1473.9816410972799</v>
      </c>
      <c r="AP3">
        <f t="shared" si="9"/>
        <v>-624.95697070000006</v>
      </c>
      <c r="AQ3">
        <f t="shared" si="9"/>
        <v>0</v>
      </c>
      <c r="AR3">
        <f t="shared" si="9"/>
        <v>-256.46156042568009</v>
      </c>
      <c r="AS3">
        <f t="shared" si="9"/>
        <v>0</v>
      </c>
      <c r="AT3">
        <f t="shared" si="9"/>
        <v>0</v>
      </c>
      <c r="AU3">
        <f t="shared" si="9"/>
        <v>-256.46156042568009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1842.4770513715998</v>
      </c>
      <c r="P5">
        <f t="shared" ref="P5:P23" si="22">O5*$C$5</f>
        <v>92.123852568579991</v>
      </c>
      <c r="Q5" s="4">
        <f t="shared" ref="Q5:Q23" si="23">$C$8</f>
        <v>12.5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1799.0144110386482</v>
      </c>
      <c r="AF5">
        <f t="shared" si="4"/>
        <v>-89.950720551932406</v>
      </c>
      <c r="AG5">
        <f t="shared" si="4"/>
        <v>-12.205134452688322</v>
      </c>
      <c r="AH5">
        <f t="shared" si="5"/>
        <v>-929.58964246719995</v>
      </c>
      <c r="AI5">
        <f t="shared" si="6"/>
        <v>767.26891356682756</v>
      </c>
      <c r="AJ5">
        <f t="shared" si="7"/>
        <v>-351.3411455006808</v>
      </c>
      <c r="AK5">
        <f>G5*SUM(AB5, AE5:AF5)</f>
        <v>85.56035996490202</v>
      </c>
      <c r="AL5">
        <f t="shared" si="8"/>
        <v>501.4881280310488</v>
      </c>
      <c r="AN5">
        <f t="shared" si="9"/>
        <v>1553.5614035076044</v>
      </c>
      <c r="AO5">
        <f t="shared" si="9"/>
        <v>-77.678070175380213</v>
      </c>
      <c r="AP5">
        <f t="shared" si="9"/>
        <v>-10.539896564458447</v>
      </c>
      <c r="AQ5">
        <f t="shared" si="9"/>
        <v>-802.75876656468324</v>
      </c>
      <c r="AR5">
        <f t="shared" si="9"/>
        <v>662.58467020308251</v>
      </c>
      <c r="AS5">
        <f t="shared" si="9"/>
        <v>-303.40504209684235</v>
      </c>
      <c r="AT5">
        <f t="shared" si="9"/>
        <v>73.886719359266678</v>
      </c>
      <c r="AU5">
        <f t="shared" si="9"/>
        <v>433.06634746550685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1842.4770513715998</v>
      </c>
      <c r="P6">
        <f t="shared" si="22"/>
        <v>92.123852568579991</v>
      </c>
      <c r="Q6" s="4">
        <f t="shared" si="23"/>
        <v>12.5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1777.5575265798732</v>
      </c>
      <c r="AF6">
        <f t="shared" si="4"/>
        <v>-88.877876328993665</v>
      </c>
      <c r="AG6">
        <f t="shared" si="4"/>
        <v>-12.059563545558149</v>
      </c>
      <c r="AH6">
        <f t="shared" si="5"/>
        <v>-940.78250413153421</v>
      </c>
      <c r="AI6">
        <f t="shared" si="6"/>
        <v>735.83758257378724</v>
      </c>
      <c r="AJ6">
        <f t="shared" si="7"/>
        <v>-316.98786835930696</v>
      </c>
      <c r="AK6">
        <f>G6*SUM(AB6, AE6:AF6)</f>
        <v>141.44101646157313</v>
      </c>
      <c r="AL6">
        <f t="shared" si="8"/>
        <v>560.29073067605339</v>
      </c>
      <c r="AN6">
        <f t="shared" si="9"/>
        <v>1384.4084077106947</v>
      </c>
      <c r="AO6">
        <f t="shared" si="9"/>
        <v>-69.220420385534737</v>
      </c>
      <c r="AP6">
        <f t="shared" si="9"/>
        <v>-9.3923042805342938</v>
      </c>
      <c r="AQ6">
        <f t="shared" si="9"/>
        <v>-732.70608071557888</v>
      </c>
      <c r="AR6">
        <f t="shared" si="9"/>
        <v>573.08960232904678</v>
      </c>
      <c r="AS6">
        <f t="shared" si="9"/>
        <v>-246.87846302407499</v>
      </c>
      <c r="AT6">
        <f t="shared" si="9"/>
        <v>110.15797208054518</v>
      </c>
      <c r="AU6">
        <f t="shared" si="9"/>
        <v>436.36911138551699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1842.4770513715998</v>
      </c>
      <c r="P7">
        <f t="shared" si="22"/>
        <v>92.123852568579991</v>
      </c>
      <c r="Q7" s="4">
        <f t="shared" si="23"/>
        <v>12.5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1756.2627624760846</v>
      </c>
      <c r="AF7">
        <f t="shared" si="4"/>
        <v>-87.813138123804222</v>
      </c>
      <c r="AG7">
        <f t="shared" si="4"/>
        <v>-11.915092518850273</v>
      </c>
      <c r="AH7">
        <f t="shared" si="5"/>
        <v>-955.01565009188096</v>
      </c>
      <c r="AI7">
        <f t="shared" si="6"/>
        <v>701.51888174154908</v>
      </c>
      <c r="AJ7">
        <f t="shared" si="7"/>
        <v>-262.10541167189058</v>
      </c>
      <c r="AK7">
        <f>G7*SUM(AB7, AE7:AF7)</f>
        <v>133.28455208641458</v>
      </c>
      <c r="AL7">
        <f t="shared" si="8"/>
        <v>572.69802215607308</v>
      </c>
      <c r="AN7">
        <f t="shared" si="9"/>
        <v>1238.185468540323</v>
      </c>
      <c r="AO7">
        <f t="shared" si="9"/>
        <v>-61.909273427016139</v>
      </c>
      <c r="AP7">
        <f t="shared" si="9"/>
        <v>-8.4002774119939332</v>
      </c>
      <c r="AQ7">
        <f t="shared" si="9"/>
        <v>-673.29702903067664</v>
      </c>
      <c r="AR7">
        <f t="shared" si="9"/>
        <v>494.57888867063616</v>
      </c>
      <c r="AS7">
        <f t="shared" si="9"/>
        <v>-184.78733301864523</v>
      </c>
      <c r="AT7">
        <f t="shared" si="9"/>
        <v>93.967143812599957</v>
      </c>
      <c r="AU7">
        <f t="shared" si="9"/>
        <v>403.75869946459085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1842.4770513715998</v>
      </c>
      <c r="P8">
        <f t="shared" si="22"/>
        <v>92.123852568579991</v>
      </c>
      <c r="Q8" s="4">
        <f t="shared" si="23"/>
        <v>12.5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1735.1288500431274</v>
      </c>
      <c r="AF8">
        <f t="shared" si="4"/>
        <v>-86.756442502156375</v>
      </c>
      <c r="AG8">
        <f t="shared" si="4"/>
        <v>-11.771712765373666</v>
      </c>
      <c r="AH8">
        <f t="shared" si="5"/>
        <v>-969.15313152414865</v>
      </c>
      <c r="AI8">
        <f t="shared" si="6"/>
        <v>667.44756325144863</v>
      </c>
      <c r="AJ8">
        <f t="shared" si="7"/>
        <v>-199.52797160271166</v>
      </c>
      <c r="AK8">
        <f t="shared" ref="AK8:AK23" si="24">G8*SUM(AB8:AB8, AE8:AF8)</f>
        <v>62.975179357875199</v>
      </c>
      <c r="AL8">
        <f t="shared" si="8"/>
        <v>530.89477100661213</v>
      </c>
      <c r="AN8">
        <f t="shared" si="9"/>
        <v>1140.5928363138628</v>
      </c>
      <c r="AO8">
        <f t="shared" si="9"/>
        <v>-57.029641815693147</v>
      </c>
      <c r="AP8">
        <f t="shared" si="9"/>
        <v>-7.7381753239800766</v>
      </c>
      <c r="AQ8">
        <f t="shared" si="9"/>
        <v>-637.07609903444086</v>
      </c>
      <c r="AR8">
        <f t="shared" si="9"/>
        <v>438.74892013974875</v>
      </c>
      <c r="AS8">
        <f t="shared" si="9"/>
        <v>-131.1603890677238</v>
      </c>
      <c r="AT8">
        <f t="shared" si="9"/>
        <v>41.396947805569461</v>
      </c>
      <c r="AU8">
        <f t="shared" si="9"/>
        <v>348.9854788775944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1842.4770513715998</v>
      </c>
      <c r="P9">
        <f t="shared" si="22"/>
        <v>92.123852568579991</v>
      </c>
      <c r="Q9" s="4">
        <f t="shared" si="23"/>
        <v>12.5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1714.1514372180104</v>
      </c>
      <c r="AF9">
        <f t="shared" si="4"/>
        <v>-85.707571860900529</v>
      </c>
      <c r="AG9">
        <f t="shared" si="4"/>
        <v>-11.629394759231468</v>
      </c>
      <c r="AH9">
        <f t="shared" si="5"/>
        <v>-984.03513953843378</v>
      </c>
      <c r="AI9">
        <f t="shared" si="6"/>
        <v>632.77933105944464</v>
      </c>
      <c r="AJ9">
        <f t="shared" si="7"/>
        <v>-155.89576190199477</v>
      </c>
      <c r="AK9">
        <f t="shared" si="24"/>
        <v>18.5034656575836</v>
      </c>
      <c r="AL9">
        <f t="shared" si="8"/>
        <v>495.38703481503347</v>
      </c>
      <c r="AN9">
        <f t="shared" si="9"/>
        <v>1070.9021695719546</v>
      </c>
      <c r="AO9">
        <f t="shared" si="9"/>
        <v>-53.545108478597733</v>
      </c>
      <c r="AP9">
        <f t="shared" si="9"/>
        <v>-7.2653697964293515</v>
      </c>
      <c r="AQ9">
        <f t="shared" si="9"/>
        <v>-614.76795047760061</v>
      </c>
      <c r="AR9">
        <f t="shared" si="9"/>
        <v>395.32374081932682</v>
      </c>
      <c r="AS9">
        <f t="shared" si="9"/>
        <v>-97.394609381111536</v>
      </c>
      <c r="AT9">
        <f t="shared" si="9"/>
        <v>11.5598896848145</v>
      </c>
      <c r="AU9">
        <f t="shared" si="9"/>
        <v>309.48902112302977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1842.4770513715998</v>
      </c>
      <c r="P10">
        <f t="shared" si="22"/>
        <v>92.123852568579991</v>
      </c>
      <c r="Q10" s="4">
        <f t="shared" si="23"/>
        <v>12.5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1693.3147694464055</v>
      </c>
      <c r="AF10">
        <f t="shared" si="4"/>
        <v>-84.665738472320271</v>
      </c>
      <c r="AG10">
        <f t="shared" si="4"/>
        <v>-11.488031616091547</v>
      </c>
      <c r="AH10">
        <f t="shared" si="5"/>
        <v>-1002.7678219042518</v>
      </c>
      <c r="AI10">
        <f t="shared" si="6"/>
        <v>594.39317745374183</v>
      </c>
      <c r="AJ10">
        <f t="shared" si="7"/>
        <v>-128.35396715517345</v>
      </c>
      <c r="AK10">
        <f t="shared" si="24"/>
        <v>13.416354344538416</v>
      </c>
      <c r="AL10">
        <f t="shared" si="8"/>
        <v>479.45556464310681</v>
      </c>
      <c r="AN10">
        <f t="shared" si="9"/>
        <v>1005.1160388046014</v>
      </c>
      <c r="AO10">
        <f t="shared" si="9"/>
        <v>-50.255801940230064</v>
      </c>
      <c r="AP10">
        <f t="shared" si="9"/>
        <v>-6.81905398805619</v>
      </c>
      <c r="AQ10">
        <f t="shared" si="9"/>
        <v>-595.22189210139072</v>
      </c>
      <c r="AR10">
        <f t="shared" si="9"/>
        <v>352.81929077492447</v>
      </c>
      <c r="AS10">
        <f t="shared" si="9"/>
        <v>-76.188215776350447</v>
      </c>
      <c r="AT10">
        <f t="shared" si="9"/>
        <v>7.963665809393488</v>
      </c>
      <c r="AU10">
        <f t="shared" si="9"/>
        <v>284.59474080796753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1600.2833871687544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1842.4770513715998</v>
      </c>
      <c r="P11">
        <f t="shared" si="22"/>
        <v>92.123852568579991</v>
      </c>
      <c r="Q11" s="4">
        <f t="shared" si="23"/>
        <v>12.5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1672.6214164952428</v>
      </c>
      <c r="AF11">
        <f t="shared" si="4"/>
        <v>-83.631070824762148</v>
      </c>
      <c r="AG11">
        <f t="shared" si="4"/>
        <v>-11.347640770139369</v>
      </c>
      <c r="AH11">
        <f t="shared" si="5"/>
        <v>-1020.4211916504792</v>
      </c>
      <c r="AI11">
        <f t="shared" si="6"/>
        <v>557.22151324986203</v>
      </c>
      <c r="AJ11">
        <f t="shared" si="7"/>
        <v>-103.09141125809788</v>
      </c>
      <c r="AK11">
        <f t="shared" si="24"/>
        <v>8.1143443903199088</v>
      </c>
      <c r="AL11">
        <f t="shared" si="8"/>
        <v>462.24444638208405</v>
      </c>
      <c r="AN11">
        <f t="shared" si="9"/>
        <v>944.20627641340661</v>
      </c>
      <c r="AO11">
        <f t="shared" si="9"/>
        <v>-47.210313820670336</v>
      </c>
      <c r="AP11">
        <f t="shared" si="9"/>
        <v>-6.4058211451704974</v>
      </c>
      <c r="AQ11">
        <f t="shared" si="9"/>
        <v>-576.03477047453578</v>
      </c>
      <c r="AR11">
        <f t="shared" si="9"/>
        <v>314.55537097302994</v>
      </c>
      <c r="AS11">
        <f t="shared" si="9"/>
        <v>-58.195809640040316</v>
      </c>
      <c r="AT11">
        <f t="shared" si="9"/>
        <v>4.5806031339559654</v>
      </c>
      <c r="AU11">
        <f t="shared" si="9"/>
        <v>260.94016446694559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1842.4770513715998</v>
      </c>
      <c r="P12">
        <f t="shared" si="22"/>
        <v>92.123852568579991</v>
      </c>
      <c r="Q12" s="4">
        <f t="shared" si="23"/>
        <v>12.5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1652.0564826555485</v>
      </c>
      <c r="AF12">
        <f t="shared" si="4"/>
        <v>-82.602824132777428</v>
      </c>
      <c r="AG12">
        <f t="shared" si="4"/>
        <v>-11.208121163746002</v>
      </c>
      <c r="AH12">
        <f t="shared" si="5"/>
        <v>-1041.7279476789799</v>
      </c>
      <c r="AI12">
        <f t="shared" si="6"/>
        <v>516.51758968004515</v>
      </c>
      <c r="AJ12">
        <f t="shared" si="7"/>
        <v>-78.923327351518992</v>
      </c>
      <c r="AK12">
        <f t="shared" si="24"/>
        <v>7.9684225728438065</v>
      </c>
      <c r="AL12">
        <f t="shared" si="8"/>
        <v>445.56268490136995</v>
      </c>
      <c r="AN12">
        <f t="shared" si="9"/>
        <v>886.58354409193169</v>
      </c>
      <c r="AO12">
        <f t="shared" si="9"/>
        <v>-44.32917720459659</v>
      </c>
      <c r="AP12">
        <f t="shared" si="9"/>
        <v>-6.0148886483547388</v>
      </c>
      <c r="AQ12">
        <f t="shared" si="9"/>
        <v>-559.04798990181337</v>
      </c>
      <c r="AR12">
        <f t="shared" si="9"/>
        <v>277.19148833716702</v>
      </c>
      <c r="AS12">
        <f t="shared" si="9"/>
        <v>-42.354558702716275</v>
      </c>
      <c r="AT12">
        <f t="shared" si="9"/>
        <v>4.2762898240005178</v>
      </c>
      <c r="AU12">
        <f t="shared" si="9"/>
        <v>239.11321945845123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1842.4770513715998</v>
      </c>
      <c r="P13">
        <f t="shared" si="22"/>
        <v>92.123852568579991</v>
      </c>
      <c r="Q13" s="4">
        <f t="shared" si="23"/>
        <v>12.5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1631.6117748492895</v>
      </c>
      <c r="AF13">
        <f t="shared" si="4"/>
        <v>-81.580588742464471</v>
      </c>
      <c r="AG13">
        <f t="shared" si="4"/>
        <v>-11.069417212243327</v>
      </c>
      <c r="AH13">
        <f t="shared" si="5"/>
        <v>-1064.9095946086074</v>
      </c>
      <c r="AI13">
        <f t="shared" si="6"/>
        <v>474.05217428597439</v>
      </c>
      <c r="AJ13">
        <f t="shared" si="7"/>
        <v>-55.642395161234163</v>
      </c>
      <c r="AK13">
        <f t="shared" si="24"/>
        <v>7.0480648166918485</v>
      </c>
      <c r="AL13">
        <f t="shared" si="8"/>
        <v>425.45784394143209</v>
      </c>
      <c r="AN13">
        <f t="shared" si="9"/>
        <v>832.56803239142573</v>
      </c>
      <c r="AO13">
        <f t="shared" si="9"/>
        <v>-41.628401619571278</v>
      </c>
      <c r="AP13">
        <f t="shared" si="9"/>
        <v>-5.6484287807793514</v>
      </c>
      <c r="AQ13">
        <f t="shared" si="9"/>
        <v>-543.395003348719</v>
      </c>
      <c r="AR13">
        <f t="shared" si="9"/>
        <v>241.89619864235607</v>
      </c>
      <c r="AS13">
        <f t="shared" si="9"/>
        <v>-28.392832272379259</v>
      </c>
      <c r="AT13">
        <f t="shared" si="9"/>
        <v>3.5964397579457206</v>
      </c>
      <c r="AU13">
        <f t="shared" si="9"/>
        <v>217.09980612792253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1842.4770513715998</v>
      </c>
      <c r="P14">
        <f t="shared" si="22"/>
        <v>92.123852568579991</v>
      </c>
      <c r="Q14" s="4">
        <f t="shared" si="23"/>
        <v>12.5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1611.2773219900862</v>
      </c>
      <c r="AF14">
        <f t="shared" si="4"/>
        <v>-80.56386609950431</v>
      </c>
      <c r="AG14">
        <f t="shared" si="4"/>
        <v>-10.931461268341163</v>
      </c>
      <c r="AH14">
        <f t="shared" si="5"/>
        <v>-1090.4708711892031</v>
      </c>
      <c r="AI14">
        <f t="shared" si="6"/>
        <v>429.31112343303766</v>
      </c>
      <c r="AJ14">
        <f t="shared" si="7"/>
        <v>-49.964686930211428</v>
      </c>
      <c r="AK14">
        <f t="shared" si="24"/>
        <v>249.22499513036408</v>
      </c>
      <c r="AL14">
        <f t="shared" si="8"/>
        <v>628.57143163319029</v>
      </c>
      <c r="AN14">
        <f t="shared" si="9"/>
        <v>757.38127243957103</v>
      </c>
      <c r="AO14">
        <f t="shared" si="9"/>
        <v>-37.869063621978547</v>
      </c>
      <c r="AP14">
        <f t="shared" si="9"/>
        <v>-5.1383358606539469</v>
      </c>
      <c r="AQ14">
        <f t="shared" si="9"/>
        <v>-512.57608153976594</v>
      </c>
      <c r="AR14">
        <f t="shared" si="9"/>
        <v>201.79779141717256</v>
      </c>
      <c r="AS14">
        <f t="shared" si="9"/>
        <v>-23.485912479367204</v>
      </c>
      <c r="AT14">
        <f t="shared" si="9"/>
        <v>117.14826576373947</v>
      </c>
      <c r="AU14">
        <f t="shared" si="9"/>
        <v>295.46014470154478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1842.4770513715998</v>
      </c>
      <c r="P15">
        <f t="shared" si="22"/>
        <v>92.123852568579991</v>
      </c>
      <c r="Q15" s="4">
        <f t="shared" si="23"/>
        <v>12.5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1591.0465992619886</v>
      </c>
      <c r="AF15">
        <f t="shared" si="4"/>
        <v>-79.552329963099425</v>
      </c>
      <c r="AG15">
        <f t="shared" si="4"/>
        <v>-10.794209065436947</v>
      </c>
      <c r="AH15">
        <f t="shared" si="5"/>
        <v>-1117.5036088322342</v>
      </c>
      <c r="AI15">
        <f t="shared" si="6"/>
        <v>383.19645140121793</v>
      </c>
      <c r="AJ15">
        <f t="shared" si="7"/>
        <v>-27.862830644163296</v>
      </c>
      <c r="AK15">
        <f t="shared" si="24"/>
        <v>251.37718015406034</v>
      </c>
      <c r="AL15">
        <f t="shared" si="8"/>
        <v>606.71080091111503</v>
      </c>
      <c r="AN15">
        <f t="shared" si="9"/>
        <v>688.9195894977903</v>
      </c>
      <c r="AO15">
        <f t="shared" si="9"/>
        <v>-34.445979474889512</v>
      </c>
      <c r="AP15">
        <f t="shared" si="9"/>
        <v>-4.6738681832219848</v>
      </c>
      <c r="AQ15">
        <f t="shared" si="9"/>
        <v>-483.87654253251185</v>
      </c>
      <c r="AR15">
        <f t="shared" si="9"/>
        <v>165.92319930716687</v>
      </c>
      <c r="AS15">
        <f t="shared" si="9"/>
        <v>-12.064542835217523</v>
      </c>
      <c r="AT15">
        <f t="shared" si="9"/>
        <v>108.84575212390179</v>
      </c>
      <c r="AU15">
        <f t="shared" si="9"/>
        <v>262.70440859585119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1842.4770513715998</v>
      </c>
      <c r="P16">
        <f t="shared" si="22"/>
        <v>92.123852568579991</v>
      </c>
      <c r="Q16" s="4">
        <f t="shared" si="23"/>
        <v>12.5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1570.8962406945584</v>
      </c>
      <c r="AF16">
        <f t="shared" si="4"/>
        <v>-78.544812034727912</v>
      </c>
      <c r="AG16">
        <f t="shared" si="4"/>
        <v>-10.657502080725592</v>
      </c>
      <c r="AH16">
        <f t="shared" si="5"/>
        <v>-1150.5957622793728</v>
      </c>
      <c r="AI16">
        <f t="shared" si="6"/>
        <v>331.09816429973193</v>
      </c>
      <c r="AJ16">
        <f t="shared" si="7"/>
        <v>-6.5483949673125608</v>
      </c>
      <c r="AK16">
        <f t="shared" si="24"/>
        <v>251.9875794544177</v>
      </c>
      <c r="AL16">
        <f t="shared" si="8"/>
        <v>576.53734878683713</v>
      </c>
      <c r="AN16">
        <f t="shared" si="9"/>
        <v>626.57707612147067</v>
      </c>
      <c r="AO16">
        <f t="shared" si="9"/>
        <v>-31.328853806073532</v>
      </c>
      <c r="AP16">
        <f t="shared" si="9"/>
        <v>-4.2509150633316324</v>
      </c>
      <c r="AQ16">
        <f t="shared" si="9"/>
        <v>-458.93351187091014</v>
      </c>
      <c r="AR16">
        <f t="shared" si="9"/>
        <v>132.06379538115536</v>
      </c>
      <c r="AS16">
        <f t="shared" si="9"/>
        <v>-2.6119320077391737</v>
      </c>
      <c r="AT16">
        <f t="shared" si="9"/>
        <v>100.50927404579329</v>
      </c>
      <c r="AU16">
        <f t="shared" si="9"/>
        <v>229.96113741920951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1842.4770513715998</v>
      </c>
      <c r="P17">
        <f t="shared" si="22"/>
        <v>92.123852568579991</v>
      </c>
      <c r="Q17" s="4">
        <f t="shared" si="23"/>
        <v>12.5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1550.8041306080056</v>
      </c>
      <c r="AF17">
        <f t="shared" si="4"/>
        <v>-77.540206530400283</v>
      </c>
      <c r="AG17">
        <f t="shared" si="4"/>
        <v>-10.521190273805152</v>
      </c>
      <c r="AH17">
        <f t="shared" si="5"/>
        <v>-1189.4714445273696</v>
      </c>
      <c r="AI17">
        <f t="shared" si="6"/>
        <v>273.27128927643048</v>
      </c>
      <c r="AJ17">
        <f t="shared" si="7"/>
        <v>13.682232518119235</v>
      </c>
      <c r="AK17">
        <f t="shared" si="24"/>
        <v>251.10984178137383</v>
      </c>
      <c r="AL17">
        <f t="shared" si="8"/>
        <v>538.06336357592352</v>
      </c>
      <c r="AN17">
        <f t="shared" si="9"/>
        <v>569.80376874527281</v>
      </c>
      <c r="AO17">
        <f t="shared" si="9"/>
        <v>-28.49018843726364</v>
      </c>
      <c r="AP17">
        <f t="shared" si="9"/>
        <v>-3.8657453584095682</v>
      </c>
      <c r="AQ17">
        <f t="shared" si="9"/>
        <v>-437.04120883457756</v>
      </c>
      <c r="AR17">
        <f t="shared" si="9"/>
        <v>100.40662611502198</v>
      </c>
      <c r="AS17">
        <f t="shared" si="9"/>
        <v>5.0271904103175844</v>
      </c>
      <c r="AT17">
        <f t="shared" si="9"/>
        <v>92.263962541780799</v>
      </c>
      <c r="AU17">
        <f t="shared" si="9"/>
        <v>197.69777906712034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1842.4770513715998</v>
      </c>
      <c r="P18">
        <f t="shared" si="22"/>
        <v>92.123852568579991</v>
      </c>
      <c r="Q18" s="4">
        <f t="shared" si="23"/>
        <v>12.5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1529.7416889068325</v>
      </c>
      <c r="AF18">
        <f t="shared" si="4"/>
        <v>-76.487084445341623</v>
      </c>
      <c r="AG18">
        <f t="shared" si="4"/>
        <v>-10.378295402431492</v>
      </c>
      <c r="AH18">
        <f t="shared" si="5"/>
        <v>-1507.3187454243061</v>
      </c>
      <c r="AI18">
        <f t="shared" si="6"/>
        <v>-64.442436365246976</v>
      </c>
      <c r="AJ18">
        <f t="shared" si="7"/>
        <v>125.17091630524874</v>
      </c>
      <c r="AK18">
        <f t="shared" si="24"/>
        <v>248.75143313197745</v>
      </c>
      <c r="AL18">
        <f t="shared" si="8"/>
        <v>309.47991307197924</v>
      </c>
      <c r="AN18">
        <f t="shared" si="9"/>
        <v>517.75921547790836</v>
      </c>
      <c r="AO18">
        <f t="shared" si="9"/>
        <v>-25.887960773895418</v>
      </c>
      <c r="AP18">
        <f t="shared" si="9"/>
        <v>-3.5126571528562027</v>
      </c>
      <c r="AQ18">
        <f t="shared" si="9"/>
        <v>-510.16990434753404</v>
      </c>
      <c r="AR18">
        <f t="shared" si="9"/>
        <v>-21.811306796377316</v>
      </c>
      <c r="AS18">
        <f t="shared" si="9"/>
        <v>42.365580997644898</v>
      </c>
      <c r="AT18">
        <f t="shared" si="9"/>
        <v>84.192872431590033</v>
      </c>
      <c r="AU18">
        <f t="shared" si="9"/>
        <v>104.74714663285764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1842.4770513715998</v>
      </c>
      <c r="P19">
        <f t="shared" si="22"/>
        <v>92.123852568579991</v>
      </c>
      <c r="Q19" s="4">
        <f t="shared" si="23"/>
        <v>12.5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1507.6359470566731</v>
      </c>
      <c r="AF19">
        <f t="shared" si="4"/>
        <v>-75.381797352833644</v>
      </c>
      <c r="AG19">
        <f t="shared" si="4"/>
        <v>-10.228322422892186</v>
      </c>
      <c r="AH19">
        <f t="shared" si="5"/>
        <v>-1847.6010205996597</v>
      </c>
      <c r="AI19">
        <f t="shared" si="6"/>
        <v>-425.57519331871254</v>
      </c>
      <c r="AJ19">
        <f t="shared" si="7"/>
        <v>226.21475124297899</v>
      </c>
      <c r="AK19">
        <f t="shared" si="24"/>
        <v>238.51943715757446</v>
      </c>
      <c r="AL19">
        <f t="shared" si="8"/>
        <v>39.158995081840914</v>
      </c>
      <c r="AN19">
        <f t="shared" si="9"/>
        <v>470.05381955469784</v>
      </c>
      <c r="AO19">
        <f t="shared" si="9"/>
        <v>-23.50269097773489</v>
      </c>
      <c r="AP19">
        <f t="shared" si="9"/>
        <v>-3.1890072878029501</v>
      </c>
      <c r="AQ19">
        <f t="shared" si="9"/>
        <v>-576.04882560775241</v>
      </c>
      <c r="AR19">
        <f t="shared" si="9"/>
        <v>-132.68670431859238</v>
      </c>
      <c r="AS19">
        <f t="shared" si="9"/>
        <v>70.529697881620606</v>
      </c>
      <c r="AT19">
        <f t="shared" si="9"/>
        <v>74.366078026222624</v>
      </c>
      <c r="AU19">
        <f t="shared" si="9"/>
        <v>12.209071589250865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1842.4770513715998</v>
      </c>
      <c r="P20">
        <f t="shared" si="22"/>
        <v>92.123852568579991</v>
      </c>
      <c r="Q20" s="4">
        <f t="shared" si="23"/>
        <v>12.5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1484.4429008004902</v>
      </c>
      <c r="AF20">
        <f t="shared" si="4"/>
        <v>-74.2221450400245</v>
      </c>
      <c r="AG20">
        <f t="shared" si="4"/>
        <v>-10.070972795125336</v>
      </c>
      <c r="AH20">
        <f t="shared" si="5"/>
        <v>-2202.6561415171309</v>
      </c>
      <c r="AI20">
        <f t="shared" si="6"/>
        <v>-802.50635855179053</v>
      </c>
      <c r="AJ20">
        <f t="shared" si="7"/>
        <v>315.01354894299084</v>
      </c>
      <c r="AK20">
        <f t="shared" si="24"/>
        <v>221.14206699452976</v>
      </c>
      <c r="AL20">
        <f t="shared" si="8"/>
        <v>-266.35074261426996</v>
      </c>
      <c r="AN20">
        <f t="shared" si="9"/>
        <v>426.33988731272132</v>
      </c>
      <c r="AO20">
        <f t="shared" si="9"/>
        <v>-21.316994365636063</v>
      </c>
      <c r="AP20">
        <f t="shared" si="9"/>
        <v>-2.8924368894807948</v>
      </c>
      <c r="AQ20">
        <f t="shared" si="9"/>
        <v>-632.61454560272102</v>
      </c>
      <c r="AR20">
        <f t="shared" si="9"/>
        <v>-230.48408954511655</v>
      </c>
      <c r="AS20">
        <f t="shared" si="9"/>
        <v>90.473564787107634</v>
      </c>
      <c r="AT20">
        <f t="shared" si="9"/>
        <v>63.513176472943769</v>
      </c>
      <c r="AU20">
        <f t="shared" si="9"/>
        <v>-76.497348285065144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1842.4770513715998</v>
      </c>
      <c r="P21">
        <f t="shared" si="22"/>
        <v>92.123852568579991</v>
      </c>
      <c r="Q21" s="4">
        <f t="shared" si="23"/>
        <v>12.5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1460.0125719117914</v>
      </c>
      <c r="AF21">
        <f t="shared" si="4"/>
        <v>-73.000628595589575</v>
      </c>
      <c r="AG21">
        <f t="shared" si="4"/>
        <v>-9.9052290150975733</v>
      </c>
      <c r="AH21">
        <f t="shared" si="5"/>
        <v>-2601.3620830603477</v>
      </c>
      <c r="AI21">
        <f t="shared" si="6"/>
        <v>-1224.2553687592435</v>
      </c>
      <c r="AJ21">
        <f t="shared" si="7"/>
        <v>400.16682235308554</v>
      </c>
      <c r="AK21">
        <f t="shared" si="24"/>
        <v>197.4665016974219</v>
      </c>
      <c r="AL21">
        <f t="shared" si="8"/>
        <v>-626.6220447087361</v>
      </c>
      <c r="AN21">
        <f t="shared" si="9"/>
        <v>386.26951235673044</v>
      </c>
      <c r="AO21">
        <f t="shared" si="9"/>
        <v>-19.313475617836524</v>
      </c>
      <c r="AP21">
        <f t="shared" si="9"/>
        <v>-2.6205856408712043</v>
      </c>
      <c r="AQ21">
        <f t="shared" si="9"/>
        <v>-688.23165130095674</v>
      </c>
      <c r="AR21">
        <f t="shared" si="9"/>
        <v>-323.89620020293404</v>
      </c>
      <c r="AS21">
        <f t="shared" si="9"/>
        <v>105.87048790221473</v>
      </c>
      <c r="AT21">
        <f t="shared" si="9"/>
        <v>52.242898989270429</v>
      </c>
      <c r="AU21">
        <f t="shared" si="9"/>
        <v>-165.78281331144888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1842.4770513715998</v>
      </c>
      <c r="P22">
        <f t="shared" si="22"/>
        <v>92.123852568579991</v>
      </c>
      <c r="Q22" s="4">
        <f t="shared" si="23"/>
        <v>12.5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1434.1990736762925</v>
      </c>
      <c r="AF22">
        <f t="shared" si="4"/>
        <v>-71.709953683814618</v>
      </c>
      <c r="AG22">
        <f t="shared" si="4"/>
        <v>-9.7301013370059888</v>
      </c>
      <c r="AH22">
        <f t="shared" si="5"/>
        <v>-3043.0155176243316</v>
      </c>
      <c r="AI22">
        <f t="shared" si="6"/>
        <v>-1690.2564989688597</v>
      </c>
      <c r="AJ22">
        <f t="shared" si="7"/>
        <v>480.62597469695856</v>
      </c>
      <c r="AK22">
        <f t="shared" si="24"/>
        <v>167.73822650004524</v>
      </c>
      <c r="AL22">
        <f t="shared" si="8"/>
        <v>-1041.8922977718557</v>
      </c>
      <c r="AN22">
        <f t="shared" si="9"/>
        <v>349.53014765893232</v>
      </c>
      <c r="AO22">
        <f t="shared" si="9"/>
        <v>-17.476507382946615</v>
      </c>
      <c r="AP22">
        <f t="shared" si="9"/>
        <v>-2.3713331151040027</v>
      </c>
      <c r="AQ22">
        <f t="shared" si="9"/>
        <v>-741.61647621013719</v>
      </c>
      <c r="AR22">
        <f t="shared" si="9"/>
        <v>-411.9341690492555</v>
      </c>
      <c r="AS22">
        <f t="shared" si="9"/>
        <v>117.13385609288386</v>
      </c>
      <c r="AT22">
        <f t="shared" si="9"/>
        <v>40.87965761009918</v>
      </c>
      <c r="AU22">
        <f t="shared" si="9"/>
        <v>-253.92065534627241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1842.4770513715998</v>
      </c>
      <c r="P23">
        <f t="shared" si="22"/>
        <v>92.123852568579991</v>
      </c>
      <c r="Q23" s="4">
        <f t="shared" si="23"/>
        <v>12.5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1406.9012814624516</v>
      </c>
      <c r="AF23">
        <f t="shared" si="4"/>
        <v>-70.345064073122572</v>
      </c>
      <c r="AG23">
        <f t="shared" si="4"/>
        <v>-9.5449036964606186</v>
      </c>
      <c r="AH23">
        <f t="shared" si="5"/>
        <v>-3515.865087012407</v>
      </c>
      <c r="AI23">
        <f t="shared" si="6"/>
        <v>-2188.8537733195385</v>
      </c>
      <c r="AJ23">
        <f t="shared" si="7"/>
        <v>0</v>
      </c>
      <c r="AK23">
        <f t="shared" si="24"/>
        <v>132.27910508903773</v>
      </c>
      <c r="AL23">
        <f t="shared" si="8"/>
        <v>-2056.5746682305007</v>
      </c>
      <c r="AN23">
        <f t="shared" si="9"/>
        <v>315.84950084537894</v>
      </c>
      <c r="AO23">
        <f t="shared" si="9"/>
        <v>-15.792475042268945</v>
      </c>
      <c r="AP23">
        <f t="shared" si="9"/>
        <v>-2.1428319867691861</v>
      </c>
      <c r="AQ23">
        <f t="shared" si="9"/>
        <v>-789.31211976595318</v>
      </c>
      <c r="AR23">
        <f t="shared" si="9"/>
        <v>-491.39792594961233</v>
      </c>
      <c r="AS23">
        <f t="shared" si="9"/>
        <v>0</v>
      </c>
      <c r="AT23">
        <f t="shared" si="9"/>
        <v>29.696674432776152</v>
      </c>
      <c r="AU23">
        <f t="shared" si="9"/>
        <v>-461.70125151683618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17007.085018727877</v>
      </c>
      <c r="AO25" s="8">
        <f t="shared" si="25"/>
        <v>-2232.2120394650933</v>
      </c>
      <c r="AP25" s="8">
        <f t="shared" si="25"/>
        <v>-727.83890317825831</v>
      </c>
      <c r="AQ25" s="8">
        <f t="shared" si="25"/>
        <v>-12431.857512213759</v>
      </c>
      <c r="AR25" s="8">
        <f t="shared" si="25"/>
        <v>1615.1765638707698</v>
      </c>
      <c r="AS25" s="8">
        <f t="shared" si="25"/>
        <v>-1129.9374604082252</v>
      </c>
      <c r="AT25" s="8">
        <f t="shared" si="25"/>
        <v>1115.0442837062092</v>
      </c>
      <c r="AU25" s="9">
        <f t="shared" si="25"/>
        <v>1600.2833871687544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7808.8427016100422</v>
      </c>
      <c r="K3">
        <v>1</v>
      </c>
      <c r="L3" s="2">
        <v>0</v>
      </c>
      <c r="O3">
        <f>$C$3</f>
        <v>7808.8427016100422</v>
      </c>
      <c r="P3">
        <f>O3*B5</f>
        <v>6247.0741612880338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7808.8427016100422</v>
      </c>
      <c r="AF3">
        <f t="shared" ref="AF3:AG23" si="4">-$Z3*P3</f>
        <v>-6247.0741612880338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936.81156962200839</v>
      </c>
      <c r="AJ3">
        <f t="shared" ref="AJ3:AJ23" si="7">AB3-AC3</f>
        <v>0</v>
      </c>
      <c r="AL3">
        <f t="shared" ref="AL3:AL23" si="8">SUM(AI3:AK3)</f>
        <v>936.81156962200839</v>
      </c>
      <c r="AN3">
        <f t="shared" ref="AN3:AU23" si="9">AE3*$K3</f>
        <v>7808.8427016100422</v>
      </c>
      <c r="AO3">
        <f t="shared" si="9"/>
        <v>-6247.0741612880338</v>
      </c>
      <c r="AP3">
        <f t="shared" si="9"/>
        <v>-624.95697070000006</v>
      </c>
      <c r="AQ3">
        <f t="shared" si="9"/>
        <v>0</v>
      </c>
      <c r="AR3">
        <f t="shared" si="9"/>
        <v>936.81156962200839</v>
      </c>
      <c r="AS3">
        <f t="shared" si="9"/>
        <v>0</v>
      </c>
      <c r="AT3">
        <f t="shared" si="9"/>
        <v>0</v>
      </c>
      <c r="AU3">
        <f t="shared" si="9"/>
        <v>936.81156962200839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7808.8427016100422</v>
      </c>
      <c r="P5">
        <f t="shared" ref="P5:P23" si="22">O5*$C$5</f>
        <v>390.44213508050211</v>
      </c>
      <c r="Q5" s="4">
        <f t="shared" ref="Q5:Q23" si="23">$C$8</f>
        <v>12.5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7614.6990454981678</v>
      </c>
      <c r="AF5">
        <f t="shared" si="4"/>
        <v>-380.73495227490838</v>
      </c>
      <c r="AG5">
        <f t="shared" si="4"/>
        <v>-12.189224665660371</v>
      </c>
      <c r="AH5">
        <f t="shared" si="5"/>
        <v>-1261.9268785851475</v>
      </c>
      <c r="AI5">
        <f t="shared" si="6"/>
        <v>5959.8479899724516</v>
      </c>
      <c r="AJ5">
        <f t="shared" si="7"/>
        <v>-2472.3918427994504</v>
      </c>
      <c r="AK5">
        <f>H5*SUM(AB5, AE5:AF5)</f>
        <v>857.39063809442018</v>
      </c>
      <c r="AL5">
        <f t="shared" si="8"/>
        <v>4344.8467852674212</v>
      </c>
      <c r="AN5">
        <f t="shared" si="9"/>
        <v>6575.768634105737</v>
      </c>
      <c r="AO5">
        <f t="shared" si="9"/>
        <v>-328.78843170528683</v>
      </c>
      <c r="AP5">
        <f t="shared" si="9"/>
        <v>-10.526157468810858</v>
      </c>
      <c r="AQ5">
        <f t="shared" si="9"/>
        <v>-1089.7527449415163</v>
      </c>
      <c r="AR5">
        <f t="shared" si="9"/>
        <v>5146.7012999901235</v>
      </c>
      <c r="AS5">
        <f t="shared" si="9"/>
        <v>-2135.064909848435</v>
      </c>
      <c r="AT5">
        <f t="shared" si="9"/>
        <v>740.41041300120651</v>
      </c>
      <c r="AU5">
        <f t="shared" si="9"/>
        <v>3752.046803142895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7808.8427016100422</v>
      </c>
      <c r="P6">
        <f t="shared" si="22"/>
        <v>390.44213508050211</v>
      </c>
      <c r="Q6" s="4">
        <f t="shared" si="23"/>
        <v>12.5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7518.2600623652861</v>
      </c>
      <c r="AF6">
        <f t="shared" si="4"/>
        <v>-375.91300311826433</v>
      </c>
      <c r="AG6">
        <f t="shared" si="4"/>
        <v>-12.034850024599606</v>
      </c>
      <c r="AH6">
        <f t="shared" si="5"/>
        <v>-1299.2957761664684</v>
      </c>
      <c r="AI6">
        <f t="shared" si="6"/>
        <v>5831.0164330559537</v>
      </c>
      <c r="AJ6">
        <f t="shared" si="7"/>
        <v>-2225.7578801078598</v>
      </c>
      <c r="AK6">
        <f>H6*SUM(AB6, AE6:AF6)</f>
        <v>1338.7053990225688</v>
      </c>
      <c r="AL6">
        <f t="shared" si="8"/>
        <v>4943.9639519706625</v>
      </c>
      <c r="AN6">
        <f t="shared" si="9"/>
        <v>5855.4180588013405</v>
      </c>
      <c r="AO6">
        <f t="shared" si="9"/>
        <v>-292.77090294006706</v>
      </c>
      <c r="AP6">
        <f t="shared" si="9"/>
        <v>-9.3730567424447848</v>
      </c>
      <c r="AQ6">
        <f t="shared" si="9"/>
        <v>-1011.9256168821527</v>
      </c>
      <c r="AR6">
        <f t="shared" si="9"/>
        <v>4541.3484822366763</v>
      </c>
      <c r="AS6">
        <f t="shared" si="9"/>
        <v>-1733.4785944612267</v>
      </c>
      <c r="AT6">
        <f t="shared" si="9"/>
        <v>1042.6188644484735</v>
      </c>
      <c r="AU6">
        <f t="shared" si="9"/>
        <v>3850.4887522239228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7808.8427016100422</v>
      </c>
      <c r="P7">
        <f t="shared" si="22"/>
        <v>390.44213508050211</v>
      </c>
      <c r="Q7" s="4">
        <f t="shared" si="23"/>
        <v>12.5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7422.0998546321598</v>
      </c>
      <c r="AF7">
        <f t="shared" si="4"/>
        <v>-371.10499273160798</v>
      </c>
      <c r="AG7">
        <f t="shared" si="4"/>
        <v>-11.880921633083123</v>
      </c>
      <c r="AH7">
        <f t="shared" si="5"/>
        <v>-1343.1956508195335</v>
      </c>
      <c r="AI7">
        <f t="shared" si="6"/>
        <v>5695.9182894479354</v>
      </c>
      <c r="AJ7">
        <f t="shared" si="7"/>
        <v>-1936.0391203351392</v>
      </c>
      <c r="AK7">
        <f>H7*SUM(AB7, AE7:AF7)</f>
        <v>1511.7301359930491</v>
      </c>
      <c r="AL7">
        <f t="shared" si="8"/>
        <v>5271.6093051058451</v>
      </c>
      <c r="AN7">
        <f t="shared" si="9"/>
        <v>5232.6658529753604</v>
      </c>
      <c r="AO7">
        <f t="shared" si="9"/>
        <v>-261.63329264876802</v>
      </c>
      <c r="AP7">
        <f t="shared" si="9"/>
        <v>-8.3761865440964751</v>
      </c>
      <c r="AQ7">
        <f t="shared" si="9"/>
        <v>-946.96839891232116</v>
      </c>
      <c r="AR7">
        <f t="shared" si="9"/>
        <v>4015.6879748701745</v>
      </c>
      <c r="AS7">
        <f t="shared" si="9"/>
        <v>-1364.9298707130117</v>
      </c>
      <c r="AT7">
        <f t="shared" si="9"/>
        <v>1065.7871514067181</v>
      </c>
      <c r="AU7">
        <f t="shared" si="9"/>
        <v>3716.5452555638808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7808.8427016100422</v>
      </c>
      <c r="P8">
        <f t="shared" si="22"/>
        <v>390.44213508050211</v>
      </c>
      <c r="Q8" s="4">
        <f t="shared" si="23"/>
        <v>12.5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7321.2956702718911</v>
      </c>
      <c r="AF8">
        <f t="shared" si="4"/>
        <v>-366.06478351359459</v>
      </c>
      <c r="AG8">
        <f t="shared" si="4"/>
        <v>-11.719559398927277</v>
      </c>
      <c r="AH8">
        <f t="shared" si="5"/>
        <v>-1702.1207130005187</v>
      </c>
      <c r="AI8">
        <f t="shared" si="6"/>
        <v>5241.3906143588511</v>
      </c>
      <c r="AJ8">
        <f t="shared" si="7"/>
        <v>-1457.4908140353982</v>
      </c>
      <c r="AK8">
        <f t="shared" ref="AK8:AK23" si="24">H8*SUM(AB8:AB8, AE8:AF8)</f>
        <v>1180.2244834562459</v>
      </c>
      <c r="AL8">
        <f t="shared" si="8"/>
        <v>4964.124283779699</v>
      </c>
      <c r="AN8">
        <f t="shared" si="9"/>
        <v>4812.6785476711211</v>
      </c>
      <c r="AO8">
        <f t="shared" si="9"/>
        <v>-240.63392738355606</v>
      </c>
      <c r="AP8">
        <f t="shared" si="9"/>
        <v>-7.7038921316068283</v>
      </c>
      <c r="AQ8">
        <f t="shared" si="9"/>
        <v>-1118.8948254428374</v>
      </c>
      <c r="AR8">
        <f t="shared" si="9"/>
        <v>3445.4459027131206</v>
      </c>
      <c r="AS8">
        <f t="shared" si="9"/>
        <v>-958.08653140699948</v>
      </c>
      <c r="AT8">
        <f t="shared" si="9"/>
        <v>775.82456832468893</v>
      </c>
      <c r="AU8">
        <f t="shared" si="9"/>
        <v>3263.1839396308105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7808.8427016100422</v>
      </c>
      <c r="P9">
        <f t="shared" si="22"/>
        <v>390.44213508050211</v>
      </c>
      <c r="Q9" s="4">
        <f t="shared" si="23"/>
        <v>12.5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7215.4982841711208</v>
      </c>
      <c r="AF9">
        <f t="shared" si="4"/>
        <v>-360.77491420855603</v>
      </c>
      <c r="AG9">
        <f t="shared" si="4"/>
        <v>-11.550204300253441</v>
      </c>
      <c r="AH9">
        <f t="shared" si="5"/>
        <v>-2086.38018738254</v>
      </c>
      <c r="AI9">
        <f t="shared" si="6"/>
        <v>4756.792978279771</v>
      </c>
      <c r="AJ9">
        <f t="shared" si="7"/>
        <v>-1066.1492054990777</v>
      </c>
      <c r="AK9">
        <f t="shared" si="24"/>
        <v>920.59615620440763</v>
      </c>
      <c r="AL9">
        <f t="shared" si="8"/>
        <v>4611.239928985101</v>
      </c>
      <c r="AN9">
        <f t="shared" si="9"/>
        <v>4507.8238709190637</v>
      </c>
      <c r="AO9">
        <f t="shared" si="9"/>
        <v>-225.39119354595317</v>
      </c>
      <c r="AP9">
        <f t="shared" si="9"/>
        <v>-7.2158962012220318</v>
      </c>
      <c r="AQ9">
        <f t="shared" si="9"/>
        <v>-1303.4490539797841</v>
      </c>
      <c r="AR9">
        <f t="shared" si="9"/>
        <v>2971.7677271921043</v>
      </c>
      <c r="AS9">
        <f t="shared" si="9"/>
        <v>-666.06804537023413</v>
      </c>
      <c r="AT9">
        <f t="shared" si="9"/>
        <v>575.13496157546126</v>
      </c>
      <c r="AU9">
        <f t="shared" si="9"/>
        <v>2880.8346433973311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7808.8427016100422</v>
      </c>
      <c r="P10">
        <f t="shared" si="22"/>
        <v>390.44213508050211</v>
      </c>
      <c r="Q10" s="4">
        <f t="shared" si="23"/>
        <v>12.5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7104.4970933379491</v>
      </c>
      <c r="AF10">
        <f t="shared" si="4"/>
        <v>-355.22485466689744</v>
      </c>
      <c r="AG10">
        <f t="shared" si="4"/>
        <v>-11.372519214455956</v>
      </c>
      <c r="AH10">
        <f t="shared" si="5"/>
        <v>-2487.3217117980744</v>
      </c>
      <c r="AI10">
        <f t="shared" si="6"/>
        <v>4250.5780076585215</v>
      </c>
      <c r="AJ10">
        <f t="shared" si="7"/>
        <v>-743.07638392712033</v>
      </c>
      <c r="AK10">
        <f t="shared" si="24"/>
        <v>976.32358760722661</v>
      </c>
      <c r="AL10">
        <f t="shared" si="8"/>
        <v>4483.8252113386279</v>
      </c>
      <c r="AN10">
        <f t="shared" si="9"/>
        <v>4217.0800757198831</v>
      </c>
      <c r="AO10">
        <f t="shared" si="9"/>
        <v>-210.85400378599414</v>
      </c>
      <c r="AP10">
        <f t="shared" si="9"/>
        <v>-6.7504882555298451</v>
      </c>
      <c r="AQ10">
        <f t="shared" si="9"/>
        <v>-1476.4218627895746</v>
      </c>
      <c r="AR10">
        <f t="shared" si="9"/>
        <v>2523.0537208887845</v>
      </c>
      <c r="AS10">
        <f t="shared" si="9"/>
        <v>-441.07451551151991</v>
      </c>
      <c r="AT10">
        <f t="shared" si="9"/>
        <v>579.52515071258415</v>
      </c>
      <c r="AU10">
        <f t="shared" si="9"/>
        <v>2661.5043560898489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26596.786426906885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7808.8427016100422</v>
      </c>
      <c r="P11">
        <f t="shared" si="22"/>
        <v>390.44213508050211</v>
      </c>
      <c r="Q11" s="4">
        <f t="shared" si="23"/>
        <v>12.5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6987.5743066915547</v>
      </c>
      <c r="AF11">
        <f t="shared" si="4"/>
        <v>-349.37871533457775</v>
      </c>
      <c r="AG11">
        <f t="shared" si="4"/>
        <v>-11.185355137917625</v>
      </c>
      <c r="AH11">
        <f t="shared" si="5"/>
        <v>-2937.5553757508483</v>
      </c>
      <c r="AI11">
        <f t="shared" si="6"/>
        <v>3689.4548604682118</v>
      </c>
      <c r="AJ11">
        <f t="shared" si="7"/>
        <v>-418.07576584865092</v>
      </c>
      <c r="AK11">
        <f t="shared" si="24"/>
        <v>990.27493427885122</v>
      </c>
      <c r="AL11">
        <f t="shared" si="8"/>
        <v>4261.6540288984124</v>
      </c>
      <c r="AN11">
        <f t="shared" si="9"/>
        <v>3944.5336836041815</v>
      </c>
      <c r="AO11">
        <f t="shared" si="9"/>
        <v>-197.22668418020911</v>
      </c>
      <c r="AP11">
        <f t="shared" si="9"/>
        <v>-6.3142097912775386</v>
      </c>
      <c r="AQ11">
        <f t="shared" si="9"/>
        <v>-1658.2701834033242</v>
      </c>
      <c r="AR11">
        <f t="shared" si="9"/>
        <v>2082.7226062293712</v>
      </c>
      <c r="AS11">
        <f t="shared" si="9"/>
        <v>-236.00664097544794</v>
      </c>
      <c r="AT11">
        <f t="shared" si="9"/>
        <v>559.01700115749077</v>
      </c>
      <c r="AU11">
        <f t="shared" si="9"/>
        <v>2405.7329664114145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7808.8427016100422</v>
      </c>
      <c r="P12">
        <f t="shared" si="22"/>
        <v>390.44213508050211</v>
      </c>
      <c r="Q12" s="4">
        <f t="shared" si="23"/>
        <v>12.5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6864.0317150000246</v>
      </c>
      <c r="AF12">
        <f t="shared" si="4"/>
        <v>-343.20158575000124</v>
      </c>
      <c r="AG12">
        <f t="shared" si="4"/>
        <v>-10.987594412653468</v>
      </c>
      <c r="AH12">
        <f t="shared" si="5"/>
        <v>-3436.2869553992932</v>
      </c>
      <c r="AI12">
        <f t="shared" si="6"/>
        <v>3073.5555794380771</v>
      </c>
      <c r="AJ12">
        <f t="shared" si="7"/>
        <v>-98.054575851900154</v>
      </c>
      <c r="AK12">
        <f t="shared" si="24"/>
        <v>1013.5732548432693</v>
      </c>
      <c r="AL12">
        <f t="shared" si="8"/>
        <v>3989.0742584294462</v>
      </c>
      <c r="AN12">
        <f t="shared" si="9"/>
        <v>3683.6135014355727</v>
      </c>
      <c r="AO12">
        <f t="shared" si="9"/>
        <v>-184.18067507177867</v>
      </c>
      <c r="AP12">
        <f t="shared" si="9"/>
        <v>-5.8965419752213712</v>
      </c>
      <c r="AQ12">
        <f t="shared" si="9"/>
        <v>-1844.098854621293</v>
      </c>
      <c r="AR12">
        <f t="shared" si="9"/>
        <v>1649.43742976728</v>
      </c>
      <c r="AS12">
        <f t="shared" si="9"/>
        <v>-52.621429282774898</v>
      </c>
      <c r="AT12">
        <f t="shared" si="9"/>
        <v>543.93864732232691</v>
      </c>
      <c r="AU12">
        <f t="shared" si="9"/>
        <v>2140.7546478068321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7808.8427016100422</v>
      </c>
      <c r="P13">
        <f t="shared" si="22"/>
        <v>390.44213508050211</v>
      </c>
      <c r="Q13" s="4">
        <f t="shared" si="23"/>
        <v>12.5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6733.3853389533642</v>
      </c>
      <c r="AF13">
        <f t="shared" si="4"/>
        <v>-336.66926694766823</v>
      </c>
      <c r="AG13">
        <f t="shared" si="4"/>
        <v>-10.778462309090088</v>
      </c>
      <c r="AH13">
        <f t="shared" si="5"/>
        <v>-3970.2463774737912</v>
      </c>
      <c r="AI13">
        <f t="shared" si="6"/>
        <v>2415.691232222815</v>
      </c>
      <c r="AJ13">
        <f t="shared" si="7"/>
        <v>212.2257232633292</v>
      </c>
      <c r="AK13">
        <f t="shared" si="24"/>
        <v>1008.3201096944206</v>
      </c>
      <c r="AL13">
        <f t="shared" si="8"/>
        <v>3636.237065180565</v>
      </c>
      <c r="AN13">
        <f t="shared" si="9"/>
        <v>3435.867201622455</v>
      </c>
      <c r="AO13">
        <f t="shared" si="9"/>
        <v>-171.79336008112276</v>
      </c>
      <c r="AP13">
        <f t="shared" si="9"/>
        <v>-5.4999622429871096</v>
      </c>
      <c r="AQ13">
        <f t="shared" si="9"/>
        <v>-2025.910982965213</v>
      </c>
      <c r="AR13">
        <f t="shared" si="9"/>
        <v>1232.6628963331323</v>
      </c>
      <c r="AS13">
        <f t="shared" si="9"/>
        <v>108.29313416576569</v>
      </c>
      <c r="AT13">
        <f t="shared" si="9"/>
        <v>514.5188964001768</v>
      </c>
      <c r="AU13">
        <f t="shared" si="9"/>
        <v>1855.4749268990749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7808.8427016100422</v>
      </c>
      <c r="P14">
        <f t="shared" si="22"/>
        <v>390.44213508050211</v>
      </c>
      <c r="Q14" s="4">
        <f t="shared" si="23"/>
        <v>12.5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6594.8747948939617</v>
      </c>
      <c r="AF14">
        <f t="shared" si="4"/>
        <v>-329.74373974469813</v>
      </c>
      <c r="AG14">
        <f t="shared" si="4"/>
        <v>-10.556741643570017</v>
      </c>
      <c r="AH14">
        <f t="shared" si="5"/>
        <v>-4557.441697166837</v>
      </c>
      <c r="AI14">
        <f t="shared" si="6"/>
        <v>1697.1326163388567</v>
      </c>
      <c r="AJ14">
        <f t="shared" si="7"/>
        <v>450.52305059248647</v>
      </c>
      <c r="AK14">
        <f t="shared" si="24"/>
        <v>1639.5149868584826</v>
      </c>
      <c r="AL14">
        <f t="shared" si="8"/>
        <v>3787.1706537898258</v>
      </c>
      <c r="AN14">
        <f t="shared" si="9"/>
        <v>3099.9224004265948</v>
      </c>
      <c r="AO14">
        <f t="shared" si="9"/>
        <v>-154.99612002132977</v>
      </c>
      <c r="AP14">
        <f t="shared" si="9"/>
        <v>-4.9621988156251495</v>
      </c>
      <c r="AQ14">
        <f t="shared" si="9"/>
        <v>-2142.2265084735145</v>
      </c>
      <c r="AR14">
        <f t="shared" si="9"/>
        <v>797.73757311612565</v>
      </c>
      <c r="AS14">
        <f t="shared" si="9"/>
        <v>211.76846261303865</v>
      </c>
      <c r="AT14">
        <f t="shared" si="9"/>
        <v>770.65439324681574</v>
      </c>
      <c r="AU14">
        <f t="shared" si="9"/>
        <v>1780.16042897598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7808.8427016100422</v>
      </c>
      <c r="P15">
        <f t="shared" si="22"/>
        <v>390.44213508050211</v>
      </c>
      <c r="Q15" s="4">
        <f t="shared" si="23"/>
        <v>12.5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6447.7276666436092</v>
      </c>
      <c r="AF15">
        <f t="shared" si="4"/>
        <v>-322.38638333218046</v>
      </c>
      <c r="AG15">
        <f t="shared" si="4"/>
        <v>-10.321195971386073</v>
      </c>
      <c r="AH15">
        <f t="shared" si="5"/>
        <v>-5199.1302299297085</v>
      </c>
      <c r="AI15">
        <f t="shared" si="6"/>
        <v>915.88985741033412</v>
      </c>
      <c r="AJ15">
        <f t="shared" si="7"/>
        <v>724.91593341992848</v>
      </c>
      <c r="AK15">
        <f t="shared" si="24"/>
        <v>1589.000738017475</v>
      </c>
      <c r="AL15">
        <f t="shared" si="8"/>
        <v>3229.8065288477374</v>
      </c>
      <c r="AN15">
        <f t="shared" si="9"/>
        <v>2791.8515393314556</v>
      </c>
      <c r="AO15">
        <f t="shared" si="9"/>
        <v>-139.59257696657278</v>
      </c>
      <c r="AP15">
        <f t="shared" si="9"/>
        <v>-4.469054580193788</v>
      </c>
      <c r="AQ15">
        <f t="shared" si="9"/>
        <v>-2251.211664956983</v>
      </c>
      <c r="AR15">
        <f t="shared" si="9"/>
        <v>396.57824282770616</v>
      </c>
      <c r="AS15">
        <f t="shared" si="9"/>
        <v>313.88696440677273</v>
      </c>
      <c r="AT15">
        <f t="shared" si="9"/>
        <v>688.0337361925549</v>
      </c>
      <c r="AU15">
        <f t="shared" si="9"/>
        <v>1398.4989434270337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7808.8427016100422</v>
      </c>
      <c r="P16">
        <f t="shared" si="22"/>
        <v>390.44213508050211</v>
      </c>
      <c r="Q16" s="4">
        <f t="shared" si="23"/>
        <v>12.5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6292.1541467708466</v>
      </c>
      <c r="AF16">
        <f t="shared" si="4"/>
        <v>-314.6077073385423</v>
      </c>
      <c r="AG16">
        <f t="shared" si="4"/>
        <v>-10.072161758158988</v>
      </c>
      <c r="AH16">
        <f t="shared" si="5"/>
        <v>-5832.8901405290508</v>
      </c>
      <c r="AI16">
        <f t="shared" si="6"/>
        <v>134.58413714509425</v>
      </c>
      <c r="AJ16">
        <f t="shared" si="7"/>
        <v>951.92929070801074</v>
      </c>
      <c r="AK16">
        <f t="shared" si="24"/>
        <v>1514.3211313824404</v>
      </c>
      <c r="AL16">
        <f t="shared" si="8"/>
        <v>2600.8345592355454</v>
      </c>
      <c r="AN16">
        <f t="shared" si="9"/>
        <v>2509.7262604983462</v>
      </c>
      <c r="AO16">
        <f t="shared" si="9"/>
        <v>-125.48631302491731</v>
      </c>
      <c r="AP16">
        <f t="shared" si="9"/>
        <v>-4.0174427191062607</v>
      </c>
      <c r="AQ16">
        <f t="shared" si="9"/>
        <v>-2326.5414703484985</v>
      </c>
      <c r="AR16">
        <f t="shared" si="9"/>
        <v>53.681034405824001</v>
      </c>
      <c r="AS16">
        <f t="shared" si="9"/>
        <v>379.69221403349496</v>
      </c>
      <c r="AT16">
        <f t="shared" si="9"/>
        <v>604.01118942842845</v>
      </c>
      <c r="AU16">
        <f t="shared" si="9"/>
        <v>1037.3844378677475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7808.8427016100422</v>
      </c>
      <c r="P17">
        <f t="shared" si="22"/>
        <v>390.44213508050211</v>
      </c>
      <c r="Q17" s="4">
        <f t="shared" si="23"/>
        <v>12.5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6128.1038768861781</v>
      </c>
      <c r="AF17">
        <f t="shared" si="4"/>
        <v>-306.40519384430888</v>
      </c>
      <c r="AG17">
        <f t="shared" si="4"/>
        <v>-9.8095583927287233</v>
      </c>
      <c r="AH17">
        <f t="shared" si="5"/>
        <v>-6475.2699139469642</v>
      </c>
      <c r="AI17">
        <f t="shared" si="6"/>
        <v>-663.38078929782387</v>
      </c>
      <c r="AJ17">
        <f t="shared" si="7"/>
        <v>1143.4708705888861</v>
      </c>
      <c r="AK17">
        <f t="shared" si="24"/>
        <v>1419.5264339081325</v>
      </c>
      <c r="AL17">
        <f t="shared" si="8"/>
        <v>1899.6165151991947</v>
      </c>
      <c r="AN17">
        <f t="shared" si="9"/>
        <v>2251.6168324514751</v>
      </c>
      <c r="AO17">
        <f t="shared" si="9"/>
        <v>-112.58084162257374</v>
      </c>
      <c r="AP17">
        <f t="shared" si="9"/>
        <v>-3.6042742159270804</v>
      </c>
      <c r="AQ17">
        <f t="shared" si="9"/>
        <v>-2379.1742153558148</v>
      </c>
      <c r="AR17">
        <f t="shared" si="9"/>
        <v>-243.74249874284055</v>
      </c>
      <c r="AS17">
        <f t="shared" si="9"/>
        <v>420.1394609753446</v>
      </c>
      <c r="AT17">
        <f t="shared" si="9"/>
        <v>521.56909819248051</v>
      </c>
      <c r="AU17">
        <f t="shared" si="9"/>
        <v>697.96606042498456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7808.8427016100422</v>
      </c>
      <c r="P18">
        <f t="shared" si="22"/>
        <v>390.44213508050211</v>
      </c>
      <c r="Q18" s="4">
        <f t="shared" si="23"/>
        <v>12.5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5955.210830401149</v>
      </c>
      <c r="AF18">
        <f t="shared" si="4"/>
        <v>-297.76054152005742</v>
      </c>
      <c r="AG18">
        <f t="shared" si="4"/>
        <v>-9.5327999582660503</v>
      </c>
      <c r="AH18">
        <f t="shared" si="5"/>
        <v>-7146.5140214153926</v>
      </c>
      <c r="AI18">
        <f t="shared" si="6"/>
        <v>-1498.5965324925673</v>
      </c>
      <c r="AJ18">
        <f t="shared" si="7"/>
        <v>1310.2033263125941</v>
      </c>
      <c r="AK18">
        <f t="shared" si="24"/>
        <v>1307.6222809849742</v>
      </c>
      <c r="AL18">
        <f t="shared" si="8"/>
        <v>1119.2290748050009</v>
      </c>
      <c r="AN18">
        <f t="shared" si="9"/>
        <v>2015.6117270736365</v>
      </c>
      <c r="AO18">
        <f t="shared" si="9"/>
        <v>-100.78058635368181</v>
      </c>
      <c r="AP18">
        <f t="shared" si="9"/>
        <v>-3.226489193235468</v>
      </c>
      <c r="AQ18">
        <f t="shared" si="9"/>
        <v>-2418.8224194727177</v>
      </c>
      <c r="AR18">
        <f t="shared" si="9"/>
        <v>-507.21776794599845</v>
      </c>
      <c r="AS18">
        <f t="shared" si="9"/>
        <v>443.45385320114019</v>
      </c>
      <c r="AT18">
        <f t="shared" si="9"/>
        <v>442.58026780196315</v>
      </c>
      <c r="AU18">
        <f t="shared" si="9"/>
        <v>378.81635305710483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7808.8427016100422</v>
      </c>
      <c r="P19">
        <f t="shared" si="22"/>
        <v>390.44213508050211</v>
      </c>
      <c r="Q19" s="4">
        <f t="shared" si="23"/>
        <v>12.5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5771.9415872694635</v>
      </c>
      <c r="AF19">
        <f t="shared" si="4"/>
        <v>-288.5970793634732</v>
      </c>
      <c r="AG19">
        <f t="shared" si="4"/>
        <v>-9.2394318336047956</v>
      </c>
      <c r="AH19">
        <f t="shared" si="5"/>
        <v>-7921.6050031437526</v>
      </c>
      <c r="AI19">
        <f t="shared" si="6"/>
        <v>-2447.499927071367</v>
      </c>
      <c r="AJ19">
        <f t="shared" si="7"/>
        <v>1477.3959583371516</v>
      </c>
      <c r="AK19">
        <f t="shared" si="24"/>
        <v>1180.6069820561515</v>
      </c>
      <c r="AL19">
        <f t="shared" si="8"/>
        <v>210.50301332193612</v>
      </c>
      <c r="AN19">
        <f t="shared" si="9"/>
        <v>1799.5877550143268</v>
      </c>
      <c r="AO19">
        <f t="shared" si="9"/>
        <v>-89.979387750716342</v>
      </c>
      <c r="AP19">
        <f t="shared" si="9"/>
        <v>-2.8806889570257388</v>
      </c>
      <c r="AQ19">
        <f t="shared" si="9"/>
        <v>-2469.8142121118799</v>
      </c>
      <c r="AR19">
        <f t="shared" si="9"/>
        <v>-763.0865338052954</v>
      </c>
      <c r="AS19">
        <f t="shared" si="9"/>
        <v>460.62553401358127</v>
      </c>
      <c r="AT19">
        <f t="shared" si="9"/>
        <v>368.09205988478448</v>
      </c>
      <c r="AU19">
        <f t="shared" si="9"/>
        <v>65.631060093070332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7808.8427016100422</v>
      </c>
      <c r="P20">
        <f t="shared" si="22"/>
        <v>390.44213508050211</v>
      </c>
      <c r="Q20" s="4">
        <f t="shared" si="23"/>
        <v>12.5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5578.5459543041097</v>
      </c>
      <c r="AF20">
        <f t="shared" si="4"/>
        <v>-278.9272977152055</v>
      </c>
      <c r="AG20">
        <f t="shared" si="4"/>
        <v>-8.9298538968423493</v>
      </c>
      <c r="AH20">
        <f t="shared" si="5"/>
        <v>-8687.3447370559479</v>
      </c>
      <c r="AI20">
        <f t="shared" si="6"/>
        <v>-3396.6559343638864</v>
      </c>
      <c r="AJ20">
        <f t="shared" si="7"/>
        <v>1608.9961197702951</v>
      </c>
      <c r="AK20">
        <f t="shared" si="24"/>
        <v>1038.461466560419</v>
      </c>
      <c r="AL20">
        <f t="shared" si="8"/>
        <v>-749.19834803317235</v>
      </c>
      <c r="AN20">
        <f t="shared" si="9"/>
        <v>1602.1880344769852</v>
      </c>
      <c r="AO20">
        <f t="shared" si="9"/>
        <v>-80.10940172384926</v>
      </c>
      <c r="AP20">
        <f t="shared" si="9"/>
        <v>-2.5647014796229715</v>
      </c>
      <c r="AQ20">
        <f t="shared" si="9"/>
        <v>-2495.0515605860833</v>
      </c>
      <c r="AR20">
        <f t="shared" si="9"/>
        <v>-975.53762931257052</v>
      </c>
      <c r="AS20">
        <f t="shared" si="9"/>
        <v>462.11223349820813</v>
      </c>
      <c r="AT20">
        <f t="shared" si="9"/>
        <v>298.25165009258683</v>
      </c>
      <c r="AU20">
        <f t="shared" si="9"/>
        <v>-215.17374572177565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7808.8427016100422</v>
      </c>
      <c r="P21">
        <f t="shared" si="22"/>
        <v>390.44213508050211</v>
      </c>
      <c r="Q21" s="4">
        <f t="shared" si="23"/>
        <v>12.5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5376.4550326392646</v>
      </c>
      <c r="AF21">
        <f t="shared" si="4"/>
        <v>-268.82275163196323</v>
      </c>
      <c r="AG21">
        <f t="shared" si="4"/>
        <v>-8.6063569822112314</v>
      </c>
      <c r="AH21">
        <f t="shared" si="5"/>
        <v>-9367.9350265077974</v>
      </c>
      <c r="AI21">
        <f t="shared" si="6"/>
        <v>-4268.9091024827067</v>
      </c>
      <c r="AJ21">
        <f t="shared" si="7"/>
        <v>1689.5734113147382</v>
      </c>
      <c r="AK21">
        <f t="shared" si="24"/>
        <v>884.34779246816629</v>
      </c>
      <c r="AL21">
        <f t="shared" si="8"/>
        <v>-1694.9878986998021</v>
      </c>
      <c r="AN21">
        <f t="shared" si="9"/>
        <v>1422.4265623590318</v>
      </c>
      <c r="AO21">
        <f t="shared" si="9"/>
        <v>-71.121328117951577</v>
      </c>
      <c r="AP21">
        <f t="shared" si="9"/>
        <v>-2.2769484171863152</v>
      </c>
      <c r="AQ21">
        <f t="shared" si="9"/>
        <v>-2478.4359834247516</v>
      </c>
      <c r="AR21">
        <f t="shared" si="9"/>
        <v>-1129.4076976008575</v>
      </c>
      <c r="AS21">
        <f t="shared" si="9"/>
        <v>447.0034780761265</v>
      </c>
      <c r="AT21">
        <f t="shared" si="9"/>
        <v>233.96825282341996</v>
      </c>
      <c r="AU21">
        <f t="shared" si="9"/>
        <v>-448.4359667013112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7808.8427016100422</v>
      </c>
      <c r="P22">
        <f t="shared" si="22"/>
        <v>390.44213508050211</v>
      </c>
      <c r="Q22" s="4">
        <f t="shared" si="23"/>
        <v>12.5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5165.5920146782018</v>
      </c>
      <c r="AF22">
        <f t="shared" si="4"/>
        <v>-258.27960073391012</v>
      </c>
      <c r="AG22">
        <f t="shared" si="4"/>
        <v>-8.268818139999718</v>
      </c>
      <c r="AH22">
        <f t="shared" si="5"/>
        <v>-10059.010895576052</v>
      </c>
      <c r="AI22">
        <f t="shared" si="6"/>
        <v>-5159.9672997717598</v>
      </c>
      <c r="AJ22">
        <f t="shared" si="7"/>
        <v>1751.137832189725</v>
      </c>
      <c r="AK22">
        <f t="shared" si="24"/>
        <v>722.62584485082584</v>
      </c>
      <c r="AL22">
        <f t="shared" si="8"/>
        <v>-2686.2036227312092</v>
      </c>
      <c r="AN22">
        <f t="shared" si="9"/>
        <v>1258.9118015591416</v>
      </c>
      <c r="AO22">
        <f t="shared" si="9"/>
        <v>-62.945590077957085</v>
      </c>
      <c r="AP22">
        <f t="shared" si="9"/>
        <v>-2.0152022675837369</v>
      </c>
      <c r="AQ22">
        <f t="shared" si="9"/>
        <v>-2451.4920056537931</v>
      </c>
      <c r="AR22">
        <f t="shared" si="9"/>
        <v>-1257.5409964401922</v>
      </c>
      <c r="AS22">
        <f t="shared" si="9"/>
        <v>426.77162207857231</v>
      </c>
      <c r="AT22">
        <f t="shared" si="9"/>
        <v>176.11189610200418</v>
      </c>
      <c r="AU22">
        <f t="shared" si="9"/>
        <v>-654.65747825961569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7808.8427016100422</v>
      </c>
      <c r="P23">
        <f t="shared" si="22"/>
        <v>390.44213508050211</v>
      </c>
      <c r="Q23" s="4">
        <f t="shared" si="23"/>
        <v>12.5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4946.5557884024283</v>
      </c>
      <c r="AF23">
        <f t="shared" si="4"/>
        <v>-247.32778942012141</v>
      </c>
      <c r="AG23">
        <f t="shared" si="4"/>
        <v>-7.9181960397642177</v>
      </c>
      <c r="AH23">
        <f t="shared" si="5"/>
        <v>-10717.356753420192</v>
      </c>
      <c r="AI23">
        <f t="shared" si="6"/>
        <v>-6026.0469504776493</v>
      </c>
      <c r="AJ23">
        <f t="shared" si="7"/>
        <v>0</v>
      </c>
      <c r="AK23">
        <f t="shared" si="24"/>
        <v>554.9712787175597</v>
      </c>
      <c r="AL23">
        <f t="shared" si="8"/>
        <v>-5471.0756717600898</v>
      </c>
      <c r="AN23">
        <f t="shared" si="9"/>
        <v>1110.5023481439089</v>
      </c>
      <c r="AO23">
        <f t="shared" si="9"/>
        <v>-55.525117407195438</v>
      </c>
      <c r="AP23">
        <f t="shared" si="9"/>
        <v>-1.7776359291930404</v>
      </c>
      <c r="AQ23">
        <f t="shared" si="9"/>
        <v>-2406.0478340249219</v>
      </c>
      <c r="AR23">
        <f t="shared" si="9"/>
        <v>-1352.8482392174014</v>
      </c>
      <c r="AS23">
        <f t="shared" si="9"/>
        <v>0</v>
      </c>
      <c r="AT23">
        <f t="shared" si="9"/>
        <v>124.59111643160523</v>
      </c>
      <c r="AU23">
        <f t="shared" si="9"/>
        <v>-1228.2571227857964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69936.637389799653</v>
      </c>
      <c r="AO25" s="8">
        <f t="shared" si="25"/>
        <v>-9353.4638956975123</v>
      </c>
      <c r="AP25" s="8">
        <f t="shared" si="25"/>
        <v>-724.40799862789629</v>
      </c>
      <c r="AQ25" s="8">
        <f t="shared" si="25"/>
        <v>-37449.778716200439</v>
      </c>
      <c r="AR25" s="8">
        <f t="shared" si="25"/>
        <v>22408.986779273815</v>
      </c>
      <c r="AS25" s="8">
        <f t="shared" si="25"/>
        <v>-6436.8396669127014</v>
      </c>
      <c r="AT25" s="8">
        <f t="shared" si="25"/>
        <v>10624.63931454577</v>
      </c>
      <c r="AU25" s="9">
        <f t="shared" si="25"/>
        <v>26596.786426906885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28414.902713851752</v>
      </c>
      <c r="K3">
        <v>1</v>
      </c>
      <c r="L3" s="2">
        <v>0</v>
      </c>
      <c r="O3">
        <f>$C$3</f>
        <v>28414.902713851752</v>
      </c>
      <c r="P3">
        <f>O3*B5</f>
        <v>22731.922171081402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28414.902713851752</v>
      </c>
      <c r="AF3">
        <f t="shared" ref="AF3:AG23" si="4">-$Z3*P3</f>
        <v>-22731.922171081402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5058.0235720703504</v>
      </c>
      <c r="AJ3">
        <f t="shared" ref="AJ3:AJ23" si="7">AB3-AC3</f>
        <v>0</v>
      </c>
      <c r="AL3">
        <f t="shared" ref="AL3:AL23" si="8">SUM(AI3:AK3)</f>
        <v>5058.0235720703504</v>
      </c>
      <c r="AN3">
        <f t="shared" ref="AN3:AU23" si="9">AE3*$K3</f>
        <v>28414.902713851752</v>
      </c>
      <c r="AO3">
        <f t="shared" si="9"/>
        <v>-22731.922171081402</v>
      </c>
      <c r="AP3">
        <f t="shared" si="9"/>
        <v>-624.95697070000006</v>
      </c>
      <c r="AQ3">
        <f t="shared" si="9"/>
        <v>0</v>
      </c>
      <c r="AR3">
        <f t="shared" si="9"/>
        <v>5058.0235720703504</v>
      </c>
      <c r="AS3">
        <f t="shared" si="9"/>
        <v>0</v>
      </c>
      <c r="AT3">
        <f t="shared" si="9"/>
        <v>0</v>
      </c>
      <c r="AU3">
        <f t="shared" si="9"/>
        <v>5058.0235720703504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28414.902713851752</v>
      </c>
      <c r="P5">
        <f t="shared" ref="P5:P23" si="22">O5*$C$5</f>
        <v>1420.7451356925876</v>
      </c>
      <c r="Q5" s="4">
        <f t="shared" ref="Q5:Q23" si="23">$C$8</f>
        <v>12.5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27209.4266331662</v>
      </c>
      <c r="AF5">
        <f t="shared" si="4"/>
        <v>-1360.47133165831</v>
      </c>
      <c r="AG5">
        <f t="shared" si="4"/>
        <v>-11.969699011102938</v>
      </c>
      <c r="AH5">
        <f t="shared" si="5"/>
        <v>-6029.5361258824787</v>
      </c>
      <c r="AI5">
        <f t="shared" si="6"/>
        <v>19807.449476614307</v>
      </c>
      <c r="AJ5">
        <f t="shared" si="7"/>
        <v>-6289.6111292867135</v>
      </c>
      <c r="AK5">
        <f>H5*SUM(AB5, AE5:AF5)</f>
        <v>2885.9198903709876</v>
      </c>
      <c r="AL5">
        <f t="shared" si="8"/>
        <v>16403.758237698581</v>
      </c>
      <c r="AN5">
        <f t="shared" si="9"/>
        <v>23497.04080716825</v>
      </c>
      <c r="AO5">
        <f t="shared" si="9"/>
        <v>-1174.8520403584125</v>
      </c>
      <c r="AP5">
        <f t="shared" si="9"/>
        <v>-10.336583343163211</v>
      </c>
      <c r="AQ5">
        <f t="shared" si="9"/>
        <v>-5206.8813616771804</v>
      </c>
      <c r="AR5">
        <f t="shared" si="9"/>
        <v>17104.970821789491</v>
      </c>
      <c r="AS5">
        <f t="shared" si="9"/>
        <v>-5431.4723848656258</v>
      </c>
      <c r="AT5">
        <f t="shared" si="9"/>
        <v>2492.1722292968029</v>
      </c>
      <c r="AU5">
        <f t="shared" si="9"/>
        <v>14165.670666220671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28414.902713851752</v>
      </c>
      <c r="P6">
        <f t="shared" si="22"/>
        <v>1420.7451356925876</v>
      </c>
      <c r="Q6" s="4">
        <f t="shared" si="23"/>
        <v>12.5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26552.905996145422</v>
      </c>
      <c r="AF6">
        <f t="shared" si="4"/>
        <v>-1327.6452998072712</v>
      </c>
      <c r="AG6">
        <f t="shared" si="4"/>
        <v>-11.680889014271269</v>
      </c>
      <c r="AH6">
        <f t="shared" si="5"/>
        <v>-6764.5202688256422</v>
      </c>
      <c r="AI6">
        <f t="shared" si="6"/>
        <v>18449.059538498237</v>
      </c>
      <c r="AJ6">
        <f t="shared" si="7"/>
        <v>-5077.6919174731738</v>
      </c>
      <c r="AK6">
        <f>H6*SUM(AB6, AE6:AF6)</f>
        <v>4250.5730612540592</v>
      </c>
      <c r="AL6">
        <f t="shared" si="8"/>
        <v>17621.940682279121</v>
      </c>
      <c r="AN6">
        <f t="shared" si="9"/>
        <v>20680.099383868608</v>
      </c>
      <c r="AO6">
        <f t="shared" si="9"/>
        <v>-1034.0049691934305</v>
      </c>
      <c r="AP6">
        <f t="shared" si="9"/>
        <v>-9.0973826270516458</v>
      </c>
      <c r="AQ6">
        <f t="shared" si="9"/>
        <v>-5268.3857451917038</v>
      </c>
      <c r="AR6">
        <f t="shared" si="9"/>
        <v>14368.611286856421</v>
      </c>
      <c r="AS6">
        <f t="shared" si="9"/>
        <v>-3954.6395979880717</v>
      </c>
      <c r="AT6">
        <f t="shared" si="9"/>
        <v>3310.4577464285449</v>
      </c>
      <c r="AU6">
        <f t="shared" si="9"/>
        <v>13724.429435296892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28414.902713851752</v>
      </c>
      <c r="P7">
        <f t="shared" si="22"/>
        <v>1420.7451356925876</v>
      </c>
      <c r="Q7" s="4">
        <f t="shared" si="23"/>
        <v>12.5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25860.613453197253</v>
      </c>
      <c r="AF7">
        <f t="shared" si="4"/>
        <v>-1293.0306726598626</v>
      </c>
      <c r="AG7">
        <f t="shared" si="4"/>
        <v>-11.37634259811783</v>
      </c>
      <c r="AH7">
        <f t="shared" si="5"/>
        <v>-7509.5010404290251</v>
      </c>
      <c r="AI7">
        <f t="shared" si="6"/>
        <v>17046.70539751025</v>
      </c>
      <c r="AJ7">
        <f t="shared" si="7"/>
        <v>-3811.4540253219166</v>
      </c>
      <c r="AK7">
        <f>H7*SUM(AB7, AE7:AF7)</f>
        <v>4553.1706820899908</v>
      </c>
      <c r="AL7">
        <f t="shared" si="8"/>
        <v>17788.422054278322</v>
      </c>
      <c r="AN7">
        <f t="shared" si="9"/>
        <v>18232.030234555092</v>
      </c>
      <c r="AO7">
        <f t="shared" si="9"/>
        <v>-911.60151172775443</v>
      </c>
      <c r="AP7">
        <f t="shared" si="9"/>
        <v>-8.02045251489956</v>
      </c>
      <c r="AQ7">
        <f t="shared" si="9"/>
        <v>-5294.2846952688096</v>
      </c>
      <c r="AR7">
        <f t="shared" si="9"/>
        <v>12018.123575043628</v>
      </c>
      <c r="AS7">
        <f t="shared" si="9"/>
        <v>-2687.1189715994337</v>
      </c>
      <c r="AT7">
        <f t="shared" si="9"/>
        <v>3210.0377544868811</v>
      </c>
      <c r="AU7">
        <f t="shared" si="9"/>
        <v>12541.042357931074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28414.902713851752</v>
      </c>
      <c r="P8">
        <f t="shared" si="22"/>
        <v>1420.7451356925876</v>
      </c>
      <c r="Q8" s="4">
        <f t="shared" si="23"/>
        <v>12.5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25131.004371216928</v>
      </c>
      <c r="AF8">
        <f t="shared" si="4"/>
        <v>-1256.5502185608464</v>
      </c>
      <c r="AG8">
        <f t="shared" si="4"/>
        <v>-11.05538026308551</v>
      </c>
      <c r="AH8">
        <f t="shared" si="5"/>
        <v>-8287.9563620456483</v>
      </c>
      <c r="AI8">
        <f t="shared" si="6"/>
        <v>15575.442410347348</v>
      </c>
      <c r="AJ8">
        <f t="shared" si="7"/>
        <v>-2579.703197678893</v>
      </c>
      <c r="AK8">
        <f t="shared" ref="AK8:AK23" si="24">H8*SUM(AB8:AB8, AE8:AF8)</f>
        <v>3378.9427217014963</v>
      </c>
      <c r="AL8">
        <f t="shared" si="8"/>
        <v>16374.681934369952</v>
      </c>
      <c r="AN8">
        <f t="shared" si="9"/>
        <v>16519.950984890798</v>
      </c>
      <c r="AO8">
        <f t="shared" si="9"/>
        <v>-825.99754924453998</v>
      </c>
      <c r="AP8">
        <f t="shared" si="9"/>
        <v>-7.2672917233135639</v>
      </c>
      <c r="AQ8">
        <f t="shared" si="9"/>
        <v>-5448.1162329795898</v>
      </c>
      <c r="AR8">
        <f t="shared" si="9"/>
        <v>10238.569910943357</v>
      </c>
      <c r="AS8">
        <f t="shared" si="9"/>
        <v>-1695.7766491032501</v>
      </c>
      <c r="AT8">
        <f t="shared" si="9"/>
        <v>2221.1594617839478</v>
      </c>
      <c r="AU8">
        <f t="shared" si="9"/>
        <v>10763.952723624054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28414.902713851752</v>
      </c>
      <c r="P9">
        <f t="shared" si="22"/>
        <v>1420.7451356925876</v>
      </c>
      <c r="Q9" s="4">
        <f t="shared" si="23"/>
        <v>12.5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24357.607713832465</v>
      </c>
      <c r="AF9">
        <f t="shared" si="4"/>
        <v>-1217.8803856916234</v>
      </c>
      <c r="AG9">
        <f t="shared" si="4"/>
        <v>-10.715155335530399</v>
      </c>
      <c r="AH9">
        <f t="shared" si="5"/>
        <v>-9186.8449969702724</v>
      </c>
      <c r="AI9">
        <f t="shared" si="6"/>
        <v>13942.16717583504</v>
      </c>
      <c r="AJ9">
        <f t="shared" si="7"/>
        <v>-1534.5601514704103</v>
      </c>
      <c r="AK9">
        <f t="shared" si="24"/>
        <v>2529.1465263042205</v>
      </c>
      <c r="AL9">
        <f t="shared" si="8"/>
        <v>14936.753550668851</v>
      </c>
      <c r="AN9">
        <f t="shared" si="9"/>
        <v>15217.217323960538</v>
      </c>
      <c r="AO9">
        <f t="shared" si="9"/>
        <v>-760.86086619802688</v>
      </c>
      <c r="AP9">
        <f t="shared" si="9"/>
        <v>-6.6942061517873945</v>
      </c>
      <c r="AQ9">
        <f t="shared" si="9"/>
        <v>-5739.4066971957218</v>
      </c>
      <c r="AR9">
        <f t="shared" si="9"/>
        <v>8710.2555544150018</v>
      </c>
      <c r="AS9">
        <f t="shared" si="9"/>
        <v>-958.70397437896975</v>
      </c>
      <c r="AT9">
        <f t="shared" si="9"/>
        <v>1580.0637232963984</v>
      </c>
      <c r="AU9">
        <f t="shared" si="9"/>
        <v>9331.6153033324317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28414.902713851752</v>
      </c>
      <c r="P10">
        <f t="shared" si="22"/>
        <v>1420.7451356925876</v>
      </c>
      <c r="Q10" s="4">
        <f t="shared" si="23"/>
        <v>12.5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23541.477666409915</v>
      </c>
      <c r="AF10">
        <f t="shared" si="4"/>
        <v>-1177.0738833204957</v>
      </c>
      <c r="AG10">
        <f t="shared" si="4"/>
        <v>-10.356131562142332</v>
      </c>
      <c r="AH10">
        <f t="shared" si="5"/>
        <v>-10074.88880131053</v>
      </c>
      <c r="AI10">
        <f t="shared" si="6"/>
        <v>12279.158850216749</v>
      </c>
      <c r="AJ10">
        <f t="shared" si="7"/>
        <v>-720.11275887738157</v>
      </c>
      <c r="AK10">
        <f t="shared" si="24"/>
        <v>2583.5417730050344</v>
      </c>
      <c r="AL10">
        <f t="shared" si="8"/>
        <v>14142.587864344401</v>
      </c>
      <c r="AN10">
        <f t="shared" si="9"/>
        <v>13973.726094295334</v>
      </c>
      <c r="AO10">
        <f t="shared" si="9"/>
        <v>-698.68630471476672</v>
      </c>
      <c r="AP10">
        <f t="shared" si="9"/>
        <v>-6.1471819185058285</v>
      </c>
      <c r="AQ10">
        <f t="shared" si="9"/>
        <v>-5980.2421298673889</v>
      </c>
      <c r="AR10">
        <f t="shared" si="9"/>
        <v>7288.6504777946748</v>
      </c>
      <c r="AS10">
        <f t="shared" si="9"/>
        <v>-427.44379057894673</v>
      </c>
      <c r="AT10">
        <f t="shared" si="9"/>
        <v>1533.5360677318099</v>
      </c>
      <c r="AU10">
        <f t="shared" si="9"/>
        <v>8394.7427549475378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95782.475027782857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28414.902713851752</v>
      </c>
      <c r="P11">
        <f t="shared" si="22"/>
        <v>1420.7451356925876</v>
      </c>
      <c r="Q11" s="4">
        <f t="shared" si="23"/>
        <v>12.5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22688.653479260123</v>
      </c>
      <c r="AF11">
        <f t="shared" si="4"/>
        <v>-1134.432673963006</v>
      </c>
      <c r="AG11">
        <f t="shared" si="4"/>
        <v>-9.980965669556829</v>
      </c>
      <c r="AH11">
        <f t="shared" si="5"/>
        <v>-10864.183078563174</v>
      </c>
      <c r="AI11">
        <f t="shared" si="6"/>
        <v>10680.056761064387</v>
      </c>
      <c r="AJ11">
        <f t="shared" si="7"/>
        <v>-19.922246721431293</v>
      </c>
      <c r="AK11">
        <f t="shared" si="24"/>
        <v>2529.6928372451057</v>
      </c>
      <c r="AL11">
        <f t="shared" si="8"/>
        <v>13189.827351588061</v>
      </c>
      <c r="AN11">
        <f t="shared" si="9"/>
        <v>12807.900704377484</v>
      </c>
      <c r="AO11">
        <f t="shared" si="9"/>
        <v>-640.39503521887411</v>
      </c>
      <c r="AP11">
        <f t="shared" si="9"/>
        <v>-5.6343236651897195</v>
      </c>
      <c r="AQ11">
        <f t="shared" si="9"/>
        <v>-6132.905958108573</v>
      </c>
      <c r="AR11">
        <f t="shared" si="9"/>
        <v>6028.9653873848465</v>
      </c>
      <c r="AS11">
        <f t="shared" si="9"/>
        <v>-11.246245091161871</v>
      </c>
      <c r="AT11">
        <f t="shared" si="9"/>
        <v>1428.0289794027401</v>
      </c>
      <c r="AU11">
        <f t="shared" si="9"/>
        <v>7445.7481216964252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28414.902713851752</v>
      </c>
      <c r="P12">
        <f t="shared" si="22"/>
        <v>1420.7451356925876</v>
      </c>
      <c r="Q12" s="4">
        <f t="shared" si="23"/>
        <v>12.5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21798.811024135739</v>
      </c>
      <c r="AF12">
        <f t="shared" si="4"/>
        <v>-1089.9405512067869</v>
      </c>
      <c r="AG12">
        <f t="shared" si="4"/>
        <v>-9.5895150705149224</v>
      </c>
      <c r="AH12">
        <f t="shared" si="5"/>
        <v>-11665.637693853509</v>
      </c>
      <c r="AI12">
        <f t="shared" si="6"/>
        <v>9033.6432640049297</v>
      </c>
      <c r="AJ12">
        <f t="shared" si="7"/>
        <v>620.91806973635903</v>
      </c>
      <c r="AK12">
        <f t="shared" si="24"/>
        <v>2506.5012193067982</v>
      </c>
      <c r="AL12">
        <f t="shared" si="8"/>
        <v>12161.062553048087</v>
      </c>
      <c r="AN12">
        <f t="shared" si="9"/>
        <v>11698.430009912729</v>
      </c>
      <c r="AO12">
        <f t="shared" si="9"/>
        <v>-584.92150049563645</v>
      </c>
      <c r="AP12">
        <f t="shared" si="9"/>
        <v>-5.1462564062422231</v>
      </c>
      <c r="AQ12">
        <f t="shared" si="9"/>
        <v>-6260.4169526239393</v>
      </c>
      <c r="AR12">
        <f t="shared" si="9"/>
        <v>4847.9453003869112</v>
      </c>
      <c r="AS12">
        <f t="shared" si="9"/>
        <v>333.21847566174284</v>
      </c>
      <c r="AT12">
        <f t="shared" si="9"/>
        <v>1345.125156200304</v>
      </c>
      <c r="AU12">
        <f t="shared" si="9"/>
        <v>6526.2889322489573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28414.902713851752</v>
      </c>
      <c r="P13">
        <f t="shared" si="22"/>
        <v>1420.7451356925876</v>
      </c>
      <c r="Q13" s="4">
        <f t="shared" si="23"/>
        <v>12.5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20874.477609793703</v>
      </c>
      <c r="AF13">
        <f t="shared" si="4"/>
        <v>-1043.7238804896851</v>
      </c>
      <c r="AG13">
        <f t="shared" si="4"/>
        <v>-9.1828915534249624</v>
      </c>
      <c r="AH13">
        <f t="shared" si="5"/>
        <v>-12429.134655392398</v>
      </c>
      <c r="AI13">
        <f t="shared" si="6"/>
        <v>7392.4361823581967</v>
      </c>
      <c r="AJ13">
        <f t="shared" si="7"/>
        <v>1191.2730510877991</v>
      </c>
      <c r="AK13">
        <f t="shared" si="24"/>
        <v>2419.3421552197701</v>
      </c>
      <c r="AL13">
        <f t="shared" si="8"/>
        <v>11003.051388665766</v>
      </c>
      <c r="AN13">
        <f t="shared" si="9"/>
        <v>10651.689953874067</v>
      </c>
      <c r="AO13">
        <f t="shared" si="9"/>
        <v>-532.58449769370338</v>
      </c>
      <c r="AP13">
        <f t="shared" si="9"/>
        <v>-4.6857849827696052</v>
      </c>
      <c r="AQ13">
        <f t="shared" si="9"/>
        <v>-6342.2563773321463</v>
      </c>
      <c r="AR13">
        <f t="shared" si="9"/>
        <v>3772.1632938654484</v>
      </c>
      <c r="AS13">
        <f t="shared" si="9"/>
        <v>607.87490962837182</v>
      </c>
      <c r="AT13">
        <f t="shared" si="9"/>
        <v>1234.525865099871</v>
      </c>
      <c r="AU13">
        <f t="shared" si="9"/>
        <v>5614.5640685936914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28414.902713851752</v>
      </c>
      <c r="P14">
        <f t="shared" si="22"/>
        <v>1420.7451356925876</v>
      </c>
      <c r="Q14" s="4">
        <f t="shared" si="23"/>
        <v>12.5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19915.355816110845</v>
      </c>
      <c r="AF14">
        <f t="shared" si="4"/>
        <v>-995.76779080554218</v>
      </c>
      <c r="AG14">
        <f t="shared" si="4"/>
        <v>-8.7609642801990262</v>
      </c>
      <c r="AH14">
        <f t="shared" si="5"/>
        <v>-13203.934307667549</v>
      </c>
      <c r="AI14">
        <f t="shared" si="6"/>
        <v>5706.892753357557</v>
      </c>
      <c r="AJ14">
        <f t="shared" si="7"/>
        <v>1516.4233784269054</v>
      </c>
      <c r="AK14">
        <f t="shared" si="24"/>
        <v>3824.4991419225826</v>
      </c>
      <c r="AL14">
        <f t="shared" si="8"/>
        <v>11047.815273707045</v>
      </c>
      <c r="AN14">
        <f t="shared" si="9"/>
        <v>9361.2175404189347</v>
      </c>
      <c r="AO14">
        <f t="shared" si="9"/>
        <v>-468.06087702094669</v>
      </c>
      <c r="AP14">
        <f t="shared" si="9"/>
        <v>-4.1180932566837152</v>
      </c>
      <c r="AQ14">
        <f t="shared" si="9"/>
        <v>-6206.5123307254516</v>
      </c>
      <c r="AR14">
        <f t="shared" si="9"/>
        <v>2682.5262394158535</v>
      </c>
      <c r="AS14">
        <f t="shared" si="9"/>
        <v>712.79515464883411</v>
      </c>
      <c r="AT14">
        <f t="shared" si="9"/>
        <v>1797.7066933305941</v>
      </c>
      <c r="AU14">
        <f t="shared" si="9"/>
        <v>5193.0280873952815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28414.902713851752</v>
      </c>
      <c r="P15">
        <f t="shared" si="22"/>
        <v>1420.7451356925876</v>
      </c>
      <c r="Q15" s="4">
        <f t="shared" si="23"/>
        <v>12.5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18918.900447645752</v>
      </c>
      <c r="AF15">
        <f t="shared" si="4"/>
        <v>-945.94502238228756</v>
      </c>
      <c r="AG15">
        <f t="shared" si="4"/>
        <v>-8.3226135938972998</v>
      </c>
      <c r="AH15">
        <f t="shared" si="5"/>
        <v>-14029.641739989394</v>
      </c>
      <c r="AI15">
        <f t="shared" si="6"/>
        <v>3934.9910716801751</v>
      </c>
      <c r="AJ15">
        <f t="shared" si="7"/>
        <v>1952.9274428995705</v>
      </c>
      <c r="AK15">
        <f t="shared" si="24"/>
        <v>3613.7305157330561</v>
      </c>
      <c r="AL15">
        <f t="shared" si="8"/>
        <v>9501.6490303128012</v>
      </c>
      <c r="AN15">
        <f t="shared" si="9"/>
        <v>8191.8412296581027</v>
      </c>
      <c r="AO15">
        <f t="shared" si="9"/>
        <v>-409.59206148290514</v>
      </c>
      <c r="AP15">
        <f t="shared" si="9"/>
        <v>-3.6036729177611821</v>
      </c>
      <c r="AQ15">
        <f t="shared" si="9"/>
        <v>-6074.8032350515887</v>
      </c>
      <c r="AR15">
        <f t="shared" si="9"/>
        <v>1703.8422602058488</v>
      </c>
      <c r="AS15">
        <f t="shared" si="9"/>
        <v>845.61317871231017</v>
      </c>
      <c r="AT15">
        <f t="shared" si="9"/>
        <v>1564.7371639581447</v>
      </c>
      <c r="AU15">
        <f t="shared" si="9"/>
        <v>4114.1926028763037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28414.902713851752</v>
      </c>
      <c r="P16">
        <f t="shared" si="22"/>
        <v>1420.7451356925876</v>
      </c>
      <c r="Q16" s="4">
        <f t="shared" si="23"/>
        <v>12.5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17889.603479616249</v>
      </c>
      <c r="AF16">
        <f t="shared" si="4"/>
        <v>-894.48017398081242</v>
      </c>
      <c r="AG16">
        <f t="shared" si="4"/>
        <v>-7.8698155593611219</v>
      </c>
      <c r="AH16">
        <f t="shared" si="5"/>
        <v>-14782.875943888203</v>
      </c>
      <c r="AI16">
        <f t="shared" si="6"/>
        <v>2204.3775461878704</v>
      </c>
      <c r="AJ16">
        <f t="shared" si="7"/>
        <v>2289.4034222808405</v>
      </c>
      <c r="AK16">
        <f t="shared" si="24"/>
        <v>3362.9395584484441</v>
      </c>
      <c r="AL16">
        <f t="shared" si="8"/>
        <v>7856.7205269171554</v>
      </c>
      <c r="AN16">
        <f t="shared" si="9"/>
        <v>7135.554310241635</v>
      </c>
      <c r="AO16">
        <f t="shared" si="9"/>
        <v>-356.77771551208173</v>
      </c>
      <c r="AP16">
        <f t="shared" si="9"/>
        <v>-3.139001733570594</v>
      </c>
      <c r="AQ16">
        <f t="shared" si="9"/>
        <v>-5896.386372083055</v>
      </c>
      <c r="AR16">
        <f t="shared" si="9"/>
        <v>879.25122091292724</v>
      </c>
      <c r="AS16">
        <f t="shared" si="9"/>
        <v>913.16515071738354</v>
      </c>
      <c r="AT16">
        <f t="shared" si="9"/>
        <v>1341.3621989280473</v>
      </c>
      <c r="AU16">
        <f t="shared" si="9"/>
        <v>3133.7785705583583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28414.902713851752</v>
      </c>
      <c r="P17">
        <f t="shared" si="22"/>
        <v>1420.7451356925876</v>
      </c>
      <c r="Q17" s="4">
        <f t="shared" si="23"/>
        <v>12.5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16833.247475368989</v>
      </c>
      <c r="AF17">
        <f t="shared" si="4"/>
        <v>-841.66237376844947</v>
      </c>
      <c r="AG17">
        <f t="shared" si="4"/>
        <v>-7.4051139840622628</v>
      </c>
      <c r="AH17">
        <f t="shared" si="5"/>
        <v>-15440.136788209953</v>
      </c>
      <c r="AI17">
        <f t="shared" si="6"/>
        <v>544.04319940652385</v>
      </c>
      <c r="AJ17">
        <f t="shared" si="7"/>
        <v>2531.2029316040462</v>
      </c>
      <c r="AK17">
        <f t="shared" si="24"/>
        <v>3081.1559576013537</v>
      </c>
      <c r="AL17">
        <f t="shared" si="8"/>
        <v>6156.4020886119233</v>
      </c>
      <c r="AN17">
        <f t="shared" si="9"/>
        <v>6184.9511891141356</v>
      </c>
      <c r="AO17">
        <f t="shared" si="9"/>
        <v>-309.24755945570678</v>
      </c>
      <c r="AP17">
        <f t="shared" si="9"/>
        <v>-2.7208219096326007</v>
      </c>
      <c r="AQ17">
        <f t="shared" si="9"/>
        <v>-5673.0878891941647</v>
      </c>
      <c r="AR17">
        <f t="shared" si="9"/>
        <v>199.8949185546314</v>
      </c>
      <c r="AS17">
        <f t="shared" si="9"/>
        <v>930.02652070678141</v>
      </c>
      <c r="AT17">
        <f t="shared" si="9"/>
        <v>1132.0928556237998</v>
      </c>
      <c r="AU17">
        <f t="shared" si="9"/>
        <v>2262.0142948852122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28414.902713851752</v>
      </c>
      <c r="P18">
        <f t="shared" si="22"/>
        <v>1420.7451356925876</v>
      </c>
      <c r="Q18" s="4">
        <f t="shared" si="23"/>
        <v>12.5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15751.239893147736</v>
      </c>
      <c r="AF18">
        <f t="shared" si="4"/>
        <v>-787.56199465738678</v>
      </c>
      <c r="AG18">
        <f t="shared" si="4"/>
        <v>-6.9291280229640249</v>
      </c>
      <c r="AH18">
        <f t="shared" si="5"/>
        <v>-16077.392850304614</v>
      </c>
      <c r="AI18">
        <f t="shared" si="6"/>
        <v>-1120.6440798372278</v>
      </c>
      <c r="AJ18">
        <f t="shared" si="7"/>
        <v>2718.2632397221587</v>
      </c>
      <c r="AK18">
        <f t="shared" si="24"/>
        <v>2776.5957851535868</v>
      </c>
      <c r="AL18">
        <f t="shared" si="8"/>
        <v>4374.2149450385177</v>
      </c>
      <c r="AN18">
        <f t="shared" si="9"/>
        <v>5331.193932296108</v>
      </c>
      <c r="AO18">
        <f t="shared" si="9"/>
        <v>-266.55969661480538</v>
      </c>
      <c r="AP18">
        <f t="shared" si="9"/>
        <v>-2.3452455503645129</v>
      </c>
      <c r="AQ18">
        <f t="shared" si="9"/>
        <v>-5441.5842684214313</v>
      </c>
      <c r="AR18">
        <f t="shared" si="9"/>
        <v>-379.29527829049289</v>
      </c>
      <c r="AS18">
        <f t="shared" si="9"/>
        <v>920.02842876481179</v>
      </c>
      <c r="AT18">
        <f t="shared" si="9"/>
        <v>939.77177051879664</v>
      </c>
      <c r="AU18">
        <f t="shared" si="9"/>
        <v>1480.5049209931155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28414.902713851752</v>
      </c>
      <c r="P19">
        <f t="shared" si="22"/>
        <v>1420.7451356925876</v>
      </c>
      <c r="Q19" s="4">
        <f t="shared" si="23"/>
        <v>12.5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14645.900744719705</v>
      </c>
      <c r="AF19">
        <f t="shared" si="4"/>
        <v>-732.29503723598521</v>
      </c>
      <c r="AG19">
        <f t="shared" si="4"/>
        <v>-6.442878272454938</v>
      </c>
      <c r="AH19">
        <f t="shared" si="5"/>
        <v>-16678.338811177848</v>
      </c>
      <c r="AI19">
        <f t="shared" si="6"/>
        <v>-2771.1759819665822</v>
      </c>
      <c r="AJ19">
        <f t="shared" si="7"/>
        <v>2852.6068948786651</v>
      </c>
      <c r="AK19">
        <f t="shared" si="24"/>
        <v>2454.131785675263</v>
      </c>
      <c r="AL19">
        <f t="shared" si="8"/>
        <v>2535.5626985873459</v>
      </c>
      <c r="AN19">
        <f t="shared" si="9"/>
        <v>4566.32889346708</v>
      </c>
      <c r="AO19">
        <f t="shared" si="9"/>
        <v>-228.31644467335397</v>
      </c>
      <c r="AP19">
        <f t="shared" si="9"/>
        <v>-2.0087737671723036</v>
      </c>
      <c r="AQ19">
        <f t="shared" si="9"/>
        <v>-5200.0065913305034</v>
      </c>
      <c r="AR19">
        <f t="shared" si="9"/>
        <v>-864.00291630394952</v>
      </c>
      <c r="AS19">
        <f t="shared" si="9"/>
        <v>889.39161290466257</v>
      </c>
      <c r="AT19">
        <f t="shared" si="9"/>
        <v>765.15422824677773</v>
      </c>
      <c r="AU19">
        <f t="shared" si="9"/>
        <v>790.54292484749078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28414.902713851752</v>
      </c>
      <c r="P20">
        <f t="shared" si="22"/>
        <v>1420.7451356925876</v>
      </c>
      <c r="Q20" s="4">
        <f t="shared" si="23"/>
        <v>12.5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13519.282566117943</v>
      </c>
      <c r="AF20">
        <f t="shared" si="4"/>
        <v>-675.96412830589713</v>
      </c>
      <c r="AG20">
        <f t="shared" si="4"/>
        <v>-5.9472676636719299</v>
      </c>
      <c r="AH20">
        <f t="shared" si="5"/>
        <v>-17247.273042338351</v>
      </c>
      <c r="AI20">
        <f t="shared" si="6"/>
        <v>-4409.9018721899774</v>
      </c>
      <c r="AJ20">
        <f t="shared" si="7"/>
        <v>2942.8895865905943</v>
      </c>
      <c r="AK20">
        <f t="shared" si="24"/>
        <v>2118.4418862263615</v>
      </c>
      <c r="AL20">
        <f t="shared" si="8"/>
        <v>651.4296006269783</v>
      </c>
      <c r="AN20">
        <f t="shared" si="9"/>
        <v>3882.8097750876177</v>
      </c>
      <c r="AO20">
        <f t="shared" si="9"/>
        <v>-194.14048875438087</v>
      </c>
      <c r="AP20">
        <f t="shared" si="9"/>
        <v>-1.7080868682663208</v>
      </c>
      <c r="AQ20">
        <f t="shared" si="9"/>
        <v>-4953.5084450584354</v>
      </c>
      <c r="AR20">
        <f t="shared" si="9"/>
        <v>-1266.5472455934648</v>
      </c>
      <c r="AS20">
        <f t="shared" si="9"/>
        <v>845.2135235678179</v>
      </c>
      <c r="AT20">
        <f t="shared" si="9"/>
        <v>608.42776408931275</v>
      </c>
      <c r="AU20">
        <f t="shared" si="9"/>
        <v>187.0940420636658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28414.902713851752</v>
      </c>
      <c r="P21">
        <f t="shared" si="22"/>
        <v>1420.7451356925876</v>
      </c>
      <c r="Q21" s="4">
        <f t="shared" si="23"/>
        <v>12.5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12374.049944695396</v>
      </c>
      <c r="AF21">
        <f t="shared" si="4"/>
        <v>-618.70249723476979</v>
      </c>
      <c r="AG21">
        <f t="shared" si="4"/>
        <v>-5.4434683752512338</v>
      </c>
      <c r="AH21">
        <f t="shared" si="5"/>
        <v>-17773.064471359066</v>
      </c>
      <c r="AI21">
        <f t="shared" si="6"/>
        <v>-6023.1604922736915</v>
      </c>
      <c r="AJ21">
        <f t="shared" si="7"/>
        <v>2992.4906861414047</v>
      </c>
      <c r="AK21">
        <f t="shared" si="24"/>
        <v>1773.5130849362793</v>
      </c>
      <c r="AL21">
        <f t="shared" si="8"/>
        <v>-1257.1567211960075</v>
      </c>
      <c r="AN21">
        <f t="shared" si="9"/>
        <v>3273.7514251377906</v>
      </c>
      <c r="AO21">
        <f t="shared" si="9"/>
        <v>-163.68757125688953</v>
      </c>
      <c r="AP21">
        <f t="shared" si="9"/>
        <v>-1.4401560063858216</v>
      </c>
      <c r="AQ21">
        <f t="shared" si="9"/>
        <v>-4702.1464599082692</v>
      </c>
      <c r="AR21">
        <f t="shared" si="9"/>
        <v>-1593.5227620337544</v>
      </c>
      <c r="AS21">
        <f t="shared" si="9"/>
        <v>791.71093475880957</v>
      </c>
      <c r="AT21">
        <f t="shared" si="9"/>
        <v>469.2110517785361</v>
      </c>
      <c r="AU21">
        <f t="shared" si="9"/>
        <v>-332.60077549640869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28414.902713851752</v>
      </c>
      <c r="P22">
        <f t="shared" si="22"/>
        <v>1420.7451356925876</v>
      </c>
      <c r="Q22" s="4">
        <f t="shared" si="23"/>
        <v>12.5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11214.73724532748</v>
      </c>
      <c r="AF22">
        <f t="shared" si="4"/>
        <v>-560.73686226637403</v>
      </c>
      <c r="AG22">
        <f t="shared" si="4"/>
        <v>-4.9334751196686737</v>
      </c>
      <c r="AH22">
        <f t="shared" si="5"/>
        <v>-18222.342873201866</v>
      </c>
      <c r="AI22">
        <f t="shared" si="6"/>
        <v>-7573.2759652604291</v>
      </c>
      <c r="AJ22">
        <f t="shared" si="7"/>
        <v>2999.5073178682742</v>
      </c>
      <c r="AK22">
        <f t="shared" si="24"/>
        <v>1423.1952009469912</v>
      </c>
      <c r="AL22">
        <f t="shared" si="8"/>
        <v>-3150.5734464451634</v>
      </c>
      <c r="AN22">
        <f t="shared" si="9"/>
        <v>2733.1552761832177</v>
      </c>
      <c r="AO22">
        <f t="shared" si="9"/>
        <v>-136.65776380916088</v>
      </c>
      <c r="AP22">
        <f t="shared" si="9"/>
        <v>-1.202342351699683</v>
      </c>
      <c r="AQ22">
        <f t="shared" si="9"/>
        <v>-4440.9861309110856</v>
      </c>
      <c r="AR22">
        <f t="shared" si="9"/>
        <v>-1845.6909608887288</v>
      </c>
      <c r="AS22">
        <f t="shared" si="9"/>
        <v>731.013047603725</v>
      </c>
      <c r="AT22">
        <f t="shared" si="9"/>
        <v>346.84838239322636</v>
      </c>
      <c r="AU22">
        <f t="shared" si="9"/>
        <v>-767.82953089177727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28414.902713851752</v>
      </c>
      <c r="P23">
        <f t="shared" si="22"/>
        <v>1420.7451356925876</v>
      </c>
      <c r="Q23" s="4">
        <f t="shared" si="23"/>
        <v>12.5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10044.090004456188</v>
      </c>
      <c r="AF23">
        <f t="shared" si="4"/>
        <v>-502.20450022280937</v>
      </c>
      <c r="AG23">
        <f t="shared" si="4"/>
        <v>-4.4184956858746673</v>
      </c>
      <c r="AH23">
        <f t="shared" si="5"/>
        <v>-18625.787303892786</v>
      </c>
      <c r="AI23">
        <f t="shared" si="6"/>
        <v>-9088.3202953452837</v>
      </c>
      <c r="AJ23">
        <f t="shared" si="7"/>
        <v>0</v>
      </c>
      <c r="AK23">
        <f t="shared" si="24"/>
        <v>1071.3554663313209</v>
      </c>
      <c r="AL23">
        <f t="shared" si="8"/>
        <v>-8016.964829013963</v>
      </c>
      <c r="AN23">
        <f t="shared" si="9"/>
        <v>2254.8993708043722</v>
      </c>
      <c r="AO23">
        <f t="shared" si="9"/>
        <v>-112.74496854021859</v>
      </c>
      <c r="AP23">
        <f t="shared" si="9"/>
        <v>-0.99195279388777802</v>
      </c>
      <c r="AQ23">
        <f t="shared" si="9"/>
        <v>-4181.4914097394985</v>
      </c>
      <c r="AR23">
        <f t="shared" si="9"/>
        <v>-2040.3289602692325</v>
      </c>
      <c r="AS23">
        <f t="shared" si="9"/>
        <v>0</v>
      </c>
      <c r="AT23">
        <f t="shared" si="9"/>
        <v>240.51942643549793</v>
      </c>
      <c r="AU23">
        <f t="shared" si="9"/>
        <v>-1799.8095338337348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224608.69115316361</v>
      </c>
      <c r="AO25" s="8">
        <f t="shared" si="25"/>
        <v>-32541.61159304699</v>
      </c>
      <c r="AP25" s="8">
        <f t="shared" si="25"/>
        <v>-711.26458118834717</v>
      </c>
      <c r="AQ25" s="8">
        <f t="shared" si="25"/>
        <v>-109401.99545397917</v>
      </c>
      <c r="AR25" s="8">
        <f t="shared" si="25"/>
        <v>81953.819524949125</v>
      </c>
      <c r="AS25" s="8">
        <f t="shared" si="25"/>
        <v>-13732.283016196317</v>
      </c>
      <c r="AT25" s="8">
        <f t="shared" si="25"/>
        <v>27560.938519030027</v>
      </c>
      <c r="AU25" s="9">
        <f t="shared" si="25"/>
        <v>95782.475027782857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1644.8619425217414</v>
      </c>
      <c r="K3">
        <v>1</v>
      </c>
      <c r="L3" s="2">
        <v>0</v>
      </c>
      <c r="O3">
        <f>$C$3</f>
        <v>1644.8619425217414</v>
      </c>
      <c r="P3">
        <f>O3*B5</f>
        <v>1315.8895540173933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1644.8619425217414</v>
      </c>
      <c r="AF3">
        <f t="shared" ref="AF3:AG23" si="4">-$Z3*P3</f>
        <v>-1315.8895540173933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-295.98458219565191</v>
      </c>
      <c r="AJ3">
        <f t="shared" ref="AJ3:AJ23" si="7">AB3-AC3</f>
        <v>0</v>
      </c>
      <c r="AL3">
        <f t="shared" ref="AL3:AL23" si="8">SUM(AI3:AK3)</f>
        <v>-295.98458219565191</v>
      </c>
      <c r="AN3">
        <f t="shared" ref="AN3:AU23" si="9">AE3*$K3</f>
        <v>1644.8619425217414</v>
      </c>
      <c r="AO3">
        <f t="shared" si="9"/>
        <v>-1315.8895540173933</v>
      </c>
      <c r="AP3">
        <f t="shared" si="9"/>
        <v>-624.95697070000006</v>
      </c>
      <c r="AQ3">
        <f t="shared" si="9"/>
        <v>0</v>
      </c>
      <c r="AR3">
        <f t="shared" si="9"/>
        <v>-295.98458219565191</v>
      </c>
      <c r="AS3">
        <f t="shared" si="9"/>
        <v>0</v>
      </c>
      <c r="AT3">
        <f t="shared" si="9"/>
        <v>0</v>
      </c>
      <c r="AU3">
        <f t="shared" si="9"/>
        <v>-295.98458219565191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1644.8619425217414</v>
      </c>
      <c r="P5">
        <f t="shared" ref="P5:P23" si="22">O5*$C$5</f>
        <v>82.243097126087079</v>
      </c>
      <c r="Q5" s="4">
        <f t="shared" ref="Q5:Q23" si="23">$C$8</f>
        <v>12.5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1606.60410402195</v>
      </c>
      <c r="AF5">
        <f t="shared" si="4"/>
        <v>-80.330205201097513</v>
      </c>
      <c r="AG5">
        <f t="shared" si="4"/>
        <v>-12.209262541198912</v>
      </c>
      <c r="AH5">
        <f t="shared" si="5"/>
        <v>-1681.6288140871029</v>
      </c>
      <c r="AI5">
        <f t="shared" si="6"/>
        <v>-167.56417780744937</v>
      </c>
      <c r="AJ5">
        <f t="shared" si="7"/>
        <v>-141.05746004718276</v>
      </c>
      <c r="AK5">
        <f>G5*SUM(AB5, AE5:AF5)</f>
        <v>67.857206080942873</v>
      </c>
      <c r="AL5">
        <f t="shared" si="8"/>
        <v>-240.76443177368924</v>
      </c>
      <c r="AN5">
        <f t="shared" si="9"/>
        <v>1387.403075489759</v>
      </c>
      <c r="AO5">
        <f t="shared" si="9"/>
        <v>-69.37015377448796</v>
      </c>
      <c r="AP5">
        <f t="shared" si="9"/>
        <v>-10.543461426941464</v>
      </c>
      <c r="AQ5">
        <f t="shared" si="9"/>
        <v>-1452.1916025584651</v>
      </c>
      <c r="AR5">
        <f t="shared" si="9"/>
        <v>-144.70214227013568</v>
      </c>
      <c r="AS5">
        <f t="shared" si="9"/>
        <v>-121.8119345022919</v>
      </c>
      <c r="AT5">
        <f t="shared" si="9"/>
        <v>58.598939324977763</v>
      </c>
      <c r="AU5">
        <f t="shared" si="9"/>
        <v>-207.91513744744981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1644.8619425217414</v>
      </c>
      <c r="P6">
        <f t="shared" si="22"/>
        <v>82.243097126087079</v>
      </c>
      <c r="Q6" s="4">
        <f t="shared" si="23"/>
        <v>12.5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1587.7906173364631</v>
      </c>
      <c r="AF6">
        <f t="shared" si="4"/>
        <v>-79.389530866823165</v>
      </c>
      <c r="AG6">
        <f t="shared" si="4"/>
        <v>-12.066290916961533</v>
      </c>
      <c r="AH6">
        <f t="shared" si="5"/>
        <v>-1670.3199060313243</v>
      </c>
      <c r="AI6">
        <f t="shared" si="6"/>
        <v>-173.98511047864599</v>
      </c>
      <c r="AJ6">
        <f t="shared" si="7"/>
        <v>-148.49031145210938</v>
      </c>
      <c r="AK6">
        <f>G6*SUM(AB6, AE6:AF6)</f>
        <v>104.02694959107177</v>
      </c>
      <c r="AL6">
        <f t="shared" si="8"/>
        <v>-218.4484723396836</v>
      </c>
      <c r="AN6">
        <f t="shared" si="9"/>
        <v>1236.6129632688328</v>
      </c>
      <c r="AO6">
        <f t="shared" si="9"/>
        <v>-61.830648163441644</v>
      </c>
      <c r="AP6">
        <f t="shared" si="9"/>
        <v>-9.3975437337690693</v>
      </c>
      <c r="AQ6">
        <f t="shared" si="9"/>
        <v>-1300.8889371504663</v>
      </c>
      <c r="AR6">
        <f t="shared" si="9"/>
        <v>-135.50416577884431</v>
      </c>
      <c r="AS6">
        <f t="shared" si="9"/>
        <v>-115.6481478455503</v>
      </c>
      <c r="AT6">
        <f t="shared" si="9"/>
        <v>81.018915837548917</v>
      </c>
      <c r="AU6">
        <f t="shared" si="9"/>
        <v>-170.13339778684571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1644.8619425217414</v>
      </c>
      <c r="P7">
        <f t="shared" si="22"/>
        <v>82.243097126087079</v>
      </c>
      <c r="Q7" s="4">
        <f t="shared" si="23"/>
        <v>12.5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1569.1824004024077</v>
      </c>
      <c r="AF7">
        <f t="shared" si="4"/>
        <v>-78.459120020120395</v>
      </c>
      <c r="AG7">
        <f t="shared" si="4"/>
        <v>-11.924879224185</v>
      </c>
      <c r="AH7">
        <f t="shared" si="5"/>
        <v>-1659.9026885532699</v>
      </c>
      <c r="AI7">
        <f t="shared" si="6"/>
        <v>-181.1042873951676</v>
      </c>
      <c r="AJ7">
        <f t="shared" si="7"/>
        <v>-121.60273970387243</v>
      </c>
      <c r="AK7">
        <f>G7*SUM(AB7, AE7:AF7)</f>
        <v>93.73440213172789</v>
      </c>
      <c r="AL7">
        <f t="shared" si="8"/>
        <v>-208.97262496731213</v>
      </c>
      <c r="AN7">
        <f t="shared" si="9"/>
        <v>1106.2916593005775</v>
      </c>
      <c r="AO7">
        <f t="shared" si="9"/>
        <v>-55.314582965028883</v>
      </c>
      <c r="AP7">
        <f t="shared" si="9"/>
        <v>-8.4071771519356169</v>
      </c>
      <c r="AQ7">
        <f t="shared" si="9"/>
        <v>-1170.2505069685774</v>
      </c>
      <c r="AR7">
        <f t="shared" si="9"/>
        <v>-127.68060778496431</v>
      </c>
      <c r="AS7">
        <f t="shared" si="9"/>
        <v>-85.731331582609073</v>
      </c>
      <c r="AT7">
        <f t="shared" si="9"/>
        <v>66.083832727963426</v>
      </c>
      <c r="AU7">
        <f t="shared" si="9"/>
        <v>-147.32810663960996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1644.8619425217414</v>
      </c>
      <c r="P8">
        <f t="shared" si="22"/>
        <v>82.243097126087079</v>
      </c>
      <c r="Q8" s="4">
        <f t="shared" si="23"/>
        <v>12.5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1550.7738634620262</v>
      </c>
      <c r="AF8">
        <f t="shared" si="4"/>
        <v>-77.538693173101322</v>
      </c>
      <c r="AG8">
        <f t="shared" si="4"/>
        <v>-11.784984983941353</v>
      </c>
      <c r="AH8">
        <f t="shared" si="5"/>
        <v>-1651.6358401438156</v>
      </c>
      <c r="AI8">
        <f t="shared" si="6"/>
        <v>-190.18565483883208</v>
      </c>
      <c r="AJ8">
        <f t="shared" si="7"/>
        <v>-70.001984617654671</v>
      </c>
      <c r="AK8">
        <f t="shared" ref="AK8:AK23" si="24">G8*SUM(AB8:AB8, AE8:AF8)</f>
        <v>42.880427056850593</v>
      </c>
      <c r="AL8">
        <f t="shared" si="8"/>
        <v>-217.30721239963617</v>
      </c>
      <c r="AN8">
        <f t="shared" si="9"/>
        <v>1019.4064604271869</v>
      </c>
      <c r="AO8">
        <f t="shared" si="9"/>
        <v>-50.970323021359349</v>
      </c>
      <c r="AP8">
        <f t="shared" si="9"/>
        <v>-7.7468998618839446</v>
      </c>
      <c r="AQ8">
        <f t="shared" si="9"/>
        <v>-1085.7084229914342</v>
      </c>
      <c r="AR8">
        <f t="shared" si="9"/>
        <v>-125.01918544749059</v>
      </c>
      <c r="AS8">
        <f t="shared" si="9"/>
        <v>-46.016042082791479</v>
      </c>
      <c r="AT8">
        <f t="shared" si="9"/>
        <v>28.187594205414353</v>
      </c>
      <c r="AU8">
        <f t="shared" si="9"/>
        <v>-142.84763332486773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1644.8619425217414</v>
      </c>
      <c r="P9">
        <f t="shared" si="22"/>
        <v>82.243097126087079</v>
      </c>
      <c r="Q9" s="4">
        <f t="shared" si="23"/>
        <v>12.5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1532.5526070842759</v>
      </c>
      <c r="AF9">
        <f t="shared" si="4"/>
        <v>-76.627630354213807</v>
      </c>
      <c r="AG9">
        <f t="shared" si="4"/>
        <v>-11.646513967721784</v>
      </c>
      <c r="AH9">
        <f t="shared" si="5"/>
        <v>-1649.693310412468</v>
      </c>
      <c r="AI9">
        <f t="shared" si="6"/>
        <v>-205.41484765012774</v>
      </c>
      <c r="AJ9">
        <f t="shared" si="7"/>
        <v>-34.311512860254879</v>
      </c>
      <c r="AK9">
        <f t="shared" si="24"/>
        <v>12.188558545435537</v>
      </c>
      <c r="AL9">
        <f t="shared" si="8"/>
        <v>-227.53780196494708</v>
      </c>
      <c r="AN9">
        <f t="shared" si="9"/>
        <v>957.44977735066482</v>
      </c>
      <c r="AO9">
        <f t="shared" si="9"/>
        <v>-47.872488867533249</v>
      </c>
      <c r="AP9">
        <f t="shared" si="9"/>
        <v>-7.2760648827067858</v>
      </c>
      <c r="AQ9">
        <f t="shared" si="9"/>
        <v>-1030.6324790744629</v>
      </c>
      <c r="AR9">
        <f t="shared" si="9"/>
        <v>-128.33125547403822</v>
      </c>
      <c r="AS9">
        <f t="shared" si="9"/>
        <v>-21.435838611189013</v>
      </c>
      <c r="AT9">
        <f t="shared" si="9"/>
        <v>7.6147028242998918</v>
      </c>
      <c r="AU9">
        <f t="shared" si="9"/>
        <v>-142.15239126092735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1644.8619425217414</v>
      </c>
      <c r="P10">
        <f t="shared" si="22"/>
        <v>82.243097126087079</v>
      </c>
      <c r="Q10" s="4">
        <f t="shared" si="23"/>
        <v>12.5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1514.5122713486658</v>
      </c>
      <c r="AF10">
        <f t="shared" si="4"/>
        <v>-75.7256135674333</v>
      </c>
      <c r="AG10">
        <f t="shared" si="4"/>
        <v>-11.509417843806725</v>
      </c>
      <c r="AH10">
        <f t="shared" si="5"/>
        <v>-1650.4787390273123</v>
      </c>
      <c r="AI10">
        <f t="shared" si="6"/>
        <v>-223.20149908988651</v>
      </c>
      <c r="AJ10">
        <f t="shared" si="7"/>
        <v>-20.530192691552656</v>
      </c>
      <c r="AK10">
        <f t="shared" si="24"/>
        <v>8.5404253554242491</v>
      </c>
      <c r="AL10">
        <f t="shared" si="8"/>
        <v>-235.19126642601492</v>
      </c>
      <c r="AN10">
        <f t="shared" si="9"/>
        <v>898.98263593165393</v>
      </c>
      <c r="AO10">
        <f t="shared" si="9"/>
        <v>-44.949131796582705</v>
      </c>
      <c r="AP10">
        <f t="shared" si="9"/>
        <v>-6.8317484031017051</v>
      </c>
      <c r="AQ10">
        <f t="shared" si="9"/>
        <v>-979.68947193716167</v>
      </c>
      <c r="AR10">
        <f t="shared" si="9"/>
        <v>-132.48771620519204</v>
      </c>
      <c r="AS10">
        <f t="shared" si="9"/>
        <v>-12.186290656860477</v>
      </c>
      <c r="AT10">
        <f t="shared" si="9"/>
        <v>5.0694168962790078</v>
      </c>
      <c r="AU10">
        <f t="shared" si="9"/>
        <v>-139.60458996577353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-4368.3124181067906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1644.8619425217414</v>
      </c>
      <c r="P11">
        <f t="shared" si="22"/>
        <v>82.243097126087079</v>
      </c>
      <c r="Q11" s="4">
        <f t="shared" si="23"/>
        <v>12.5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1496.6515100006939</v>
      </c>
      <c r="AF11">
        <f t="shared" si="4"/>
        <v>-74.832575500034693</v>
      </c>
      <c r="AG11">
        <f t="shared" si="4"/>
        <v>-11.373686381440121</v>
      </c>
      <c r="AH11">
        <f t="shared" si="5"/>
        <v>-1650.982714282982</v>
      </c>
      <c r="AI11">
        <f t="shared" si="6"/>
        <v>-240.53746616376293</v>
      </c>
      <c r="AJ11">
        <f t="shared" si="7"/>
        <v>-7.1496786038560458</v>
      </c>
      <c r="AK11">
        <f t="shared" si="24"/>
        <v>5.007823305371276</v>
      </c>
      <c r="AL11">
        <f t="shared" si="8"/>
        <v>-242.67932146224769</v>
      </c>
      <c r="AN11">
        <f t="shared" si="9"/>
        <v>844.8700557160879</v>
      </c>
      <c r="AO11">
        <f t="shared" si="9"/>
        <v>-42.243502785804395</v>
      </c>
      <c r="AP11">
        <f t="shared" si="9"/>
        <v>-6.4205240716191643</v>
      </c>
      <c r="AQ11">
        <f t="shared" si="9"/>
        <v>-931.9910804098372</v>
      </c>
      <c r="AR11">
        <f t="shared" si="9"/>
        <v>-135.7850515511729</v>
      </c>
      <c r="AS11">
        <f t="shared" si="9"/>
        <v>-4.0360426726119956</v>
      </c>
      <c r="AT11">
        <f t="shared" si="9"/>
        <v>2.8269506473309818</v>
      </c>
      <c r="AU11">
        <f t="shared" si="9"/>
        <v>-136.99414357645389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1644.8619425217414</v>
      </c>
      <c r="P12">
        <f t="shared" si="22"/>
        <v>82.243097126087079</v>
      </c>
      <c r="Q12" s="4">
        <f t="shared" si="23"/>
        <v>12.5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1478.9608841112288</v>
      </c>
      <c r="AF12">
        <f t="shared" si="4"/>
        <v>-73.948044205561445</v>
      </c>
      <c r="AG12">
        <f t="shared" si="4"/>
        <v>-11.239247850216465</v>
      </c>
      <c r="AH12">
        <f t="shared" si="5"/>
        <v>-1656.1333927404221</v>
      </c>
      <c r="AI12">
        <f t="shared" si="6"/>
        <v>-262.35980068497133</v>
      </c>
      <c r="AJ12">
        <f t="shared" si="7"/>
        <v>6.1605006252184467</v>
      </c>
      <c r="AK12">
        <f t="shared" si="24"/>
        <v>4.7769542442011934</v>
      </c>
      <c r="AL12">
        <f t="shared" si="8"/>
        <v>-251.42234581555169</v>
      </c>
      <c r="AN12">
        <f t="shared" si="9"/>
        <v>793.69101236840572</v>
      </c>
      <c r="AO12">
        <f t="shared" si="9"/>
        <v>-39.684550618420289</v>
      </c>
      <c r="AP12">
        <f t="shared" si="9"/>
        <v>-6.0315929246894457</v>
      </c>
      <c r="AQ12">
        <f t="shared" si="9"/>
        <v>-888.77143623117706</v>
      </c>
      <c r="AR12">
        <f t="shared" si="9"/>
        <v>-140.79656740588106</v>
      </c>
      <c r="AS12">
        <f t="shared" si="9"/>
        <v>3.3060603768869501</v>
      </c>
      <c r="AT12">
        <f t="shared" si="9"/>
        <v>2.5635739868779752</v>
      </c>
      <c r="AU12">
        <f t="shared" si="9"/>
        <v>-134.92693304211613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1644.8619425217414</v>
      </c>
      <c r="P13">
        <f t="shared" si="22"/>
        <v>82.243097126087079</v>
      </c>
      <c r="Q13" s="4">
        <f t="shared" si="23"/>
        <v>12.5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1461.4373421277928</v>
      </c>
      <c r="AF13">
        <f t="shared" si="4"/>
        <v>-73.071867106389647</v>
      </c>
      <c r="AG13">
        <f t="shared" si="4"/>
        <v>-11.106079060100784</v>
      </c>
      <c r="AH13">
        <f t="shared" si="5"/>
        <v>-1662.1049290814117</v>
      </c>
      <c r="AI13">
        <f t="shared" si="6"/>
        <v>-284.84553312010917</v>
      </c>
      <c r="AJ13">
        <f t="shared" si="7"/>
        <v>18.982184828161735</v>
      </c>
      <c r="AK13">
        <f t="shared" si="24"/>
        <v>4.1082575248081605</v>
      </c>
      <c r="AL13">
        <f t="shared" si="8"/>
        <v>-261.75509076713928</v>
      </c>
      <c r="AN13">
        <f t="shared" si="9"/>
        <v>745.73255179595708</v>
      </c>
      <c r="AO13">
        <f t="shared" si="9"/>
        <v>-37.28662758979786</v>
      </c>
      <c r="AP13">
        <f t="shared" si="9"/>
        <v>-5.6671363452901167</v>
      </c>
      <c r="AQ13">
        <f t="shared" si="9"/>
        <v>-848.12787684204034</v>
      </c>
      <c r="AR13">
        <f t="shared" si="9"/>
        <v>-145.34908898117115</v>
      </c>
      <c r="AS13">
        <f t="shared" si="9"/>
        <v>9.6861033466939688</v>
      </c>
      <c r="AT13">
        <f t="shared" si="9"/>
        <v>2.0963343956639062</v>
      </c>
      <c r="AU13">
        <f t="shared" si="9"/>
        <v>-133.56665123881328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1644.8619425217414</v>
      </c>
      <c r="P14">
        <f t="shared" si="22"/>
        <v>82.243097126087079</v>
      </c>
      <c r="Q14" s="4">
        <f t="shared" si="23"/>
        <v>12.5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1444.0733152675473</v>
      </c>
      <c r="AF14">
        <f t="shared" si="4"/>
        <v>-72.203665763377373</v>
      </c>
      <c r="AG14">
        <f t="shared" si="4"/>
        <v>-10.974122492718411</v>
      </c>
      <c r="AH14">
        <f t="shared" si="5"/>
        <v>-1671.6621425092751</v>
      </c>
      <c r="AI14">
        <f t="shared" si="6"/>
        <v>-310.76661549782352</v>
      </c>
      <c r="AJ14">
        <f t="shared" si="7"/>
        <v>6.7202744202886606</v>
      </c>
      <c r="AK14">
        <f t="shared" si="24"/>
        <v>141.30555264410799</v>
      </c>
      <c r="AL14">
        <f t="shared" si="8"/>
        <v>-162.74078843342687</v>
      </c>
      <c r="AN14">
        <f t="shared" si="9"/>
        <v>678.78699097093977</v>
      </c>
      <c r="AO14">
        <f t="shared" si="9"/>
        <v>-33.939349548546993</v>
      </c>
      <c r="AP14">
        <f t="shared" si="9"/>
        <v>-5.1583887788957083</v>
      </c>
      <c r="AQ14">
        <f t="shared" si="9"/>
        <v>-785.76517108736675</v>
      </c>
      <c r="AR14">
        <f t="shared" si="9"/>
        <v>-146.07591844386963</v>
      </c>
      <c r="AS14">
        <f t="shared" si="9"/>
        <v>3.1588665229241291</v>
      </c>
      <c r="AT14">
        <f t="shared" si="9"/>
        <v>66.420707226356512</v>
      </c>
      <c r="AU14">
        <f t="shared" si="9"/>
        <v>-76.49634469458897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1644.8619425217414</v>
      </c>
      <c r="P15">
        <f t="shared" si="22"/>
        <v>82.243097126087079</v>
      </c>
      <c r="Q15" s="4">
        <f t="shared" si="23"/>
        <v>12.5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1426.8498210667381</v>
      </c>
      <c r="AF15">
        <f t="shared" si="4"/>
        <v>-71.342491053336914</v>
      </c>
      <c r="AG15">
        <f t="shared" si="4"/>
        <v>-10.843233892317063</v>
      </c>
      <c r="AH15">
        <f t="shared" si="5"/>
        <v>-1691.7900379330574</v>
      </c>
      <c r="AI15">
        <f t="shared" si="6"/>
        <v>-347.12594181197346</v>
      </c>
      <c r="AJ15">
        <f t="shared" si="7"/>
        <v>23.432435967606125</v>
      </c>
      <c r="AK15">
        <f t="shared" si="24"/>
        <v>139.68977107033396</v>
      </c>
      <c r="AL15">
        <f t="shared" si="8"/>
        <v>-184.00373477403338</v>
      </c>
      <c r="AN15">
        <f t="shared" si="9"/>
        <v>617.82275482079081</v>
      </c>
      <c r="AO15">
        <f t="shared" si="9"/>
        <v>-30.891137741039547</v>
      </c>
      <c r="AP15">
        <f t="shared" si="9"/>
        <v>-4.695095822704773</v>
      </c>
      <c r="AQ15">
        <f t="shared" si="9"/>
        <v>-732.54127125498189</v>
      </c>
      <c r="AR15">
        <f t="shared" si="9"/>
        <v>-150.30474999793546</v>
      </c>
      <c r="AS15">
        <f t="shared" si="9"/>
        <v>10.146191931288795</v>
      </c>
      <c r="AT15">
        <f t="shared" si="9"/>
        <v>60.485355857869692</v>
      </c>
      <c r="AU15">
        <f t="shared" si="9"/>
        <v>-79.673202208776971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1644.8619425217414</v>
      </c>
      <c r="P16">
        <f t="shared" si="22"/>
        <v>82.243097126087079</v>
      </c>
      <c r="Q16" s="4">
        <f t="shared" si="23"/>
        <v>12.5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1409.756461275671</v>
      </c>
      <c r="AF16">
        <f t="shared" si="4"/>
        <v>-70.487823063783551</v>
      </c>
      <c r="AG16">
        <f t="shared" si="4"/>
        <v>-10.713334238209455</v>
      </c>
      <c r="AH16">
        <f t="shared" si="5"/>
        <v>-1717.3852147549205</v>
      </c>
      <c r="AI16">
        <f t="shared" si="6"/>
        <v>-388.82991078124246</v>
      </c>
      <c r="AJ16">
        <f t="shared" si="7"/>
        <v>39.585256888019103</v>
      </c>
      <c r="AK16">
        <f t="shared" si="24"/>
        <v>136.91279212649556</v>
      </c>
      <c r="AL16">
        <f t="shared" si="8"/>
        <v>-212.3318617667278</v>
      </c>
      <c r="AN16">
        <f t="shared" si="9"/>
        <v>562.30389930712954</v>
      </c>
      <c r="AO16">
        <f t="shared" si="9"/>
        <v>-28.115194965356476</v>
      </c>
      <c r="AP16">
        <f t="shared" si="9"/>
        <v>-4.2731846118120114</v>
      </c>
      <c r="AQ16">
        <f t="shared" si="9"/>
        <v>-685.00654502782766</v>
      </c>
      <c r="AR16">
        <f t="shared" si="9"/>
        <v>-155.09102529786654</v>
      </c>
      <c r="AS16">
        <f t="shared" si="9"/>
        <v>15.789212473667762</v>
      </c>
      <c r="AT16">
        <f t="shared" si="9"/>
        <v>54.609855668326361</v>
      </c>
      <c r="AU16">
        <f t="shared" si="9"/>
        <v>-84.69195715587243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1644.8619425217414</v>
      </c>
      <c r="P17">
        <f t="shared" si="22"/>
        <v>82.243097126087079</v>
      </c>
      <c r="Q17" s="4">
        <f t="shared" si="23"/>
        <v>12.5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1392.7922175184378</v>
      </c>
      <c r="AF17">
        <f t="shared" si="4"/>
        <v>-69.639610875921903</v>
      </c>
      <c r="AG17">
        <f t="shared" si="4"/>
        <v>-10.584415791327334</v>
      </c>
      <c r="AH17">
        <f t="shared" si="5"/>
        <v>-1742.8083600021346</v>
      </c>
      <c r="AI17">
        <f t="shared" si="6"/>
        <v>-430.24016915094603</v>
      </c>
      <c r="AJ17">
        <f t="shared" si="7"/>
        <v>52.928498158324146</v>
      </c>
      <c r="AK17">
        <f t="shared" si="24"/>
        <v>133.01370193447821</v>
      </c>
      <c r="AL17">
        <f t="shared" si="8"/>
        <v>-244.29796905814368</v>
      </c>
      <c r="AN17">
        <f t="shared" si="9"/>
        <v>511.7462863024146</v>
      </c>
      <c r="AO17">
        <f t="shared" si="9"/>
        <v>-25.587314315120732</v>
      </c>
      <c r="AP17">
        <f t="shared" si="9"/>
        <v>-3.8889759762896521</v>
      </c>
      <c r="AQ17">
        <f t="shared" si="9"/>
        <v>-640.35086838506641</v>
      </c>
      <c r="AR17">
        <f t="shared" si="9"/>
        <v>-158.08087237406224</v>
      </c>
      <c r="AS17">
        <f t="shared" si="9"/>
        <v>19.447238454811373</v>
      </c>
      <c r="AT17">
        <f t="shared" si="9"/>
        <v>48.872521784753886</v>
      </c>
      <c r="AU17">
        <f t="shared" si="9"/>
        <v>-89.761112134496983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1644.8619425217414</v>
      </c>
      <c r="P18">
        <f t="shared" si="22"/>
        <v>82.243097126087079</v>
      </c>
      <c r="Q18" s="4">
        <f t="shared" si="23"/>
        <v>12.5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1375.9535963833171</v>
      </c>
      <c r="AF18">
        <f t="shared" si="4"/>
        <v>-68.797679819165865</v>
      </c>
      <c r="AG18">
        <f t="shared" si="4"/>
        <v>-10.456452003760871</v>
      </c>
      <c r="AH18">
        <f t="shared" si="5"/>
        <v>-1769.5703722551682</v>
      </c>
      <c r="AI18">
        <f t="shared" si="6"/>
        <v>-472.870907694778</v>
      </c>
      <c r="AJ18">
        <f t="shared" si="7"/>
        <v>64.325760768120517</v>
      </c>
      <c r="AK18">
        <f t="shared" si="24"/>
        <v>128.18893875790999</v>
      </c>
      <c r="AL18">
        <f t="shared" si="8"/>
        <v>-280.35620816874746</v>
      </c>
      <c r="AN18">
        <f t="shared" si="9"/>
        <v>465.70781182444568</v>
      </c>
      <c r="AO18">
        <f t="shared" si="9"/>
        <v>-23.285390591222288</v>
      </c>
      <c r="AP18">
        <f t="shared" si="9"/>
        <v>-3.5391101814179309</v>
      </c>
      <c r="AQ18">
        <f t="shared" si="9"/>
        <v>-598.93207743231426</v>
      </c>
      <c r="AR18">
        <f t="shared" si="9"/>
        <v>-160.04876638050885</v>
      </c>
      <c r="AS18">
        <f t="shared" si="9"/>
        <v>21.771816556899839</v>
      </c>
      <c r="AT18">
        <f t="shared" si="9"/>
        <v>43.387066486806972</v>
      </c>
      <c r="AU18">
        <f t="shared" si="9"/>
        <v>-94.889883336802043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1644.8619425217414</v>
      </c>
      <c r="P19">
        <f t="shared" si="22"/>
        <v>82.243097126087079</v>
      </c>
      <c r="Q19" s="4">
        <f t="shared" si="23"/>
        <v>12.5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1359.2279516506003</v>
      </c>
      <c r="AF19">
        <f t="shared" si="4"/>
        <v>-67.961397582530026</v>
      </c>
      <c r="AG19">
        <f t="shared" si="4"/>
        <v>-10.329346771550057</v>
      </c>
      <c r="AH19">
        <f t="shared" si="5"/>
        <v>-1803.2569738565774</v>
      </c>
      <c r="AI19">
        <f t="shared" si="6"/>
        <v>-522.31976656005713</v>
      </c>
      <c r="AJ19">
        <f t="shared" si="7"/>
        <v>75.711873599771934</v>
      </c>
      <c r="AK19">
        <f t="shared" si="24"/>
        <v>122.5738801294159</v>
      </c>
      <c r="AL19">
        <f t="shared" si="8"/>
        <v>-324.0340128308693</v>
      </c>
      <c r="AN19">
        <f t="shared" si="9"/>
        <v>423.78287116740904</v>
      </c>
      <c r="AO19">
        <f t="shared" si="9"/>
        <v>-21.189143558370457</v>
      </c>
      <c r="AP19">
        <f t="shared" si="9"/>
        <v>-3.2205048658803141</v>
      </c>
      <c r="AQ19">
        <f t="shared" si="9"/>
        <v>-562.22314800515119</v>
      </c>
      <c r="AR19">
        <f t="shared" si="9"/>
        <v>-162.84992526199284</v>
      </c>
      <c r="AS19">
        <f t="shared" si="9"/>
        <v>23.605602825200801</v>
      </c>
      <c r="AT19">
        <f t="shared" si="9"/>
        <v>38.216335080730062</v>
      </c>
      <c r="AU19">
        <f t="shared" si="9"/>
        <v>-101.02798735606197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1644.8619425217414</v>
      </c>
      <c r="P20">
        <f t="shared" si="22"/>
        <v>82.243097126087079</v>
      </c>
      <c r="Q20" s="4">
        <f t="shared" si="23"/>
        <v>12.5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1342.6173460785558</v>
      </c>
      <c r="AF20">
        <f t="shared" si="4"/>
        <v>-67.130867303927801</v>
      </c>
      <c r="AG20">
        <f t="shared" si="4"/>
        <v>-10.203115770465409</v>
      </c>
      <c r="AH20">
        <f t="shared" si="5"/>
        <v>-1835.0026695316756</v>
      </c>
      <c r="AI20">
        <f t="shared" si="6"/>
        <v>-569.71930652751303</v>
      </c>
      <c r="AJ20">
        <f t="shared" si="7"/>
        <v>84.308995139006129</v>
      </c>
      <c r="AK20">
        <f t="shared" si="24"/>
        <v>116.1694437068909</v>
      </c>
      <c r="AL20">
        <f t="shared" si="8"/>
        <v>-369.24086768161601</v>
      </c>
      <c r="AN20">
        <f t="shared" si="9"/>
        <v>385.60683453877681</v>
      </c>
      <c r="AO20">
        <f t="shared" si="9"/>
        <v>-19.280341726938843</v>
      </c>
      <c r="AP20">
        <f t="shared" si="9"/>
        <v>-2.9303890540169144</v>
      </c>
      <c r="AQ20">
        <f t="shared" si="9"/>
        <v>-527.02251526468353</v>
      </c>
      <c r="AR20">
        <f t="shared" si="9"/>
        <v>-163.6264115068625</v>
      </c>
      <c r="AS20">
        <f t="shared" si="9"/>
        <v>24.213991301133632</v>
      </c>
      <c r="AT20">
        <f t="shared" si="9"/>
        <v>33.364481390607516</v>
      </c>
      <c r="AU20">
        <f t="shared" si="9"/>
        <v>-106.04793881512134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1644.8619425217414</v>
      </c>
      <c r="P21">
        <f t="shared" si="22"/>
        <v>82.243097126087079</v>
      </c>
      <c r="Q21" s="4">
        <f t="shared" si="23"/>
        <v>12.5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1326.1098228447649</v>
      </c>
      <c r="AF21">
        <f t="shared" si="4"/>
        <v>-66.305491142238253</v>
      </c>
      <c r="AG21">
        <f t="shared" si="4"/>
        <v>-10.077668135567833</v>
      </c>
      <c r="AH21">
        <f t="shared" si="5"/>
        <v>-1873.3181754338214</v>
      </c>
      <c r="AI21">
        <f t="shared" si="6"/>
        <v>-623.59151186686245</v>
      </c>
      <c r="AJ21">
        <f t="shared" si="7"/>
        <v>92.783937685107134</v>
      </c>
      <c r="AK21">
        <f t="shared" si="24"/>
        <v>109.17006375211338</v>
      </c>
      <c r="AL21">
        <f t="shared" si="8"/>
        <v>-421.63751042964191</v>
      </c>
      <c r="AN21">
        <f t="shared" si="9"/>
        <v>350.84341358169138</v>
      </c>
      <c r="AO21">
        <f t="shared" si="9"/>
        <v>-17.54217067908457</v>
      </c>
      <c r="AP21">
        <f t="shared" si="9"/>
        <v>-2.6662071486970254</v>
      </c>
      <c r="AQ21">
        <f t="shared" si="9"/>
        <v>-495.61607347415344</v>
      </c>
      <c r="AR21">
        <f t="shared" si="9"/>
        <v>-164.98103772024368</v>
      </c>
      <c r="AS21">
        <f t="shared" si="9"/>
        <v>24.54746421617039</v>
      </c>
      <c r="AT21">
        <f t="shared" si="9"/>
        <v>28.8826740952404</v>
      </c>
      <c r="AU21">
        <f t="shared" si="9"/>
        <v>-111.55089940883288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1644.8619425217414</v>
      </c>
      <c r="P22">
        <f t="shared" si="22"/>
        <v>82.243097126087079</v>
      </c>
      <c r="Q22" s="4">
        <f t="shared" si="23"/>
        <v>12.5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1309.6988053452355</v>
      </c>
      <c r="AF22">
        <f t="shared" si="4"/>
        <v>-65.484940267261777</v>
      </c>
      <c r="AG22">
        <f t="shared" si="4"/>
        <v>-9.9529538884683948</v>
      </c>
      <c r="AH22">
        <f t="shared" si="5"/>
        <v>-1915.0052595007485</v>
      </c>
      <c r="AI22">
        <f t="shared" si="6"/>
        <v>-680.7443483112429</v>
      </c>
      <c r="AJ22">
        <f t="shared" si="7"/>
        <v>100.19211236812235</v>
      </c>
      <c r="AK22">
        <f t="shared" si="24"/>
        <v>101.58385545043717</v>
      </c>
      <c r="AL22">
        <f t="shared" si="8"/>
        <v>-478.96838049268337</v>
      </c>
      <c r="AN22">
        <f t="shared" si="9"/>
        <v>319.18805779703843</v>
      </c>
      <c r="AO22">
        <f t="shared" si="9"/>
        <v>-15.959402889851921</v>
      </c>
      <c r="AP22">
        <f t="shared" si="9"/>
        <v>-2.4256447421636684</v>
      </c>
      <c r="AQ22">
        <f t="shared" si="9"/>
        <v>-466.70792319309885</v>
      </c>
      <c r="AR22">
        <f t="shared" si="9"/>
        <v>-165.90491302807592</v>
      </c>
      <c r="AS22">
        <f t="shared" si="9"/>
        <v>24.417923894290848</v>
      </c>
      <c r="AT22">
        <f t="shared" si="9"/>
        <v>24.757107048145397</v>
      </c>
      <c r="AU22">
        <f t="shared" si="9"/>
        <v>-116.72988208563969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1644.8619425217414</v>
      </c>
      <c r="P23">
        <f t="shared" si="22"/>
        <v>82.243097126087079</v>
      </c>
      <c r="Q23" s="4">
        <f t="shared" si="23"/>
        <v>12.5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1293.3762897642803</v>
      </c>
      <c r="AF23">
        <f t="shared" si="4"/>
        <v>-64.668814488214011</v>
      </c>
      <c r="AG23">
        <f t="shared" si="4"/>
        <v>-9.8289122047942374</v>
      </c>
      <c r="AH23">
        <f t="shared" si="5"/>
        <v>-1960.9715831579083</v>
      </c>
      <c r="AI23">
        <f t="shared" si="6"/>
        <v>-742.09302008663622</v>
      </c>
      <c r="AJ23">
        <f t="shared" si="7"/>
        <v>0</v>
      </c>
      <c r="AK23">
        <f t="shared" si="24"/>
        <v>93.484960298535086</v>
      </c>
      <c r="AL23">
        <f t="shared" si="8"/>
        <v>-648.60805978810117</v>
      </c>
      <c r="AN23">
        <f t="shared" si="9"/>
        <v>290.36312704374973</v>
      </c>
      <c r="AO23">
        <f t="shared" si="9"/>
        <v>-14.518156352187486</v>
      </c>
      <c r="AP23">
        <f t="shared" si="9"/>
        <v>-2.206591929826291</v>
      </c>
      <c r="AQ23">
        <f t="shared" si="9"/>
        <v>-440.23834783103655</v>
      </c>
      <c r="AR23">
        <f t="shared" si="9"/>
        <v>-166.59996906930061</v>
      </c>
      <c r="AS23">
        <f t="shared" si="9"/>
        <v>0</v>
      </c>
      <c r="AT23">
        <f t="shared" si="9"/>
        <v>20.987384428386719</v>
      </c>
      <c r="AU23">
        <f t="shared" si="9"/>
        <v>-145.61258464091389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15241.454181525256</v>
      </c>
      <c r="AO25" s="8">
        <f t="shared" si="25"/>
        <v>-1995.7191659675686</v>
      </c>
      <c r="AP25" s="8">
        <f t="shared" si="25"/>
        <v>-728.28321261364181</v>
      </c>
      <c r="AQ25" s="8">
        <f t="shared" si="25"/>
        <v>-17212.214813192295</v>
      </c>
      <c r="AR25" s="8">
        <f t="shared" si="25"/>
        <v>-4694.7630102482499</v>
      </c>
      <c r="AS25" s="8">
        <f t="shared" si="25"/>
        <v>-347.59315777211992</v>
      </c>
      <c r="AT25" s="8">
        <f t="shared" si="25"/>
        <v>674.04374991357963</v>
      </c>
      <c r="AU25" s="9">
        <f t="shared" si="25"/>
        <v>-4368.3124181067906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3660.6048688971064</v>
      </c>
      <c r="K3">
        <v>1</v>
      </c>
      <c r="L3" s="2">
        <v>0</v>
      </c>
      <c r="O3">
        <f>$C$3</f>
        <v>3660.6048688971064</v>
      </c>
      <c r="P3">
        <f>O3*B5</f>
        <v>2928.4838951176853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3660.6048688971064</v>
      </c>
      <c r="AF3">
        <f t="shared" ref="AF3:AG23" si="4">-$Z3*P3</f>
        <v>-2928.4838951176853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107.16400307942104</v>
      </c>
      <c r="AJ3">
        <f t="shared" ref="AJ3:AJ23" si="7">AB3-AC3</f>
        <v>0</v>
      </c>
      <c r="AL3">
        <f t="shared" ref="AL3:AL23" si="8">SUM(AI3:AK3)</f>
        <v>107.16400307942104</v>
      </c>
      <c r="AN3">
        <f t="shared" ref="AN3:AU23" si="9">AE3*$K3</f>
        <v>3660.6048688971064</v>
      </c>
      <c r="AO3">
        <f t="shared" si="9"/>
        <v>-2928.4838951176853</v>
      </c>
      <c r="AP3">
        <f t="shared" si="9"/>
        <v>-624.95697070000006</v>
      </c>
      <c r="AQ3">
        <f t="shared" si="9"/>
        <v>0</v>
      </c>
      <c r="AR3">
        <f t="shared" si="9"/>
        <v>107.16400307942104</v>
      </c>
      <c r="AS3">
        <f t="shared" si="9"/>
        <v>0</v>
      </c>
      <c r="AT3">
        <f t="shared" si="9"/>
        <v>0</v>
      </c>
      <c r="AU3">
        <f t="shared" si="9"/>
        <v>107.16400307942104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3660.6048688971064</v>
      </c>
      <c r="P5">
        <f t="shared" ref="P5:P23" si="22">O5*$C$5</f>
        <v>183.03024344485533</v>
      </c>
      <c r="Q5" s="4">
        <f t="shared" ref="Q5:Q23" si="23">$C$8</f>
        <v>12.5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3574.2539682443748</v>
      </c>
      <c r="AF5">
        <f t="shared" si="4"/>
        <v>-178.71269841221877</v>
      </c>
      <c r="AG5">
        <f t="shared" si="4"/>
        <v>-12.205134452688322</v>
      </c>
      <c r="AH5">
        <f t="shared" si="5"/>
        <v>-1859.1792849343999</v>
      </c>
      <c r="AI5">
        <f t="shared" si="6"/>
        <v>1524.1568504450677</v>
      </c>
      <c r="AJ5">
        <f t="shared" si="7"/>
        <v>-702.68229100136159</v>
      </c>
      <c r="AK5">
        <f>G5*SUM(AB5, AE5:AF5)</f>
        <v>170.19468937301176</v>
      </c>
      <c r="AL5">
        <f t="shared" si="8"/>
        <v>991.66924881671787</v>
      </c>
      <c r="AN5">
        <f t="shared" si="9"/>
        <v>3086.5917345222779</v>
      </c>
      <c r="AO5">
        <f t="shared" si="9"/>
        <v>-154.32958672611392</v>
      </c>
      <c r="AP5">
        <f t="shared" si="9"/>
        <v>-10.539896564458447</v>
      </c>
      <c r="AQ5">
        <f t="shared" si="9"/>
        <v>-1605.5175331293665</v>
      </c>
      <c r="AR5">
        <f t="shared" si="9"/>
        <v>1316.2047181023388</v>
      </c>
      <c r="AS5">
        <f t="shared" si="9"/>
        <v>-606.8100841936847</v>
      </c>
      <c r="AT5">
        <f t="shared" si="9"/>
        <v>146.97375344493369</v>
      </c>
      <c r="AU5">
        <f t="shared" si="9"/>
        <v>856.36838735358788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3660.6048688971064</v>
      </c>
      <c r="P6">
        <f t="shared" si="22"/>
        <v>183.03024344485533</v>
      </c>
      <c r="Q6" s="4">
        <f t="shared" si="23"/>
        <v>12.5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3531.6237625315371</v>
      </c>
      <c r="AF6">
        <f t="shared" si="4"/>
        <v>-176.58118812657688</v>
      </c>
      <c r="AG6">
        <f t="shared" si="4"/>
        <v>-12.059563545558149</v>
      </c>
      <c r="AH6">
        <f t="shared" si="5"/>
        <v>-1881.5650082630684</v>
      </c>
      <c r="AI6">
        <f t="shared" si="6"/>
        <v>1461.418002596334</v>
      </c>
      <c r="AJ6">
        <f t="shared" si="7"/>
        <v>-633.97573671861392</v>
      </c>
      <c r="AK6">
        <f>G6*SUM(AB6, AE6:AF6)</f>
        <v>281.57650444648351</v>
      </c>
      <c r="AL6">
        <f t="shared" si="8"/>
        <v>1109.0187703242036</v>
      </c>
      <c r="AN6">
        <f t="shared" si="9"/>
        <v>2750.521182358958</v>
      </c>
      <c r="AO6">
        <f t="shared" si="9"/>
        <v>-137.52605911794791</v>
      </c>
      <c r="AP6">
        <f t="shared" si="9"/>
        <v>-9.3923042805342938</v>
      </c>
      <c r="AQ6">
        <f t="shared" si="9"/>
        <v>-1465.4121614311578</v>
      </c>
      <c r="AR6">
        <f t="shared" si="9"/>
        <v>1138.1906575293183</v>
      </c>
      <c r="AS6">
        <f t="shared" si="9"/>
        <v>-493.75692604814998</v>
      </c>
      <c r="AT6">
        <f t="shared" si="9"/>
        <v>219.29916435364572</v>
      </c>
      <c r="AU6">
        <f t="shared" si="9"/>
        <v>863.73289583481403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3660.6048688971064</v>
      </c>
      <c r="P7">
        <f t="shared" si="22"/>
        <v>183.03024344485533</v>
      </c>
      <c r="Q7" s="4">
        <f t="shared" si="23"/>
        <v>12.5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3489.3156550290232</v>
      </c>
      <c r="AF7">
        <f t="shared" si="4"/>
        <v>-174.46578275145117</v>
      </c>
      <c r="AG7">
        <f t="shared" si="4"/>
        <v>-11.915092518850273</v>
      </c>
      <c r="AH7">
        <f t="shared" si="5"/>
        <v>-1910.0313001837619</v>
      </c>
      <c r="AI7">
        <f t="shared" si="6"/>
        <v>1392.9034795749601</v>
      </c>
      <c r="AJ7">
        <f t="shared" si="7"/>
        <v>-524.21082334378116</v>
      </c>
      <c r="AK7">
        <f>G7*SUM(AB7, AE7:AF7)</f>
        <v>265.48647979026401</v>
      </c>
      <c r="AL7">
        <f t="shared" si="8"/>
        <v>1134.1791360214429</v>
      </c>
      <c r="AN7">
        <f t="shared" si="9"/>
        <v>2460.00771155451</v>
      </c>
      <c r="AO7">
        <f t="shared" si="9"/>
        <v>-123.00038557772551</v>
      </c>
      <c r="AP7">
        <f t="shared" si="9"/>
        <v>-8.4002774119939332</v>
      </c>
      <c r="AQ7">
        <f t="shared" si="9"/>
        <v>-1346.5940580613533</v>
      </c>
      <c r="AR7">
        <f t="shared" si="9"/>
        <v>982.01299050343744</v>
      </c>
      <c r="AS7">
        <f t="shared" si="9"/>
        <v>-369.57466603729046</v>
      </c>
      <c r="AT7">
        <f t="shared" si="9"/>
        <v>187.1710249705333</v>
      </c>
      <c r="AU7">
        <f t="shared" si="9"/>
        <v>799.6093494366803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3660.6048688971064</v>
      </c>
      <c r="P8">
        <f t="shared" si="22"/>
        <v>183.03024344485533</v>
      </c>
      <c r="Q8" s="4">
        <f t="shared" si="23"/>
        <v>12.5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3447.3271251348046</v>
      </c>
      <c r="AF8">
        <f t="shared" si="4"/>
        <v>-172.36635625674026</v>
      </c>
      <c r="AG8">
        <f t="shared" si="4"/>
        <v>-11.771712765373666</v>
      </c>
      <c r="AH8">
        <f t="shared" si="5"/>
        <v>-1938.3062630482973</v>
      </c>
      <c r="AI8">
        <f t="shared" si="6"/>
        <v>1324.8827930643934</v>
      </c>
      <c r="AJ8">
        <f t="shared" si="7"/>
        <v>-399.05594320542332</v>
      </c>
      <c r="AK8">
        <f t="shared" ref="AK8:AK23" si="24">G8*SUM(AB8:AB8, AE8:AF8)</f>
        <v>125.48635853160783</v>
      </c>
      <c r="AL8">
        <f t="shared" si="8"/>
        <v>1051.313208390578</v>
      </c>
      <c r="AN8">
        <f t="shared" si="9"/>
        <v>2266.1121813872728</v>
      </c>
      <c r="AO8">
        <f t="shared" si="9"/>
        <v>-113.30560906936367</v>
      </c>
      <c r="AP8">
        <f t="shared" si="9"/>
        <v>-7.7381753239800766</v>
      </c>
      <c r="AQ8">
        <f t="shared" si="9"/>
        <v>-1274.1521980688817</v>
      </c>
      <c r="AR8">
        <f t="shared" si="9"/>
        <v>870.91619892504741</v>
      </c>
      <c r="AS8">
        <f t="shared" si="9"/>
        <v>-262.3207781354476</v>
      </c>
      <c r="AT8">
        <f t="shared" si="9"/>
        <v>82.488883515888375</v>
      </c>
      <c r="AU8">
        <f t="shared" si="9"/>
        <v>691.08430430548822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3660.6048688971064</v>
      </c>
      <c r="P9">
        <f t="shared" si="22"/>
        <v>183.03024344485533</v>
      </c>
      <c r="Q9" s="4">
        <f t="shared" si="23"/>
        <v>12.5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3405.6495262375361</v>
      </c>
      <c r="AF9">
        <f t="shared" si="4"/>
        <v>-170.28247631187682</v>
      </c>
      <c r="AG9">
        <f t="shared" si="4"/>
        <v>-11.629394759231468</v>
      </c>
      <c r="AH9">
        <f t="shared" si="5"/>
        <v>-1968.0702790768676</v>
      </c>
      <c r="AI9">
        <f t="shared" si="6"/>
        <v>1255.6673760895599</v>
      </c>
      <c r="AJ9">
        <f t="shared" si="7"/>
        <v>-311.79152380398955</v>
      </c>
      <c r="AK9">
        <f t="shared" si="24"/>
        <v>36.879959298514684</v>
      </c>
      <c r="AL9">
        <f t="shared" si="8"/>
        <v>980.755811584085</v>
      </c>
      <c r="AN9">
        <f t="shared" si="9"/>
        <v>2127.6518440917807</v>
      </c>
      <c r="AO9">
        <f t="shared" si="9"/>
        <v>-106.38259220458906</v>
      </c>
      <c r="AP9">
        <f t="shared" si="9"/>
        <v>-7.2653697964293515</v>
      </c>
      <c r="AQ9">
        <f t="shared" si="9"/>
        <v>-1229.5359009552012</v>
      </c>
      <c r="AR9">
        <f t="shared" si="9"/>
        <v>784.46798113556099</v>
      </c>
      <c r="AS9">
        <f t="shared" si="9"/>
        <v>-194.78921876222307</v>
      </c>
      <c r="AT9">
        <f t="shared" si="9"/>
        <v>23.040454634861817</v>
      </c>
      <c r="AU9">
        <f t="shared" si="9"/>
        <v>612.71921700819973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3660.6048688971064</v>
      </c>
      <c r="P10">
        <f t="shared" si="22"/>
        <v>183.03024344485533</v>
      </c>
      <c r="Q10" s="4">
        <f t="shared" si="23"/>
        <v>12.5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3364.251557432689</v>
      </c>
      <c r="AF10">
        <f t="shared" si="4"/>
        <v>-168.21257787163447</v>
      </c>
      <c r="AG10">
        <f t="shared" si="4"/>
        <v>-11.488031616091547</v>
      </c>
      <c r="AH10">
        <f t="shared" si="5"/>
        <v>-2005.5356438085037</v>
      </c>
      <c r="AI10">
        <f t="shared" si="6"/>
        <v>1179.0153041364592</v>
      </c>
      <c r="AJ10">
        <f t="shared" si="7"/>
        <v>-256.7079343103469</v>
      </c>
      <c r="AK10">
        <f t="shared" si="24"/>
        <v>26.745546451289655</v>
      </c>
      <c r="AL10">
        <f t="shared" si="8"/>
        <v>949.05291627740201</v>
      </c>
      <c r="AN10">
        <f t="shared" si="9"/>
        <v>1996.9489783960576</v>
      </c>
      <c r="AO10">
        <f t="shared" si="9"/>
        <v>-99.847448919802886</v>
      </c>
      <c r="AP10">
        <f t="shared" si="9"/>
        <v>-6.81905398805619</v>
      </c>
      <c r="AQ10">
        <f t="shared" si="9"/>
        <v>-1190.4437842027814</v>
      </c>
      <c r="AR10">
        <f t="shared" si="9"/>
        <v>699.8386912854171</v>
      </c>
      <c r="AS10">
        <f t="shared" si="9"/>
        <v>-152.37643155270089</v>
      </c>
      <c r="AT10">
        <f t="shared" si="9"/>
        <v>15.875593947351776</v>
      </c>
      <c r="AU10">
        <f t="shared" si="9"/>
        <v>563.33785368006806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3725.5682698619039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3660.6048688971064</v>
      </c>
      <c r="P11">
        <f t="shared" si="22"/>
        <v>183.03024344485533</v>
      </c>
      <c r="Q11" s="4">
        <f t="shared" si="23"/>
        <v>12.5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3323.1383242933989</v>
      </c>
      <c r="AF11">
        <f t="shared" si="4"/>
        <v>-166.15691621466996</v>
      </c>
      <c r="AG11">
        <f t="shared" si="4"/>
        <v>-11.347640770139369</v>
      </c>
      <c r="AH11">
        <f t="shared" si="5"/>
        <v>-2040.8423833009583</v>
      </c>
      <c r="AI11">
        <f t="shared" si="6"/>
        <v>1104.7913840076317</v>
      </c>
      <c r="AJ11">
        <f t="shared" si="7"/>
        <v>-206.18282251619576</v>
      </c>
      <c r="AK11">
        <f t="shared" si="24"/>
        <v>16.178290500810462</v>
      </c>
      <c r="AL11">
        <f t="shared" si="8"/>
        <v>914.7868519922464</v>
      </c>
      <c r="AN11">
        <f t="shared" si="9"/>
        <v>1875.9344058636129</v>
      </c>
      <c r="AO11">
        <f t="shared" si="9"/>
        <v>-93.796720293180655</v>
      </c>
      <c r="AP11">
        <f t="shared" si="9"/>
        <v>-6.4058211451704974</v>
      </c>
      <c r="AQ11">
        <f t="shared" si="9"/>
        <v>-1152.0695409490716</v>
      </c>
      <c r="AR11">
        <f t="shared" si="9"/>
        <v>623.66232347619041</v>
      </c>
      <c r="AS11">
        <f t="shared" si="9"/>
        <v>-116.39161928008063</v>
      </c>
      <c r="AT11">
        <f t="shared" si="9"/>
        <v>9.1327560928358356</v>
      </c>
      <c r="AU11">
        <f t="shared" si="9"/>
        <v>516.40346028894567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3660.6048688971064</v>
      </c>
      <c r="P12">
        <f t="shared" si="22"/>
        <v>183.03024344485533</v>
      </c>
      <c r="Q12" s="4">
        <f t="shared" si="23"/>
        <v>12.5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3282.280232255785</v>
      </c>
      <c r="AF12">
        <f t="shared" si="4"/>
        <v>-164.11401161278928</v>
      </c>
      <c r="AG12">
        <f t="shared" si="4"/>
        <v>-11.208121163746002</v>
      </c>
      <c r="AH12">
        <f t="shared" si="5"/>
        <v>-2083.4558953579599</v>
      </c>
      <c r="AI12">
        <f t="shared" si="6"/>
        <v>1023.5022041212897</v>
      </c>
      <c r="AJ12">
        <f t="shared" si="7"/>
        <v>-157.84665470303798</v>
      </c>
      <c r="AK12">
        <f t="shared" si="24"/>
        <v>15.889140623961758</v>
      </c>
      <c r="AL12">
        <f t="shared" si="8"/>
        <v>881.54469004221346</v>
      </c>
      <c r="AN12">
        <f t="shared" si="9"/>
        <v>1761.4504537633031</v>
      </c>
      <c r="AO12">
        <f t="shared" si="9"/>
        <v>-88.072522688165179</v>
      </c>
      <c r="AP12">
        <f t="shared" si="9"/>
        <v>-6.0148886483547388</v>
      </c>
      <c r="AQ12">
        <f t="shared" si="9"/>
        <v>-1118.0959798036267</v>
      </c>
      <c r="AR12">
        <f t="shared" si="9"/>
        <v>549.26706262315645</v>
      </c>
      <c r="AS12">
        <f t="shared" si="9"/>
        <v>-84.709117405432551</v>
      </c>
      <c r="AT12">
        <f t="shared" si="9"/>
        <v>8.5269788017921133</v>
      </c>
      <c r="AU12">
        <f t="shared" si="9"/>
        <v>473.084924019516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3660.6048688971064</v>
      </c>
      <c r="P13">
        <f t="shared" si="22"/>
        <v>183.03024344485533</v>
      </c>
      <c r="Q13" s="4">
        <f t="shared" si="23"/>
        <v>12.5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3241.6610034393084</v>
      </c>
      <c r="AF13">
        <f t="shared" si="4"/>
        <v>-162.08305017196543</v>
      </c>
      <c r="AG13">
        <f t="shared" si="4"/>
        <v>-11.069417212243327</v>
      </c>
      <c r="AH13">
        <f t="shared" si="5"/>
        <v>-2129.8191892172149</v>
      </c>
      <c r="AI13">
        <f t="shared" si="6"/>
        <v>938.68934683788439</v>
      </c>
      <c r="AJ13">
        <f t="shared" si="7"/>
        <v>-111.28479032246833</v>
      </c>
      <c r="AK13">
        <f t="shared" si="24"/>
        <v>14.055160795491082</v>
      </c>
      <c r="AL13">
        <f t="shared" si="8"/>
        <v>841.45971731090719</v>
      </c>
      <c r="AN13">
        <f t="shared" si="9"/>
        <v>1654.1332717231553</v>
      </c>
      <c r="AO13">
        <f t="shared" si="9"/>
        <v>-82.706663586157774</v>
      </c>
      <c r="AP13">
        <f t="shared" si="9"/>
        <v>-5.6484287807793514</v>
      </c>
      <c r="AQ13">
        <f t="shared" si="9"/>
        <v>-1086.790006697438</v>
      </c>
      <c r="AR13">
        <f t="shared" si="9"/>
        <v>478.98817265878</v>
      </c>
      <c r="AS13">
        <f t="shared" si="9"/>
        <v>-56.785664544758518</v>
      </c>
      <c r="AT13">
        <f t="shared" si="9"/>
        <v>7.1719742090780185</v>
      </c>
      <c r="AU13">
        <f t="shared" si="9"/>
        <v>429.37448232309953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3660.6048688971064</v>
      </c>
      <c r="P14">
        <f t="shared" si="22"/>
        <v>183.03024344485533</v>
      </c>
      <c r="Q14" s="4">
        <f t="shared" si="23"/>
        <v>12.5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3201.260827443984</v>
      </c>
      <c r="AF14">
        <f t="shared" si="4"/>
        <v>-160.06304137219922</v>
      </c>
      <c r="AG14">
        <f t="shared" si="4"/>
        <v>-10.931461268341163</v>
      </c>
      <c r="AH14">
        <f t="shared" si="5"/>
        <v>-2180.9417423784062</v>
      </c>
      <c r="AI14">
        <f t="shared" si="6"/>
        <v>849.32458242503753</v>
      </c>
      <c r="AJ14">
        <f t="shared" si="7"/>
        <v>-99.929373860422857</v>
      </c>
      <c r="AK14">
        <f t="shared" si="24"/>
        <v>497.03395146107164</v>
      </c>
      <c r="AL14">
        <f t="shared" si="8"/>
        <v>1246.4291600256863</v>
      </c>
      <c r="AN14">
        <f t="shared" si="9"/>
        <v>1504.7533815630754</v>
      </c>
      <c r="AO14">
        <f t="shared" si="9"/>
        <v>-75.237669078153786</v>
      </c>
      <c r="AP14">
        <f t="shared" si="9"/>
        <v>-5.1383358606539469</v>
      </c>
      <c r="AQ14">
        <f t="shared" si="9"/>
        <v>-1025.1521630795319</v>
      </c>
      <c r="AR14">
        <f t="shared" si="9"/>
        <v>399.22521354473582</v>
      </c>
      <c r="AS14">
        <f t="shared" si="9"/>
        <v>-46.971824958734409</v>
      </c>
      <c r="AT14">
        <f t="shared" si="9"/>
        <v>233.63092216696052</v>
      </c>
      <c r="AU14">
        <f t="shared" si="9"/>
        <v>585.88431075296194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3660.6048688971064</v>
      </c>
      <c r="P15">
        <f t="shared" si="22"/>
        <v>183.03024344485533</v>
      </c>
      <c r="Q15" s="4">
        <f t="shared" si="23"/>
        <v>12.5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3161.0667408665417</v>
      </c>
      <c r="AF15">
        <f t="shared" si="4"/>
        <v>-158.0533370433271</v>
      </c>
      <c r="AG15">
        <f t="shared" si="4"/>
        <v>-10.794209065436947</v>
      </c>
      <c r="AH15">
        <f t="shared" si="5"/>
        <v>-2235.0072176644685</v>
      </c>
      <c r="AI15">
        <f t="shared" si="6"/>
        <v>757.21197709330909</v>
      </c>
      <c r="AJ15">
        <f t="shared" si="7"/>
        <v>-55.725661288326592</v>
      </c>
      <c r="AK15">
        <f t="shared" si="24"/>
        <v>501.35610087390125</v>
      </c>
      <c r="AL15">
        <f t="shared" si="8"/>
        <v>1202.8424166788836</v>
      </c>
      <c r="AN15">
        <f t="shared" si="9"/>
        <v>1368.7347702468535</v>
      </c>
      <c r="AO15">
        <f t="shared" si="9"/>
        <v>-68.436738512342686</v>
      </c>
      <c r="AP15">
        <f t="shared" si="9"/>
        <v>-4.6738681832219848</v>
      </c>
      <c r="AQ15">
        <f t="shared" si="9"/>
        <v>-967.7530850650237</v>
      </c>
      <c r="AR15">
        <f t="shared" si="9"/>
        <v>327.87107848626511</v>
      </c>
      <c r="AS15">
        <f t="shared" si="9"/>
        <v>-24.129085670435046</v>
      </c>
      <c r="AT15">
        <f t="shared" si="9"/>
        <v>217.08606106601326</v>
      </c>
      <c r="AU15">
        <f t="shared" si="9"/>
        <v>520.82805388184329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3660.6048688971064</v>
      </c>
      <c r="P16">
        <f t="shared" si="22"/>
        <v>183.03024344485533</v>
      </c>
      <c r="Q16" s="4">
        <f t="shared" si="23"/>
        <v>12.5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3121.0323205588115</v>
      </c>
      <c r="AF16">
        <f t="shared" si="4"/>
        <v>-156.05161602794058</v>
      </c>
      <c r="AG16">
        <f t="shared" si="4"/>
        <v>-10.657502080725592</v>
      </c>
      <c r="AH16">
        <f t="shared" si="5"/>
        <v>-2301.1915245587456</v>
      </c>
      <c r="AI16">
        <f t="shared" si="6"/>
        <v>653.1316778913997</v>
      </c>
      <c r="AJ16">
        <f t="shared" si="7"/>
        <v>-13.096789934625122</v>
      </c>
      <c r="AK16">
        <f t="shared" si="24"/>
        <v>502.59460821362012</v>
      </c>
      <c r="AL16">
        <f t="shared" si="8"/>
        <v>1142.6294961703948</v>
      </c>
      <c r="AN16">
        <f t="shared" si="9"/>
        <v>1244.8736302479858</v>
      </c>
      <c r="AO16">
        <f t="shared" si="9"/>
        <v>-62.243681512399299</v>
      </c>
      <c r="AP16">
        <f t="shared" si="9"/>
        <v>-4.2509150633316324</v>
      </c>
      <c r="AQ16">
        <f t="shared" si="9"/>
        <v>-917.86702374182028</v>
      </c>
      <c r="AR16">
        <f t="shared" si="9"/>
        <v>260.51200993043477</v>
      </c>
      <c r="AS16">
        <f t="shared" si="9"/>
        <v>-5.2238640154783473</v>
      </c>
      <c r="AT16">
        <f t="shared" si="9"/>
        <v>200.46789337892204</v>
      </c>
      <c r="AU16">
        <f t="shared" si="9"/>
        <v>455.75603929387847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3660.6048688971064</v>
      </c>
      <c r="P17">
        <f t="shared" si="22"/>
        <v>183.03024344485533</v>
      </c>
      <c r="Q17" s="4">
        <f t="shared" si="23"/>
        <v>12.5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3081.1136274307214</v>
      </c>
      <c r="AF17">
        <f t="shared" si="4"/>
        <v>-154.05568137153608</v>
      </c>
      <c r="AG17">
        <f t="shared" si="4"/>
        <v>-10.521190273805152</v>
      </c>
      <c r="AH17">
        <f t="shared" si="5"/>
        <v>-2378.9428890547392</v>
      </c>
      <c r="AI17">
        <f t="shared" si="6"/>
        <v>537.59386673064091</v>
      </c>
      <c r="AJ17">
        <f t="shared" si="7"/>
        <v>27.364465036238471</v>
      </c>
      <c r="AK17">
        <f t="shared" si="24"/>
        <v>500.85679041602583</v>
      </c>
      <c r="AL17">
        <f t="shared" si="8"/>
        <v>1065.8151221829053</v>
      </c>
      <c r="AN17">
        <f t="shared" si="9"/>
        <v>1132.0773024728364</v>
      </c>
      <c r="AO17">
        <f t="shared" si="9"/>
        <v>-56.603865123641825</v>
      </c>
      <c r="AP17">
        <f t="shared" si="9"/>
        <v>-3.8657453584095682</v>
      </c>
      <c r="AQ17">
        <f t="shared" si="9"/>
        <v>-874.08241766915512</v>
      </c>
      <c r="AR17">
        <f t="shared" si="9"/>
        <v>197.52527432162992</v>
      </c>
      <c r="AS17">
        <f t="shared" si="9"/>
        <v>10.054380820635169</v>
      </c>
      <c r="AT17">
        <f t="shared" si="9"/>
        <v>184.02716445488392</v>
      </c>
      <c r="AU17">
        <f t="shared" si="9"/>
        <v>391.60681959714901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3660.6048688971064</v>
      </c>
      <c r="P18">
        <f t="shared" si="22"/>
        <v>183.03024344485533</v>
      </c>
      <c r="Q18" s="4">
        <f t="shared" si="23"/>
        <v>12.5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3039.267094479454</v>
      </c>
      <c r="AF18">
        <f t="shared" si="4"/>
        <v>-151.96335472397271</v>
      </c>
      <c r="AG18">
        <f t="shared" si="4"/>
        <v>-10.378295402431492</v>
      </c>
      <c r="AH18">
        <f t="shared" si="5"/>
        <v>-3014.6374908486123</v>
      </c>
      <c r="AI18">
        <f t="shared" si="6"/>
        <v>-137.71204649556239</v>
      </c>
      <c r="AJ18">
        <f t="shared" si="7"/>
        <v>250.34183261049748</v>
      </c>
      <c r="AK18">
        <f t="shared" si="24"/>
        <v>496.15848342222984</v>
      </c>
      <c r="AL18">
        <f t="shared" si="8"/>
        <v>608.78826953716498</v>
      </c>
      <c r="AN18">
        <f t="shared" si="9"/>
        <v>1028.675990120933</v>
      </c>
      <c r="AO18">
        <f t="shared" si="9"/>
        <v>-51.433799506046654</v>
      </c>
      <c r="AP18">
        <f t="shared" si="9"/>
        <v>-3.5126571528562027</v>
      </c>
      <c r="AQ18">
        <f t="shared" si="9"/>
        <v>-1020.3398086950681</v>
      </c>
      <c r="AR18">
        <f t="shared" si="9"/>
        <v>-46.610275233037854</v>
      </c>
      <c r="AS18">
        <f t="shared" si="9"/>
        <v>84.731161995289796</v>
      </c>
      <c r="AT18">
        <f t="shared" si="9"/>
        <v>167.93072254766028</v>
      </c>
      <c r="AU18">
        <f t="shared" si="9"/>
        <v>206.05160930991227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3660.6048688971064</v>
      </c>
      <c r="P19">
        <f t="shared" si="22"/>
        <v>183.03024344485533</v>
      </c>
      <c r="Q19" s="4">
        <f t="shared" si="23"/>
        <v>12.5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2995.3477489510865</v>
      </c>
      <c r="AF19">
        <f t="shared" si="4"/>
        <v>-149.76738744755434</v>
      </c>
      <c r="AG19">
        <f t="shared" si="4"/>
        <v>-10.228322422892186</v>
      </c>
      <c r="AH19">
        <f t="shared" si="5"/>
        <v>-3695.2020411993194</v>
      </c>
      <c r="AI19">
        <f t="shared" si="6"/>
        <v>-859.85000211867964</v>
      </c>
      <c r="AJ19">
        <f t="shared" si="7"/>
        <v>452.42950248595798</v>
      </c>
      <c r="AK19">
        <f t="shared" si="24"/>
        <v>475.71391866185866</v>
      </c>
      <c r="AL19">
        <f t="shared" si="8"/>
        <v>68.293419029136999</v>
      </c>
      <c r="AN19">
        <f t="shared" si="9"/>
        <v>933.89564837438684</v>
      </c>
      <c r="AO19">
        <f t="shared" si="9"/>
        <v>-46.694782418719349</v>
      </c>
      <c r="AP19">
        <f t="shared" si="9"/>
        <v>-3.1890072878029501</v>
      </c>
      <c r="AQ19">
        <f t="shared" si="9"/>
        <v>-1152.0976512155048</v>
      </c>
      <c r="AR19">
        <f t="shared" si="9"/>
        <v>-268.08579254764027</v>
      </c>
      <c r="AS19">
        <f t="shared" si="9"/>
        <v>141.05939576324121</v>
      </c>
      <c r="AT19">
        <f t="shared" si="9"/>
        <v>148.31905866856718</v>
      </c>
      <c r="AU19">
        <f t="shared" si="9"/>
        <v>21.292661884168123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3660.6048688971064</v>
      </c>
      <c r="P20">
        <f t="shared" si="22"/>
        <v>183.03024344485533</v>
      </c>
      <c r="Q20" s="4">
        <f t="shared" si="23"/>
        <v>12.5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2949.2681638692884</v>
      </c>
      <c r="AF20">
        <f t="shared" si="4"/>
        <v>-147.46340819346443</v>
      </c>
      <c r="AG20">
        <f t="shared" si="4"/>
        <v>-10.070972795125336</v>
      </c>
      <c r="AH20">
        <f t="shared" si="5"/>
        <v>-4405.3122830342618</v>
      </c>
      <c r="AI20">
        <f t="shared" si="6"/>
        <v>-1613.5785001535633</v>
      </c>
      <c r="AJ20">
        <f t="shared" si="7"/>
        <v>630.02709788598168</v>
      </c>
      <c r="AK20">
        <f t="shared" si="24"/>
        <v>440.979561079902</v>
      </c>
      <c r="AL20">
        <f t="shared" si="8"/>
        <v>-542.57184118767964</v>
      </c>
      <c r="AN20">
        <f t="shared" si="9"/>
        <v>847.04548484887994</v>
      </c>
      <c r="AO20">
        <f t="shared" si="9"/>
        <v>-42.352274242443997</v>
      </c>
      <c r="AP20">
        <f t="shared" si="9"/>
        <v>-2.8924368894807948</v>
      </c>
      <c r="AQ20">
        <f t="shared" si="9"/>
        <v>-1265.229091205442</v>
      </c>
      <c r="AR20">
        <f t="shared" si="9"/>
        <v>-463.42831748848693</v>
      </c>
      <c r="AS20">
        <f t="shared" si="9"/>
        <v>180.94712957421527</v>
      </c>
      <c r="AT20">
        <f t="shared" si="9"/>
        <v>126.65167267574611</v>
      </c>
      <c r="AU20">
        <f t="shared" si="9"/>
        <v>-155.82951523852557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3660.6048688971064</v>
      </c>
      <c r="P21">
        <f t="shared" si="22"/>
        <v>183.03024344485533</v>
      </c>
      <c r="Q21" s="4">
        <f t="shared" si="23"/>
        <v>12.5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2900.7303648165653</v>
      </c>
      <c r="AF21">
        <f t="shared" si="4"/>
        <v>-145.03651824082829</v>
      </c>
      <c r="AG21">
        <f t="shared" si="4"/>
        <v>-9.9052290150975733</v>
      </c>
      <c r="AH21">
        <f t="shared" si="5"/>
        <v>-5202.7241661206954</v>
      </c>
      <c r="AI21">
        <f t="shared" si="6"/>
        <v>-2456.9355485600558</v>
      </c>
      <c r="AJ21">
        <f t="shared" si="7"/>
        <v>800.33364470617107</v>
      </c>
      <c r="AK21">
        <f t="shared" si="24"/>
        <v>393.64990059087711</v>
      </c>
      <c r="AL21">
        <f t="shared" si="8"/>
        <v>-1262.9520032630076</v>
      </c>
      <c r="AN21">
        <f t="shared" si="9"/>
        <v>767.43428450679789</v>
      </c>
      <c r="AO21">
        <f t="shared" si="9"/>
        <v>-38.3717142253399</v>
      </c>
      <c r="AP21">
        <f t="shared" si="9"/>
        <v>-2.6205856408712043</v>
      </c>
      <c r="AQ21">
        <f t="shared" si="9"/>
        <v>-1376.4633026019135</v>
      </c>
      <c r="AR21">
        <f t="shared" si="9"/>
        <v>-650.02131796132664</v>
      </c>
      <c r="AS21">
        <f t="shared" si="9"/>
        <v>211.74097580442947</v>
      </c>
      <c r="AT21">
        <f t="shared" si="9"/>
        <v>104.14633275479775</v>
      </c>
      <c r="AU21">
        <f t="shared" si="9"/>
        <v>-334.13400940209937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3660.6048688971064</v>
      </c>
      <c r="P22">
        <f t="shared" si="22"/>
        <v>183.03024344485533</v>
      </c>
      <c r="Q22" s="4">
        <f t="shared" si="23"/>
        <v>12.5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2849.4445063285093</v>
      </c>
      <c r="AF22">
        <f t="shared" si="4"/>
        <v>-142.47222531642549</v>
      </c>
      <c r="AG22">
        <f t="shared" si="4"/>
        <v>-9.7301013370059888</v>
      </c>
      <c r="AH22">
        <f t="shared" si="5"/>
        <v>-6086.0310352486631</v>
      </c>
      <c r="AI22">
        <f t="shared" si="6"/>
        <v>-3388.7888555735854</v>
      </c>
      <c r="AJ22">
        <f t="shared" si="7"/>
        <v>961.25194939391713</v>
      </c>
      <c r="AK22">
        <f t="shared" si="24"/>
        <v>334.2160358719895</v>
      </c>
      <c r="AL22">
        <f t="shared" si="8"/>
        <v>-2093.3208703076789</v>
      </c>
      <c r="AN22">
        <f t="shared" si="9"/>
        <v>694.44108375413236</v>
      </c>
      <c r="AO22">
        <f t="shared" si="9"/>
        <v>-34.722054187706625</v>
      </c>
      <c r="AP22">
        <f t="shared" si="9"/>
        <v>-2.3713331151040027</v>
      </c>
      <c r="AQ22">
        <f t="shared" si="9"/>
        <v>-1483.2329524202744</v>
      </c>
      <c r="AR22">
        <f t="shared" si="9"/>
        <v>-825.88525596895261</v>
      </c>
      <c r="AS22">
        <f t="shared" si="9"/>
        <v>234.26771218576772</v>
      </c>
      <c r="AT22">
        <f t="shared" si="9"/>
        <v>81.45213765121018</v>
      </c>
      <c r="AU22">
        <f t="shared" si="9"/>
        <v>-510.16540613197469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3660.6048688971064</v>
      </c>
      <c r="P23">
        <f t="shared" si="22"/>
        <v>183.03024344485533</v>
      </c>
      <c r="Q23" s="4">
        <f t="shared" si="23"/>
        <v>12.5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2795.2096755534185</v>
      </c>
      <c r="AF23">
        <f t="shared" si="4"/>
        <v>-139.76048377767091</v>
      </c>
      <c r="AG23">
        <f t="shared" si="4"/>
        <v>-9.5449036964606186</v>
      </c>
      <c r="AH23">
        <f t="shared" si="5"/>
        <v>-7031.730174024814</v>
      </c>
      <c r="AI23">
        <f t="shared" si="6"/>
        <v>-4385.8258859455273</v>
      </c>
      <c r="AJ23">
        <f t="shared" si="7"/>
        <v>0</v>
      </c>
      <c r="AK23">
        <f t="shared" si="24"/>
        <v>263.32178316787173</v>
      </c>
      <c r="AL23">
        <f t="shared" si="8"/>
        <v>-4122.5041027776551</v>
      </c>
      <c r="AN23">
        <f t="shared" si="9"/>
        <v>627.52489631965943</v>
      </c>
      <c r="AO23">
        <f t="shared" si="9"/>
        <v>-31.376244815982968</v>
      </c>
      <c r="AP23">
        <f t="shared" si="9"/>
        <v>-2.1428319867691861</v>
      </c>
      <c r="AQ23">
        <f t="shared" si="9"/>
        <v>-1578.6242395319064</v>
      </c>
      <c r="AR23">
        <f t="shared" si="9"/>
        <v>-984.61842001499917</v>
      </c>
      <c r="AS23">
        <f t="shared" si="9"/>
        <v>0</v>
      </c>
      <c r="AT23">
        <f t="shared" si="9"/>
        <v>59.115770858374255</v>
      </c>
      <c r="AU23">
        <f t="shared" si="9"/>
        <v>-925.50264915662478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33789.413105013569</v>
      </c>
      <c r="AO25" s="8">
        <f t="shared" si="25"/>
        <v>-4434.9243069235099</v>
      </c>
      <c r="AP25" s="8">
        <f t="shared" si="25"/>
        <v>-727.83890317825831</v>
      </c>
      <c r="AQ25" s="8">
        <f t="shared" si="25"/>
        <v>-24863.715024427518</v>
      </c>
      <c r="AR25" s="8">
        <f t="shared" si="25"/>
        <v>3762.9348704842969</v>
      </c>
      <c r="AS25" s="8">
        <f t="shared" si="25"/>
        <v>-2259.8749208164504</v>
      </c>
      <c r="AT25" s="8">
        <f t="shared" si="25"/>
        <v>2222.5083201940561</v>
      </c>
      <c r="AU25" s="9">
        <f t="shared" si="25"/>
        <v>3725.5682698619039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15593.398248564034</v>
      </c>
      <c r="K3">
        <v>1</v>
      </c>
      <c r="L3" s="2">
        <v>0</v>
      </c>
      <c r="O3">
        <f>$C$3</f>
        <v>15593.398248564034</v>
      </c>
      <c r="P3">
        <f>O3*B5</f>
        <v>12474.718598851228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15593.398248564034</v>
      </c>
      <c r="AF3">
        <f t="shared" ref="AF3:AG23" si="4">-$Z3*P3</f>
        <v>-12474.718598851228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2493.7226790128052</v>
      </c>
      <c r="AJ3">
        <f t="shared" ref="AJ3:AJ23" si="7">AB3-AC3</f>
        <v>0</v>
      </c>
      <c r="AL3">
        <f t="shared" ref="AL3:AL23" si="8">SUM(AI3:AK3)</f>
        <v>2493.7226790128052</v>
      </c>
      <c r="AN3">
        <f t="shared" ref="AN3:AU23" si="9">AE3*$K3</f>
        <v>15593.398248564034</v>
      </c>
      <c r="AO3">
        <f t="shared" si="9"/>
        <v>-12474.718598851228</v>
      </c>
      <c r="AP3">
        <f t="shared" si="9"/>
        <v>-624.95697070000006</v>
      </c>
      <c r="AQ3">
        <f t="shared" si="9"/>
        <v>0</v>
      </c>
      <c r="AR3">
        <f t="shared" si="9"/>
        <v>2493.7226790128052</v>
      </c>
      <c r="AS3">
        <f t="shared" si="9"/>
        <v>0</v>
      </c>
      <c r="AT3">
        <f t="shared" si="9"/>
        <v>0</v>
      </c>
      <c r="AU3">
        <f t="shared" si="9"/>
        <v>2493.7226790128052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15593.398248564034</v>
      </c>
      <c r="P5">
        <f t="shared" ref="P5:P23" si="22">O5*$C$5</f>
        <v>779.66991242820177</v>
      </c>
      <c r="Q5" s="4">
        <f t="shared" ref="Q5:Q23" si="23">$C$8</f>
        <v>12.5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15205.714764228956</v>
      </c>
      <c r="AF5">
        <f t="shared" si="4"/>
        <v>-760.28573821144789</v>
      </c>
      <c r="AG5">
        <f t="shared" si="4"/>
        <v>-12.189224665660371</v>
      </c>
      <c r="AH5">
        <f t="shared" si="5"/>
        <v>-2523.853757170295</v>
      </c>
      <c r="AI5">
        <f t="shared" si="6"/>
        <v>11909.386044181554</v>
      </c>
      <c r="AJ5">
        <f t="shared" si="7"/>
        <v>-4944.7836855989008</v>
      </c>
      <c r="AK5">
        <f>H5*SUM(AB5, AE5:AF5)</f>
        <v>1712.8373487277736</v>
      </c>
      <c r="AL5">
        <f t="shared" si="8"/>
        <v>8677.4397073104265</v>
      </c>
      <c r="AN5">
        <f t="shared" si="9"/>
        <v>13131.085235061159</v>
      </c>
      <c r="AO5">
        <f t="shared" si="9"/>
        <v>-656.55426175305797</v>
      </c>
      <c r="AP5">
        <f t="shared" si="9"/>
        <v>-10.526157468810858</v>
      </c>
      <c r="AQ5">
        <f t="shared" si="9"/>
        <v>-2179.5054898830326</v>
      </c>
      <c r="AR5">
        <f t="shared" si="9"/>
        <v>10284.499325956258</v>
      </c>
      <c r="AS5">
        <f t="shared" si="9"/>
        <v>-4270.1298196968701</v>
      </c>
      <c r="AT5">
        <f t="shared" si="9"/>
        <v>1479.1421231214349</v>
      </c>
      <c r="AU5">
        <f t="shared" si="9"/>
        <v>7493.5116293808223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15593.398248564034</v>
      </c>
      <c r="P6">
        <f t="shared" si="22"/>
        <v>779.66991242820177</v>
      </c>
      <c r="Q6" s="4">
        <f t="shared" si="23"/>
        <v>12.5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15013.136743625786</v>
      </c>
      <c r="AF6">
        <f t="shared" si="4"/>
        <v>-750.65683718128935</v>
      </c>
      <c r="AG6">
        <f t="shared" si="4"/>
        <v>-12.034850024599606</v>
      </c>
      <c r="AH6">
        <f t="shared" si="5"/>
        <v>-2598.5915523329368</v>
      </c>
      <c r="AI6">
        <f t="shared" si="6"/>
        <v>11651.853504086959</v>
      </c>
      <c r="AJ6">
        <f t="shared" si="7"/>
        <v>-4451.5157602157196</v>
      </c>
      <c r="AK6">
        <f>H6*SUM(AB6, AE6:AF6)</f>
        <v>2674.9938917741465</v>
      </c>
      <c r="AL6">
        <f t="shared" si="8"/>
        <v>9875.331635645387</v>
      </c>
      <c r="AN6">
        <f t="shared" si="9"/>
        <v>11692.624527306385</v>
      </c>
      <c r="AO6">
        <f t="shared" si="9"/>
        <v>-584.63122636531932</v>
      </c>
      <c r="AP6">
        <f t="shared" si="9"/>
        <v>-9.3730567424447848</v>
      </c>
      <c r="AQ6">
        <f t="shared" si="9"/>
        <v>-2023.8512337643053</v>
      </c>
      <c r="AR6">
        <f t="shared" si="9"/>
        <v>9074.7690104343164</v>
      </c>
      <c r="AS6">
        <f t="shared" si="9"/>
        <v>-3466.9571889224535</v>
      </c>
      <c r="AT6">
        <f t="shared" si="9"/>
        <v>2083.3553789239218</v>
      </c>
      <c r="AU6">
        <f t="shared" si="9"/>
        <v>7691.1672004357843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15593.398248564034</v>
      </c>
      <c r="P7">
        <f t="shared" si="22"/>
        <v>779.66991242820177</v>
      </c>
      <c r="Q7" s="4">
        <f t="shared" si="23"/>
        <v>12.5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14821.115406771591</v>
      </c>
      <c r="AF7">
        <f t="shared" si="4"/>
        <v>-741.05577033857969</v>
      </c>
      <c r="AG7">
        <f t="shared" si="4"/>
        <v>-11.880921633083123</v>
      </c>
      <c r="AH7">
        <f t="shared" si="5"/>
        <v>-2686.391301639067</v>
      </c>
      <c r="AI7">
        <f t="shared" si="6"/>
        <v>11381.787413160861</v>
      </c>
      <c r="AJ7">
        <f t="shared" si="7"/>
        <v>-3872.0782406702783</v>
      </c>
      <c r="AK7">
        <f>H7*SUM(AB7, AE7:AF7)</f>
        <v>3021.1641918386586</v>
      </c>
      <c r="AL7">
        <f t="shared" si="8"/>
        <v>10530.87336432924</v>
      </c>
      <c r="AN7">
        <f t="shared" si="9"/>
        <v>10449.057006908768</v>
      </c>
      <c r="AO7">
        <f t="shared" si="9"/>
        <v>-522.45285034543849</v>
      </c>
      <c r="AP7">
        <f t="shared" si="9"/>
        <v>-8.3761865440964751</v>
      </c>
      <c r="AQ7">
        <f t="shared" si="9"/>
        <v>-1893.9367978246423</v>
      </c>
      <c r="AR7">
        <f t="shared" si="9"/>
        <v>8024.2911721945902</v>
      </c>
      <c r="AS7">
        <f t="shared" si="9"/>
        <v>-2729.8597414260234</v>
      </c>
      <c r="AT7">
        <f t="shared" si="9"/>
        <v>2129.9555398732282</v>
      </c>
      <c r="AU7">
        <f t="shared" si="9"/>
        <v>7424.3869706417945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15593.398248564034</v>
      </c>
      <c r="P8">
        <f t="shared" si="22"/>
        <v>779.66991242820177</v>
      </c>
      <c r="Q8" s="4">
        <f t="shared" si="23"/>
        <v>12.5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14619.820560413982</v>
      </c>
      <c r="AF8">
        <f t="shared" si="4"/>
        <v>-730.9910280206991</v>
      </c>
      <c r="AG8">
        <f t="shared" si="4"/>
        <v>-11.719559398927277</v>
      </c>
      <c r="AH8">
        <f t="shared" si="5"/>
        <v>-3404.2414260010373</v>
      </c>
      <c r="AI8">
        <f t="shared" si="6"/>
        <v>10472.868546993319</v>
      </c>
      <c r="AJ8">
        <f t="shared" si="7"/>
        <v>-2914.9816280707964</v>
      </c>
      <c r="AK8">
        <f t="shared" ref="AK8:AK23" si="24">H8*SUM(AB8:AB8, AE8:AF8)</f>
        <v>2358.8806294310516</v>
      </c>
      <c r="AL8">
        <f t="shared" si="8"/>
        <v>9916.767548353575</v>
      </c>
      <c r="AN8">
        <f t="shared" si="9"/>
        <v>9610.3886457699336</v>
      </c>
      <c r="AO8">
        <f t="shared" si="9"/>
        <v>-480.51943228849666</v>
      </c>
      <c r="AP8">
        <f t="shared" si="9"/>
        <v>-7.7038921316068283</v>
      </c>
      <c r="AQ8">
        <f t="shared" si="9"/>
        <v>-2237.7896508856747</v>
      </c>
      <c r="AR8">
        <f t="shared" si="9"/>
        <v>6884.3756704641555</v>
      </c>
      <c r="AS8">
        <f t="shared" si="9"/>
        <v>-1916.173062813999</v>
      </c>
      <c r="AT8">
        <f t="shared" si="9"/>
        <v>1550.618184685085</v>
      </c>
      <c r="AU8">
        <f t="shared" si="9"/>
        <v>6518.820792335242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15593.398248564034</v>
      </c>
      <c r="P9">
        <f t="shared" si="22"/>
        <v>779.66991242820177</v>
      </c>
      <c r="Q9" s="4">
        <f t="shared" si="23"/>
        <v>12.5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14408.554840490302</v>
      </c>
      <c r="AF9">
        <f t="shared" si="4"/>
        <v>-720.42774202451517</v>
      </c>
      <c r="AG9">
        <f t="shared" si="4"/>
        <v>-11.550204300253441</v>
      </c>
      <c r="AH9">
        <f t="shared" si="5"/>
        <v>-4172.7603747650801</v>
      </c>
      <c r="AI9">
        <f t="shared" si="6"/>
        <v>9503.8165194004541</v>
      </c>
      <c r="AJ9">
        <f t="shared" si="7"/>
        <v>-2132.2984109981553</v>
      </c>
      <c r="AK9">
        <f t="shared" si="24"/>
        <v>1840.0794271246375</v>
      </c>
      <c r="AL9">
        <f t="shared" si="8"/>
        <v>9211.5975355269366</v>
      </c>
      <c r="AN9">
        <f t="shared" si="9"/>
        <v>9001.6274548764395</v>
      </c>
      <c r="AO9">
        <f t="shared" si="9"/>
        <v>-450.08137274382204</v>
      </c>
      <c r="AP9">
        <f t="shared" si="9"/>
        <v>-7.2158962012220318</v>
      </c>
      <c r="AQ9">
        <f t="shared" si="9"/>
        <v>-2606.8981079595683</v>
      </c>
      <c r="AR9">
        <f t="shared" si="9"/>
        <v>5937.4320779718282</v>
      </c>
      <c r="AS9">
        <f t="shared" si="9"/>
        <v>-1332.1360907404683</v>
      </c>
      <c r="AT9">
        <f t="shared" si="9"/>
        <v>1149.5746571204922</v>
      </c>
      <c r="AU9">
        <f t="shared" si="9"/>
        <v>5754.8706443518522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15593.398248564034</v>
      </c>
      <c r="P10">
        <f t="shared" si="22"/>
        <v>779.66991242820177</v>
      </c>
      <c r="Q10" s="4">
        <f t="shared" si="23"/>
        <v>12.5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14186.897696036665</v>
      </c>
      <c r="AF10">
        <f t="shared" si="4"/>
        <v>-709.34488480183336</v>
      </c>
      <c r="AG10">
        <f t="shared" si="4"/>
        <v>-11.372519214455956</v>
      </c>
      <c r="AH10">
        <f t="shared" si="5"/>
        <v>-4974.6434235961488</v>
      </c>
      <c r="AI10">
        <f t="shared" si="6"/>
        <v>8491.5368684242276</v>
      </c>
      <c r="AJ10">
        <f t="shared" si="7"/>
        <v>-1486.1527678542407</v>
      </c>
      <c r="AK10">
        <f t="shared" si="24"/>
        <v>1951.5451127438216</v>
      </c>
      <c r="AL10">
        <f t="shared" si="8"/>
        <v>8956.9292133138078</v>
      </c>
      <c r="AN10">
        <f t="shared" si="9"/>
        <v>8421.0441392584926</v>
      </c>
      <c r="AO10">
        <f t="shared" si="9"/>
        <v>-421.05220696292469</v>
      </c>
      <c r="AP10">
        <f t="shared" si="9"/>
        <v>-6.7504882555298451</v>
      </c>
      <c r="AQ10">
        <f t="shared" si="9"/>
        <v>-2952.8437255791491</v>
      </c>
      <c r="AR10">
        <f t="shared" si="9"/>
        <v>5040.3977184608893</v>
      </c>
      <c r="AS10">
        <f t="shared" si="9"/>
        <v>-882.14903102303981</v>
      </c>
      <c r="AT10">
        <f t="shared" si="9"/>
        <v>1158.3961403176274</v>
      </c>
      <c r="AU10">
        <f t="shared" si="9"/>
        <v>5316.6448277554764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53715.282204575087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15593.398248564034</v>
      </c>
      <c r="P11">
        <f t="shared" si="22"/>
        <v>779.66991242820177</v>
      </c>
      <c r="Q11" s="4">
        <f t="shared" si="23"/>
        <v>12.5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13953.415777373713</v>
      </c>
      <c r="AF11">
        <f t="shared" si="4"/>
        <v>-697.67078886868569</v>
      </c>
      <c r="AG11">
        <f t="shared" si="4"/>
        <v>-11.185355137917625</v>
      </c>
      <c r="AH11">
        <f t="shared" si="5"/>
        <v>-5875.1107515016965</v>
      </c>
      <c r="AI11">
        <f t="shared" si="6"/>
        <v>7369.4488818654145</v>
      </c>
      <c r="AJ11">
        <f t="shared" si="7"/>
        <v>-836.15153169730183</v>
      </c>
      <c r="AK11">
        <f t="shared" si="24"/>
        <v>1979.4865895559426</v>
      </c>
      <c r="AL11">
        <f t="shared" si="8"/>
        <v>8512.783939724055</v>
      </c>
      <c r="AN11">
        <f t="shared" si="9"/>
        <v>7876.7990320298431</v>
      </c>
      <c r="AO11">
        <f t="shared" si="9"/>
        <v>-393.83995160149215</v>
      </c>
      <c r="AP11">
        <f t="shared" si="9"/>
        <v>-6.3142097912775386</v>
      </c>
      <c r="AQ11">
        <f t="shared" si="9"/>
        <v>-3316.5403668066483</v>
      </c>
      <c r="AR11">
        <f t="shared" si="9"/>
        <v>4160.1045038304255</v>
      </c>
      <c r="AS11">
        <f t="shared" si="9"/>
        <v>-472.01328195089587</v>
      </c>
      <c r="AT11">
        <f t="shared" si="9"/>
        <v>1117.4337740163724</v>
      </c>
      <c r="AU11">
        <f t="shared" si="9"/>
        <v>4805.5249958959021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15593.398248564034</v>
      </c>
      <c r="P12">
        <f t="shared" si="22"/>
        <v>779.66991242820177</v>
      </c>
      <c r="Q12" s="4">
        <f t="shared" si="23"/>
        <v>12.5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13706.714837616204</v>
      </c>
      <c r="AF12">
        <f t="shared" si="4"/>
        <v>-685.33574188081025</v>
      </c>
      <c r="AG12">
        <f t="shared" si="4"/>
        <v>-10.987594412653468</v>
      </c>
      <c r="AH12">
        <f t="shared" si="5"/>
        <v>-6872.5739107985864</v>
      </c>
      <c r="AI12">
        <f t="shared" si="6"/>
        <v>6137.8175905241533</v>
      </c>
      <c r="AJ12">
        <f t="shared" si="7"/>
        <v>-196.10915170380031</v>
      </c>
      <c r="AK12">
        <f t="shared" si="24"/>
        <v>2026.0939173390532</v>
      </c>
      <c r="AL12">
        <f t="shared" si="8"/>
        <v>7967.8023561594064</v>
      </c>
      <c r="AN12">
        <f t="shared" si="9"/>
        <v>7355.7701847200988</v>
      </c>
      <c r="AO12">
        <f t="shared" si="9"/>
        <v>-367.78850923600493</v>
      </c>
      <c r="AP12">
        <f t="shared" si="9"/>
        <v>-5.8965419752213712</v>
      </c>
      <c r="AQ12">
        <f t="shared" si="9"/>
        <v>-3688.1977092425859</v>
      </c>
      <c r="AR12">
        <f t="shared" si="9"/>
        <v>3293.887424266286</v>
      </c>
      <c r="AS12">
        <f t="shared" si="9"/>
        <v>-105.2428585655498</v>
      </c>
      <c r="AT12">
        <f t="shared" si="9"/>
        <v>1087.3124162257166</v>
      </c>
      <c r="AU12">
        <f t="shared" si="9"/>
        <v>4275.9569819264525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15593.398248564034</v>
      </c>
      <c r="P13">
        <f t="shared" si="22"/>
        <v>779.66991242820177</v>
      </c>
      <c r="Q13" s="4">
        <f t="shared" si="23"/>
        <v>12.5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13445.828423422307</v>
      </c>
      <c r="AF13">
        <f t="shared" si="4"/>
        <v>-672.29142117111542</v>
      </c>
      <c r="AG13">
        <f t="shared" si="4"/>
        <v>-10.778462309090088</v>
      </c>
      <c r="AH13">
        <f t="shared" si="5"/>
        <v>-7940.4927549475824</v>
      </c>
      <c r="AI13">
        <f t="shared" si="6"/>
        <v>4822.2657849945181</v>
      </c>
      <c r="AJ13">
        <f t="shared" si="7"/>
        <v>424.4514465266584</v>
      </c>
      <c r="AK13">
        <f t="shared" si="24"/>
        <v>2015.6116405598384</v>
      </c>
      <c r="AL13">
        <f t="shared" si="8"/>
        <v>7262.3288720810151</v>
      </c>
      <c r="AN13">
        <f t="shared" si="9"/>
        <v>6861.0481285570804</v>
      </c>
      <c r="AO13">
        <f t="shared" si="9"/>
        <v>-343.05240642785407</v>
      </c>
      <c r="AP13">
        <f t="shared" si="9"/>
        <v>-5.4999622429871096</v>
      </c>
      <c r="AQ13">
        <f t="shared" si="9"/>
        <v>-4051.8219659304259</v>
      </c>
      <c r="AR13">
        <f t="shared" si="9"/>
        <v>2460.6737939558134</v>
      </c>
      <c r="AS13">
        <f t="shared" si="9"/>
        <v>216.58626833153139</v>
      </c>
      <c r="AT13">
        <f t="shared" si="9"/>
        <v>1028.5129364190607</v>
      </c>
      <c r="AU13">
        <f t="shared" si="9"/>
        <v>3705.7729987064058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15593.398248564034</v>
      </c>
      <c r="P14">
        <f t="shared" si="22"/>
        <v>779.66991242820177</v>
      </c>
      <c r="Q14" s="4">
        <f t="shared" si="23"/>
        <v>12.5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13169.238132431015</v>
      </c>
      <c r="AF14">
        <f t="shared" si="4"/>
        <v>-658.46190662155084</v>
      </c>
      <c r="AG14">
        <f t="shared" si="4"/>
        <v>-10.556741643570017</v>
      </c>
      <c r="AH14">
        <f t="shared" si="5"/>
        <v>-9114.883394333674</v>
      </c>
      <c r="AI14">
        <f t="shared" si="6"/>
        <v>3385.3360898322208</v>
      </c>
      <c r="AJ14">
        <f t="shared" si="7"/>
        <v>901.04610118497294</v>
      </c>
      <c r="AK14">
        <f t="shared" si="24"/>
        <v>3277.3625276094672</v>
      </c>
      <c r="AL14">
        <f t="shared" si="8"/>
        <v>7563.7447186266609</v>
      </c>
      <c r="AN14">
        <f t="shared" si="9"/>
        <v>6190.2033856476573</v>
      </c>
      <c r="AO14">
        <f t="shared" si="9"/>
        <v>-309.51016928238289</v>
      </c>
      <c r="AP14">
        <f t="shared" si="9"/>
        <v>-4.9621988156251495</v>
      </c>
      <c r="AQ14">
        <f t="shared" si="9"/>
        <v>-4284.453016947029</v>
      </c>
      <c r="AR14">
        <f t="shared" si="9"/>
        <v>1591.2780006026205</v>
      </c>
      <c r="AS14">
        <f t="shared" si="9"/>
        <v>423.5369252260773</v>
      </c>
      <c r="AT14">
        <f t="shared" si="9"/>
        <v>1540.5250030707621</v>
      </c>
      <c r="AU14">
        <f t="shared" si="9"/>
        <v>3555.3399288994601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15593.398248564034</v>
      </c>
      <c r="P15">
        <f t="shared" si="22"/>
        <v>779.66991242820177</v>
      </c>
      <c r="Q15" s="4">
        <f t="shared" si="23"/>
        <v>12.5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12875.401534663821</v>
      </c>
      <c r="AF15">
        <f t="shared" si="4"/>
        <v>-643.7700767331911</v>
      </c>
      <c r="AG15">
        <f t="shared" si="4"/>
        <v>-10.321195971386073</v>
      </c>
      <c r="AH15">
        <f t="shared" si="5"/>
        <v>-10398.260459859417</v>
      </c>
      <c r="AI15">
        <f t="shared" si="6"/>
        <v>1823.0498020998257</v>
      </c>
      <c r="AJ15">
        <f t="shared" si="7"/>
        <v>1449.831866839857</v>
      </c>
      <c r="AK15">
        <f t="shared" si="24"/>
        <v>3176.3712345619388</v>
      </c>
      <c r="AL15">
        <f t="shared" si="8"/>
        <v>6449.2529035016214</v>
      </c>
      <c r="AN15">
        <f t="shared" si="9"/>
        <v>5575.019829082471</v>
      </c>
      <c r="AO15">
        <f t="shared" si="9"/>
        <v>-278.75099145412355</v>
      </c>
      <c r="AP15">
        <f t="shared" si="9"/>
        <v>-4.469054580193788</v>
      </c>
      <c r="AQ15">
        <f t="shared" si="9"/>
        <v>-4502.423329913966</v>
      </c>
      <c r="AR15">
        <f t="shared" si="9"/>
        <v>789.37645313418761</v>
      </c>
      <c r="AS15">
        <f t="shared" si="9"/>
        <v>627.77392881354547</v>
      </c>
      <c r="AT15">
        <f t="shared" si="9"/>
        <v>1375.3615815036671</v>
      </c>
      <c r="AU15">
        <f t="shared" si="9"/>
        <v>2792.5119634514003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15593.398248564034</v>
      </c>
      <c r="P16">
        <f t="shared" si="22"/>
        <v>779.66991242820177</v>
      </c>
      <c r="Q16" s="4">
        <f t="shared" si="23"/>
        <v>12.5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12564.738361514399</v>
      </c>
      <c r="AF16">
        <f t="shared" si="4"/>
        <v>-628.23691807572004</v>
      </c>
      <c r="AG16">
        <f t="shared" si="4"/>
        <v>-10.072161758158988</v>
      </c>
      <c r="AH16">
        <f t="shared" si="5"/>
        <v>-11665.780281058102</v>
      </c>
      <c r="AI16">
        <f t="shared" si="6"/>
        <v>260.64900062241941</v>
      </c>
      <c r="AJ16">
        <f t="shared" si="7"/>
        <v>1903.8585814160215</v>
      </c>
      <c r="AK16">
        <f t="shared" si="24"/>
        <v>3027.0513564526132</v>
      </c>
      <c r="AL16">
        <f t="shared" si="8"/>
        <v>5191.5589384910545</v>
      </c>
      <c r="AN16">
        <f t="shared" si="9"/>
        <v>5011.6467407854316</v>
      </c>
      <c r="AO16">
        <f t="shared" si="9"/>
        <v>-250.58233703927161</v>
      </c>
      <c r="AP16">
        <f t="shared" si="9"/>
        <v>-4.0174427191062607</v>
      </c>
      <c r="AQ16">
        <f t="shared" si="9"/>
        <v>-4653.082940696997</v>
      </c>
      <c r="AR16">
        <f t="shared" si="9"/>
        <v>103.96402033005685</v>
      </c>
      <c r="AS16">
        <f t="shared" si="9"/>
        <v>759.38442806698993</v>
      </c>
      <c r="AT16">
        <f t="shared" si="9"/>
        <v>1207.3878204438306</v>
      </c>
      <c r="AU16">
        <f t="shared" si="9"/>
        <v>2070.7362688408775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15593.398248564034</v>
      </c>
      <c r="P17">
        <f t="shared" si="22"/>
        <v>779.66991242820177</v>
      </c>
      <c r="Q17" s="4">
        <f t="shared" si="23"/>
        <v>12.5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12237.148052829016</v>
      </c>
      <c r="AF17">
        <f t="shared" si="4"/>
        <v>-611.85740264145079</v>
      </c>
      <c r="AG17">
        <f t="shared" si="4"/>
        <v>-9.8095583927287233</v>
      </c>
      <c r="AH17">
        <f t="shared" si="5"/>
        <v>-12950.539827893928</v>
      </c>
      <c r="AI17">
        <f t="shared" si="6"/>
        <v>-1335.0587360990903</v>
      </c>
      <c r="AJ17">
        <f t="shared" si="7"/>
        <v>2286.9417411777722</v>
      </c>
      <c r="AK17">
        <f t="shared" si="24"/>
        <v>2837.5034399235974</v>
      </c>
      <c r="AL17">
        <f t="shared" si="8"/>
        <v>3789.3864450022793</v>
      </c>
      <c r="AN17">
        <f t="shared" si="9"/>
        <v>4496.2306596785475</v>
      </c>
      <c r="AO17">
        <f t="shared" si="9"/>
        <v>-224.81153298392738</v>
      </c>
      <c r="AP17">
        <f t="shared" si="9"/>
        <v>-3.6042742159270804</v>
      </c>
      <c r="AQ17">
        <f t="shared" si="9"/>
        <v>-4758.3484307116296</v>
      </c>
      <c r="AR17">
        <f t="shared" si="9"/>
        <v>-490.53357823293584</v>
      </c>
      <c r="AS17">
        <f t="shared" si="9"/>
        <v>840.27892195068921</v>
      </c>
      <c r="AT17">
        <f t="shared" si="9"/>
        <v>1042.5688982800514</v>
      </c>
      <c r="AU17">
        <f t="shared" si="9"/>
        <v>1392.3142419978049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15593.398248564034</v>
      </c>
      <c r="P18">
        <f t="shared" si="22"/>
        <v>779.66991242820177</v>
      </c>
      <c r="Q18" s="4">
        <f t="shared" si="23"/>
        <v>12.5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11891.89969385097</v>
      </c>
      <c r="AF18">
        <f t="shared" si="4"/>
        <v>-594.59498469254856</v>
      </c>
      <c r="AG18">
        <f t="shared" si="4"/>
        <v>-9.5327999582660503</v>
      </c>
      <c r="AH18">
        <f t="shared" si="5"/>
        <v>-14293.028042830785</v>
      </c>
      <c r="AI18">
        <f t="shared" si="6"/>
        <v>-3005.2561336306298</v>
      </c>
      <c r="AJ18">
        <f t="shared" si="7"/>
        <v>2620.4066526251881</v>
      </c>
      <c r="AK18">
        <f t="shared" si="24"/>
        <v>2613.7388483017871</v>
      </c>
      <c r="AL18">
        <f t="shared" si="8"/>
        <v>2228.8893672963454</v>
      </c>
      <c r="AN18">
        <f t="shared" si="9"/>
        <v>4024.9544747846985</v>
      </c>
      <c r="AO18">
        <f t="shared" si="9"/>
        <v>-201.24772373923494</v>
      </c>
      <c r="AP18">
        <f t="shared" si="9"/>
        <v>-3.226489193235468</v>
      </c>
      <c r="AQ18">
        <f t="shared" si="9"/>
        <v>-4837.6448389454354</v>
      </c>
      <c r="AR18">
        <f t="shared" si="9"/>
        <v>-1017.1645770932074</v>
      </c>
      <c r="AS18">
        <f t="shared" si="9"/>
        <v>886.90770640228038</v>
      </c>
      <c r="AT18">
        <f t="shared" si="9"/>
        <v>884.65090895701269</v>
      </c>
      <c r="AU18">
        <f t="shared" si="9"/>
        <v>754.39403826608566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15593.398248564034</v>
      </c>
      <c r="P19">
        <f t="shared" si="22"/>
        <v>779.66991242820177</v>
      </c>
      <c r="Q19" s="4">
        <f t="shared" si="23"/>
        <v>12.5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11525.931213748783</v>
      </c>
      <c r="AF19">
        <f t="shared" si="4"/>
        <v>-576.2965606874393</v>
      </c>
      <c r="AG19">
        <f t="shared" si="4"/>
        <v>-9.2394318336047956</v>
      </c>
      <c r="AH19">
        <f t="shared" si="5"/>
        <v>-15843.210006287505</v>
      </c>
      <c r="AI19">
        <f t="shared" si="6"/>
        <v>-4902.8147850597652</v>
      </c>
      <c r="AJ19">
        <f t="shared" si="7"/>
        <v>2954.7919166743031</v>
      </c>
      <c r="AK19">
        <f t="shared" si="24"/>
        <v>2359.7545881830056</v>
      </c>
      <c r="AL19">
        <f t="shared" si="8"/>
        <v>411.73171979754352</v>
      </c>
      <c r="AN19">
        <f t="shared" si="9"/>
        <v>3593.5784109714327</v>
      </c>
      <c r="AO19">
        <f t="shared" si="9"/>
        <v>-179.67892054857168</v>
      </c>
      <c r="AP19">
        <f t="shared" si="9"/>
        <v>-2.8806889570257388</v>
      </c>
      <c r="AQ19">
        <f t="shared" si="9"/>
        <v>-4939.6284242237598</v>
      </c>
      <c r="AR19">
        <f t="shared" si="9"/>
        <v>-1528.6096227579246</v>
      </c>
      <c r="AS19">
        <f t="shared" si="9"/>
        <v>921.25106802716255</v>
      </c>
      <c r="AT19">
        <f t="shared" si="9"/>
        <v>735.72911255707061</v>
      </c>
      <c r="AU19">
        <f t="shared" si="9"/>
        <v>128.37055782630844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15593.398248564034</v>
      </c>
      <c r="P20">
        <f t="shared" si="22"/>
        <v>779.66991242820177</v>
      </c>
      <c r="Q20" s="4">
        <f t="shared" si="23"/>
        <v>12.5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11139.741449196335</v>
      </c>
      <c r="AF20">
        <f t="shared" si="4"/>
        <v>-556.98707245981689</v>
      </c>
      <c r="AG20">
        <f t="shared" si="4"/>
        <v>-8.9298538968423493</v>
      </c>
      <c r="AH20">
        <f t="shared" si="5"/>
        <v>-17374.689474111896</v>
      </c>
      <c r="AI20">
        <f t="shared" si="6"/>
        <v>-6800.8649512722186</v>
      </c>
      <c r="AJ20">
        <f t="shared" si="7"/>
        <v>3217.9922395405902</v>
      </c>
      <c r="AK20">
        <f t="shared" si="24"/>
        <v>2075.5124552836837</v>
      </c>
      <c r="AL20">
        <f t="shared" si="8"/>
        <v>-1507.3602564479447</v>
      </c>
      <c r="AN20">
        <f t="shared" si="9"/>
        <v>3199.3929248353938</v>
      </c>
      <c r="AO20">
        <f t="shared" si="9"/>
        <v>-159.96964624176974</v>
      </c>
      <c r="AP20">
        <f t="shared" si="9"/>
        <v>-2.5647014796229715</v>
      </c>
      <c r="AQ20">
        <f t="shared" si="9"/>
        <v>-4990.1031211721665</v>
      </c>
      <c r="AR20">
        <f t="shared" si="9"/>
        <v>-1953.2445440581653</v>
      </c>
      <c r="AS20">
        <f t="shared" si="9"/>
        <v>924.22446699641625</v>
      </c>
      <c r="AT20">
        <f t="shared" si="9"/>
        <v>596.09820345708454</v>
      </c>
      <c r="AU20">
        <f t="shared" si="9"/>
        <v>-432.9218736046646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15593.398248564034</v>
      </c>
      <c r="P21">
        <f t="shared" si="22"/>
        <v>779.66991242820177</v>
      </c>
      <c r="Q21" s="4">
        <f t="shared" si="23"/>
        <v>12.5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10736.188151434357</v>
      </c>
      <c r="AF21">
        <f t="shared" si="4"/>
        <v>-536.80940757171788</v>
      </c>
      <c r="AG21">
        <f t="shared" si="4"/>
        <v>-8.6063569822112314</v>
      </c>
      <c r="AH21">
        <f t="shared" si="5"/>
        <v>-18735.870053015595</v>
      </c>
      <c r="AI21">
        <f t="shared" si="6"/>
        <v>-8545.0976661351669</v>
      </c>
      <c r="AJ21">
        <f t="shared" si="7"/>
        <v>3379.1468226294764</v>
      </c>
      <c r="AK21">
        <f t="shared" si="24"/>
        <v>1767.336203705433</v>
      </c>
      <c r="AL21">
        <f t="shared" si="8"/>
        <v>-3398.6146398002575</v>
      </c>
      <c r="AN21">
        <f t="shared" si="9"/>
        <v>2840.429076849899</v>
      </c>
      <c r="AO21">
        <f t="shared" si="9"/>
        <v>-142.02145384249496</v>
      </c>
      <c r="AP21">
        <f t="shared" si="9"/>
        <v>-2.2769484171863152</v>
      </c>
      <c r="AQ21">
        <f t="shared" si="9"/>
        <v>-4956.8719668495032</v>
      </c>
      <c r="AR21">
        <f t="shared" si="9"/>
        <v>-2260.7412922592857</v>
      </c>
      <c r="AS21">
        <f t="shared" si="9"/>
        <v>894.006956152253</v>
      </c>
      <c r="AT21">
        <f t="shared" si="9"/>
        <v>467.5768597538742</v>
      </c>
      <c r="AU21">
        <f t="shared" si="9"/>
        <v>-899.15747635315836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15593.398248564034</v>
      </c>
      <c r="P22">
        <f t="shared" si="22"/>
        <v>779.66991242820177</v>
      </c>
      <c r="Q22" s="4">
        <f t="shared" si="23"/>
        <v>12.5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10315.117944157289</v>
      </c>
      <c r="AF22">
        <f t="shared" si="4"/>
        <v>-515.75589720786456</v>
      </c>
      <c r="AG22">
        <f t="shared" si="4"/>
        <v>-8.268818139999718</v>
      </c>
      <c r="AH22">
        <f t="shared" si="5"/>
        <v>-20118.021791152103</v>
      </c>
      <c r="AI22">
        <f t="shared" si="6"/>
        <v>-10326.928562342677</v>
      </c>
      <c r="AJ22">
        <f t="shared" si="7"/>
        <v>3502.2756643794501</v>
      </c>
      <c r="AK22">
        <f t="shared" si="24"/>
        <v>1443.9456230111259</v>
      </c>
      <c r="AL22">
        <f t="shared" si="8"/>
        <v>-5380.7072749521012</v>
      </c>
      <c r="AN22">
        <f t="shared" si="9"/>
        <v>2513.908120787401</v>
      </c>
      <c r="AO22">
        <f t="shared" si="9"/>
        <v>-125.69540603937007</v>
      </c>
      <c r="AP22">
        <f t="shared" si="9"/>
        <v>-2.0152022675837369</v>
      </c>
      <c r="AQ22">
        <f t="shared" si="9"/>
        <v>-4902.9840113075861</v>
      </c>
      <c r="AR22">
        <f t="shared" si="9"/>
        <v>-2516.7864988271385</v>
      </c>
      <c r="AS22">
        <f t="shared" si="9"/>
        <v>853.54324415714461</v>
      </c>
      <c r="AT22">
        <f t="shared" si="9"/>
        <v>351.90548933269099</v>
      </c>
      <c r="AU22">
        <f t="shared" si="9"/>
        <v>-1311.3377653373029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15593.398248564034</v>
      </c>
      <c r="P23">
        <f t="shared" si="22"/>
        <v>779.66991242820177</v>
      </c>
      <c r="Q23" s="4">
        <f t="shared" si="23"/>
        <v>12.5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9877.726740659682</v>
      </c>
      <c r="AF23">
        <f t="shared" si="4"/>
        <v>-493.88633703298416</v>
      </c>
      <c r="AG23">
        <f t="shared" si="4"/>
        <v>-7.9181960397642177</v>
      </c>
      <c r="AH23">
        <f t="shared" si="5"/>
        <v>-21434.713506840384</v>
      </c>
      <c r="AI23">
        <f t="shared" si="6"/>
        <v>-12058.791299253449</v>
      </c>
      <c r="AJ23">
        <f t="shared" si="7"/>
        <v>0</v>
      </c>
      <c r="AK23">
        <f t="shared" si="24"/>
        <v>1108.6918717964352</v>
      </c>
      <c r="AL23">
        <f t="shared" si="8"/>
        <v>-10950.099427457015</v>
      </c>
      <c r="AN23">
        <f t="shared" si="9"/>
        <v>2217.5507987890605</v>
      </c>
      <c r="AO23">
        <f t="shared" si="9"/>
        <v>-110.87753993945304</v>
      </c>
      <c r="AP23">
        <f t="shared" si="9"/>
        <v>-1.7776359291930404</v>
      </c>
      <c r="AQ23">
        <f t="shared" si="9"/>
        <v>-4812.0956680498439</v>
      </c>
      <c r="AR23">
        <f t="shared" si="9"/>
        <v>-2707.2000451294293</v>
      </c>
      <c r="AS23">
        <f t="shared" si="9"/>
        <v>0</v>
      </c>
      <c r="AT23">
        <f t="shared" si="9"/>
        <v>248.90145379228497</v>
      </c>
      <c r="AU23">
        <f t="shared" si="9"/>
        <v>-2458.2985913371444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139655.75702526423</v>
      </c>
      <c r="AO25" s="8">
        <f t="shared" si="25"/>
        <v>-18677.836537686238</v>
      </c>
      <c r="AP25" s="8">
        <f t="shared" si="25"/>
        <v>-724.40799862789629</v>
      </c>
      <c r="AQ25" s="8">
        <f t="shared" si="25"/>
        <v>-74899.557432400878</v>
      </c>
      <c r="AR25" s="8">
        <f t="shared" si="25"/>
        <v>45353.955056549232</v>
      </c>
      <c r="AS25" s="8">
        <f t="shared" si="25"/>
        <v>-12873.679333825403</v>
      </c>
      <c r="AT25" s="8">
        <f t="shared" si="25"/>
        <v>21235.006481851269</v>
      </c>
      <c r="AU25" s="9">
        <f t="shared" si="25"/>
        <v>53715.282204575087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56801.825502262509</v>
      </c>
      <c r="K3">
        <v>1</v>
      </c>
      <c r="L3" s="2">
        <v>0</v>
      </c>
      <c r="O3">
        <f>$C$3</f>
        <v>56801.825502262509</v>
      </c>
      <c r="P3">
        <f>O3*B5</f>
        <v>45441.460401810007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56801.825502262509</v>
      </c>
      <c r="AF3">
        <f t="shared" ref="AF3:AG23" si="4">-$Z3*P3</f>
        <v>-45441.460401810007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10735.408129752501</v>
      </c>
      <c r="AJ3">
        <f t="shared" ref="AJ3:AJ23" si="7">AB3-AC3</f>
        <v>0</v>
      </c>
      <c r="AL3">
        <f t="shared" ref="AL3:AL23" si="8">SUM(AI3:AK3)</f>
        <v>10735.408129752501</v>
      </c>
      <c r="AN3">
        <f t="shared" ref="AN3:AU23" si="9">AE3*$K3</f>
        <v>56801.825502262509</v>
      </c>
      <c r="AO3">
        <f t="shared" si="9"/>
        <v>-45441.460401810007</v>
      </c>
      <c r="AP3">
        <f t="shared" si="9"/>
        <v>-624.95697070000006</v>
      </c>
      <c r="AQ3">
        <f t="shared" si="9"/>
        <v>0</v>
      </c>
      <c r="AR3">
        <f t="shared" si="9"/>
        <v>10735.408129752501</v>
      </c>
      <c r="AS3">
        <f t="shared" si="9"/>
        <v>0</v>
      </c>
      <c r="AT3">
        <f t="shared" si="9"/>
        <v>0</v>
      </c>
      <c r="AU3">
        <f t="shared" si="9"/>
        <v>10735.408129752501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56801.825502262509</v>
      </c>
      <c r="P5">
        <f t="shared" ref="P5:P23" si="22">O5*$C$5</f>
        <v>2840.0912751131254</v>
      </c>
      <c r="Q5" s="4">
        <f t="shared" ref="Q5:Q23" si="23">$C$8</f>
        <v>12.5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54392.06036346186</v>
      </c>
      <c r="AF5">
        <f t="shared" si="4"/>
        <v>-2719.603018173093</v>
      </c>
      <c r="AG5">
        <f t="shared" si="4"/>
        <v>-11.969699011102938</v>
      </c>
      <c r="AH5">
        <f t="shared" si="5"/>
        <v>-12059.072251764957</v>
      </c>
      <c r="AI5">
        <f t="shared" si="6"/>
        <v>39601.415394512711</v>
      </c>
      <c r="AJ5">
        <f t="shared" si="7"/>
        <v>-12579.222258573427</v>
      </c>
      <c r="AK5">
        <f>H5*SUM(AB5, AE5:AF5)</f>
        <v>5769.6406192743616</v>
      </c>
      <c r="AL5">
        <f t="shared" si="8"/>
        <v>32791.833755213644</v>
      </c>
      <c r="AN5">
        <f t="shared" si="9"/>
        <v>46970.944267835999</v>
      </c>
      <c r="AO5">
        <f t="shared" si="9"/>
        <v>-2348.5472133917997</v>
      </c>
      <c r="AP5">
        <f t="shared" si="9"/>
        <v>-10.336583343163211</v>
      </c>
      <c r="AQ5">
        <f t="shared" si="9"/>
        <v>-10413.762723354361</v>
      </c>
      <c r="AR5">
        <f t="shared" si="9"/>
        <v>34198.297747746677</v>
      </c>
      <c r="AS5">
        <f t="shared" si="9"/>
        <v>-10862.944769731252</v>
      </c>
      <c r="AT5">
        <f t="shared" si="9"/>
        <v>4982.4453451928457</v>
      </c>
      <c r="AU5">
        <f t="shared" si="9"/>
        <v>28317.79832320827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56801.825502262509</v>
      </c>
      <c r="P6">
        <f t="shared" si="22"/>
        <v>2840.0912751131254</v>
      </c>
      <c r="Q6" s="4">
        <f t="shared" si="23"/>
        <v>12.5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53079.665559994537</v>
      </c>
      <c r="AF6">
        <f t="shared" si="4"/>
        <v>-2653.9832779997269</v>
      </c>
      <c r="AG6">
        <f t="shared" si="4"/>
        <v>-11.680889014271269</v>
      </c>
      <c r="AH6">
        <f t="shared" si="5"/>
        <v>-13529.040537651284</v>
      </c>
      <c r="AI6">
        <f t="shared" si="6"/>
        <v>36884.960855329256</v>
      </c>
      <c r="AJ6">
        <f t="shared" si="7"/>
        <v>-10155.383834946348</v>
      </c>
      <c r="AK6">
        <f>H6*SUM(AB6, AE6:AF6)</f>
        <v>8498.4436272659732</v>
      </c>
      <c r="AL6">
        <f t="shared" si="8"/>
        <v>35228.020647648882</v>
      </c>
      <c r="AN6">
        <f t="shared" si="9"/>
        <v>41339.835240728164</v>
      </c>
      <c r="AO6">
        <f t="shared" si="9"/>
        <v>-2066.9917620364081</v>
      </c>
      <c r="AP6">
        <f t="shared" si="9"/>
        <v>-9.0973826270516458</v>
      </c>
      <c r="AQ6">
        <f t="shared" si="9"/>
        <v>-10536.771490383408</v>
      </c>
      <c r="AR6">
        <f t="shared" si="9"/>
        <v>28726.974605681298</v>
      </c>
      <c r="AS6">
        <f t="shared" si="9"/>
        <v>-7909.2791959761435</v>
      </c>
      <c r="AT6">
        <f t="shared" si="9"/>
        <v>6618.8107187054356</v>
      </c>
      <c r="AU6">
        <f t="shared" si="9"/>
        <v>27436.50612841059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56801.825502262509</v>
      </c>
      <c r="P7">
        <f t="shared" si="22"/>
        <v>2840.0912751131254</v>
      </c>
      <c r="Q7" s="4">
        <f t="shared" si="23"/>
        <v>12.5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51695.762168979578</v>
      </c>
      <c r="AF7">
        <f t="shared" si="4"/>
        <v>-2584.7881084489791</v>
      </c>
      <c r="AG7">
        <f t="shared" si="4"/>
        <v>-11.37634259811783</v>
      </c>
      <c r="AH7">
        <f t="shared" si="5"/>
        <v>-15019.00208085805</v>
      </c>
      <c r="AI7">
        <f t="shared" si="6"/>
        <v>34080.595637074432</v>
      </c>
      <c r="AJ7">
        <f t="shared" si="7"/>
        <v>-7622.9080506438331</v>
      </c>
      <c r="AK7">
        <f>H7*SUM(AB7, AE7:AF7)</f>
        <v>9103.8085140730072</v>
      </c>
      <c r="AL7">
        <f t="shared" si="8"/>
        <v>35561.496100503602</v>
      </c>
      <c r="AN7">
        <f t="shared" si="9"/>
        <v>36446.107536040581</v>
      </c>
      <c r="AO7">
        <f t="shared" si="9"/>
        <v>-1822.3053768020293</v>
      </c>
      <c r="AP7">
        <f t="shared" si="9"/>
        <v>-8.02045251489956</v>
      </c>
      <c r="AQ7">
        <f t="shared" si="9"/>
        <v>-10588.569390537619</v>
      </c>
      <c r="AR7">
        <f t="shared" si="9"/>
        <v>24027.212316186036</v>
      </c>
      <c r="AS7">
        <f t="shared" si="9"/>
        <v>-5374.2379431988675</v>
      </c>
      <c r="AT7">
        <f t="shared" si="9"/>
        <v>6418.2898204859957</v>
      </c>
      <c r="AU7">
        <f t="shared" si="9"/>
        <v>25071.264193473162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56801.825502262509</v>
      </c>
      <c r="P8">
        <f t="shared" si="22"/>
        <v>2840.0912751131254</v>
      </c>
      <c r="Q8" s="4">
        <f t="shared" si="23"/>
        <v>12.5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50237.262445195214</v>
      </c>
      <c r="AF8">
        <f t="shared" si="4"/>
        <v>-2511.8631222597605</v>
      </c>
      <c r="AG8">
        <f t="shared" si="4"/>
        <v>-11.05538026308551</v>
      </c>
      <c r="AH8">
        <f t="shared" si="5"/>
        <v>-16575.912724091297</v>
      </c>
      <c r="AI8">
        <f t="shared" si="6"/>
        <v>31138.431218581074</v>
      </c>
      <c r="AJ8">
        <f t="shared" si="7"/>
        <v>-5159.4063953577861</v>
      </c>
      <c r="AK8">
        <f t="shared" ref="AK8:AK23" si="24">H8*SUM(AB8:AB8, AE8:AF8)</f>
        <v>6756.1810421806813</v>
      </c>
      <c r="AL8">
        <f t="shared" si="8"/>
        <v>32735.205865403968</v>
      </c>
      <c r="AN8">
        <f t="shared" si="9"/>
        <v>33023.634907335494</v>
      </c>
      <c r="AO8">
        <f t="shared" si="9"/>
        <v>-1651.1817453667745</v>
      </c>
      <c r="AP8">
        <f t="shared" si="9"/>
        <v>-7.2672917233135639</v>
      </c>
      <c r="AQ8">
        <f t="shared" si="9"/>
        <v>-10896.23246595918</v>
      </c>
      <c r="AR8">
        <f t="shared" si="9"/>
        <v>20468.953404286229</v>
      </c>
      <c r="AS8">
        <f t="shared" si="9"/>
        <v>-3391.5532982065001</v>
      </c>
      <c r="AT8">
        <f t="shared" si="9"/>
        <v>4441.1985296419207</v>
      </c>
      <c r="AU8">
        <f t="shared" si="9"/>
        <v>21518.598635721646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56801.825502262509</v>
      </c>
      <c r="P9">
        <f t="shared" si="22"/>
        <v>2840.0912751131254</v>
      </c>
      <c r="Q9" s="4">
        <f t="shared" si="23"/>
        <v>12.5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48691.230687874784</v>
      </c>
      <c r="AF9">
        <f t="shared" si="4"/>
        <v>-2434.5615343937393</v>
      </c>
      <c r="AG9">
        <f t="shared" si="4"/>
        <v>-10.715155335530399</v>
      </c>
      <c r="AH9">
        <f t="shared" si="5"/>
        <v>-18373.689993940545</v>
      </c>
      <c r="AI9">
        <f t="shared" si="6"/>
        <v>27872.264004204972</v>
      </c>
      <c r="AJ9">
        <f t="shared" si="7"/>
        <v>-3069.1203029408207</v>
      </c>
      <c r="AK9">
        <f t="shared" si="24"/>
        <v>5057.1036493622469</v>
      </c>
      <c r="AL9">
        <f t="shared" si="8"/>
        <v>29860.2473506264</v>
      </c>
      <c r="AN9">
        <f t="shared" si="9"/>
        <v>30419.450376799981</v>
      </c>
      <c r="AO9">
        <f t="shared" si="9"/>
        <v>-1520.9725188399991</v>
      </c>
      <c r="AP9">
        <f t="shared" si="9"/>
        <v>-6.6942061517873945</v>
      </c>
      <c r="AQ9">
        <f t="shared" si="9"/>
        <v>-11478.813394391444</v>
      </c>
      <c r="AR9">
        <f t="shared" si="9"/>
        <v>17412.970257416753</v>
      </c>
      <c r="AS9">
        <f t="shared" si="9"/>
        <v>-1917.4079487579395</v>
      </c>
      <c r="AT9">
        <f t="shared" si="9"/>
        <v>3159.3843765879014</v>
      </c>
      <c r="AU9">
        <f t="shared" si="9"/>
        <v>18654.946685246716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56801.825502262509</v>
      </c>
      <c r="P10">
        <f t="shared" si="22"/>
        <v>2840.0912751131254</v>
      </c>
      <c r="Q10" s="4">
        <f t="shared" si="23"/>
        <v>12.5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47059.774229702554</v>
      </c>
      <c r="AF10">
        <f t="shared" si="4"/>
        <v>-2352.9887114851281</v>
      </c>
      <c r="AG10">
        <f t="shared" si="4"/>
        <v>-10.356131562142332</v>
      </c>
      <c r="AH10">
        <f t="shared" si="5"/>
        <v>-20149.777602621059</v>
      </c>
      <c r="AI10">
        <f t="shared" si="6"/>
        <v>24546.651784034224</v>
      </c>
      <c r="AJ10">
        <f t="shared" si="7"/>
        <v>-1440.2255177547631</v>
      </c>
      <c r="AK10">
        <f t="shared" si="24"/>
        <v>5165.9273884920949</v>
      </c>
      <c r="AL10">
        <f t="shared" si="8"/>
        <v>28272.353654771556</v>
      </c>
      <c r="AN10">
        <f t="shared" si="9"/>
        <v>27933.692373250506</v>
      </c>
      <c r="AO10">
        <f t="shared" si="9"/>
        <v>-1396.6846186625255</v>
      </c>
      <c r="AP10">
        <f t="shared" si="9"/>
        <v>-6.1471819185058285</v>
      </c>
      <c r="AQ10">
        <f t="shared" si="9"/>
        <v>-11960.484259734778</v>
      </c>
      <c r="AR10">
        <f t="shared" si="9"/>
        <v>14570.376312934695</v>
      </c>
      <c r="AS10">
        <f t="shared" si="9"/>
        <v>-854.88758115789346</v>
      </c>
      <c r="AT10">
        <f t="shared" si="9"/>
        <v>3066.3858646735289</v>
      </c>
      <c r="AU10">
        <f t="shared" si="9"/>
        <v>16781.874596450332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192072.81243083481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56801.825502262509</v>
      </c>
      <c r="P11">
        <f t="shared" si="22"/>
        <v>2840.0912751131254</v>
      </c>
      <c r="Q11" s="4">
        <f t="shared" si="23"/>
        <v>12.5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45354.965624499178</v>
      </c>
      <c r="AF11">
        <f t="shared" si="4"/>
        <v>-2267.7482812249586</v>
      </c>
      <c r="AG11">
        <f t="shared" si="4"/>
        <v>-9.980965669556829</v>
      </c>
      <c r="AH11">
        <f t="shared" si="5"/>
        <v>-21728.366157126347</v>
      </c>
      <c r="AI11">
        <f t="shared" si="6"/>
        <v>21348.870220478315</v>
      </c>
      <c r="AJ11">
        <f t="shared" si="7"/>
        <v>-39.844493442862586</v>
      </c>
      <c r="AK11">
        <f t="shared" si="24"/>
        <v>5058.2926247232308</v>
      </c>
      <c r="AL11">
        <f t="shared" si="8"/>
        <v>26367.318351758684</v>
      </c>
      <c r="AN11">
        <f t="shared" si="9"/>
        <v>25603.18957226997</v>
      </c>
      <c r="AO11">
        <f t="shared" si="9"/>
        <v>-1280.1594786134983</v>
      </c>
      <c r="AP11">
        <f t="shared" si="9"/>
        <v>-5.6343236651897195</v>
      </c>
      <c r="AQ11">
        <f t="shared" si="9"/>
        <v>-12265.811916217146</v>
      </c>
      <c r="AR11">
        <f t="shared" si="9"/>
        <v>12051.583853774137</v>
      </c>
      <c r="AS11">
        <f t="shared" si="9"/>
        <v>-22.492490182323742</v>
      </c>
      <c r="AT11">
        <f t="shared" si="9"/>
        <v>2855.4409247054518</v>
      </c>
      <c r="AU11">
        <f t="shared" si="9"/>
        <v>14884.532288297265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56801.825502262509</v>
      </c>
      <c r="P12">
        <f t="shared" si="22"/>
        <v>2840.0912751131254</v>
      </c>
      <c r="Q12" s="4">
        <f t="shared" si="23"/>
        <v>12.5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43576.156934936414</v>
      </c>
      <c r="AF12">
        <f t="shared" si="4"/>
        <v>-2178.8078467468208</v>
      </c>
      <c r="AG12">
        <f t="shared" si="4"/>
        <v>-9.5895150705149224</v>
      </c>
      <c r="AH12">
        <f t="shared" si="5"/>
        <v>-23331.275387707017</v>
      </c>
      <c r="AI12">
        <f t="shared" si="6"/>
        <v>18056.484185412057</v>
      </c>
      <c r="AJ12">
        <f t="shared" si="7"/>
        <v>1241.8361394727181</v>
      </c>
      <c r="AK12">
        <f t="shared" si="24"/>
        <v>5011.9441012006109</v>
      </c>
      <c r="AL12">
        <f t="shared" si="8"/>
        <v>24310.264426085385</v>
      </c>
      <c r="AN12">
        <f t="shared" si="9"/>
        <v>23385.340670181704</v>
      </c>
      <c r="AO12">
        <f t="shared" si="9"/>
        <v>-1169.2670335090852</v>
      </c>
      <c r="AP12">
        <f t="shared" si="9"/>
        <v>-5.1462564062422231</v>
      </c>
      <c r="AQ12">
        <f t="shared" si="9"/>
        <v>-12520.833905247879</v>
      </c>
      <c r="AR12">
        <f t="shared" si="9"/>
        <v>9690.0934750184952</v>
      </c>
      <c r="AS12">
        <f t="shared" si="9"/>
        <v>666.43695132348569</v>
      </c>
      <c r="AT12">
        <f t="shared" si="9"/>
        <v>2689.6823508664224</v>
      </c>
      <c r="AU12">
        <f t="shared" si="9"/>
        <v>13046.212777208404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56801.825502262509</v>
      </c>
      <c r="P13">
        <f t="shared" si="22"/>
        <v>2840.0912751131254</v>
      </c>
      <c r="Q13" s="4">
        <f t="shared" si="23"/>
        <v>12.5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41728.4002899076</v>
      </c>
      <c r="AF13">
        <f t="shared" si="4"/>
        <v>-2086.4200144953802</v>
      </c>
      <c r="AG13">
        <f t="shared" si="4"/>
        <v>-9.1828915534249624</v>
      </c>
      <c r="AH13">
        <f t="shared" si="5"/>
        <v>-24858.269310784795</v>
      </c>
      <c r="AI13">
        <f t="shared" si="6"/>
        <v>14774.528073073998</v>
      </c>
      <c r="AJ13">
        <f t="shared" si="7"/>
        <v>2382.5461021755982</v>
      </c>
      <c r="AK13">
        <f t="shared" si="24"/>
        <v>4837.6747550683158</v>
      </c>
      <c r="AL13">
        <f t="shared" si="8"/>
        <v>21994.74893031791</v>
      </c>
      <c r="AN13">
        <f t="shared" si="9"/>
        <v>21292.891274592101</v>
      </c>
      <c r="AO13">
        <f t="shared" si="9"/>
        <v>-1064.6445637296051</v>
      </c>
      <c r="AP13">
        <f t="shared" si="9"/>
        <v>-4.6857849827696052</v>
      </c>
      <c r="AQ13">
        <f t="shared" si="9"/>
        <v>-12684.512754664293</v>
      </c>
      <c r="AR13">
        <f t="shared" si="9"/>
        <v>7539.0481712154315</v>
      </c>
      <c r="AS13">
        <f t="shared" si="9"/>
        <v>1215.7498192567436</v>
      </c>
      <c r="AT13">
        <f t="shared" si="9"/>
        <v>2468.5365809822829</v>
      </c>
      <c r="AU13">
        <f t="shared" si="9"/>
        <v>11223.334571454458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56801.825502262509</v>
      </c>
      <c r="P14">
        <f t="shared" si="22"/>
        <v>2840.0912751131254</v>
      </c>
      <c r="Q14" s="4">
        <f t="shared" si="23"/>
        <v>12.5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39811.101142033593</v>
      </c>
      <c r="AF14">
        <f t="shared" si="4"/>
        <v>-1990.5550571016797</v>
      </c>
      <c r="AG14">
        <f t="shared" si="4"/>
        <v>-8.7609642801990262</v>
      </c>
      <c r="AH14">
        <f t="shared" si="5"/>
        <v>-26407.868615335097</v>
      </c>
      <c r="AI14">
        <f t="shared" si="6"/>
        <v>11403.916505316618</v>
      </c>
      <c r="AJ14">
        <f t="shared" si="7"/>
        <v>3032.8467568538108</v>
      </c>
      <c r="AK14">
        <f t="shared" si="24"/>
        <v>7647.4040804221086</v>
      </c>
      <c r="AL14">
        <f t="shared" si="8"/>
        <v>22084.167342592536</v>
      </c>
      <c r="AN14">
        <f t="shared" si="9"/>
        <v>18713.217165455382</v>
      </c>
      <c r="AO14">
        <f t="shared" si="9"/>
        <v>-935.66085827276913</v>
      </c>
      <c r="AP14">
        <f t="shared" si="9"/>
        <v>-4.1180932566837152</v>
      </c>
      <c r="AQ14">
        <f t="shared" si="9"/>
        <v>-12413.024661450903</v>
      </c>
      <c r="AR14">
        <f t="shared" si="9"/>
        <v>5360.4135524750272</v>
      </c>
      <c r="AS14">
        <f t="shared" si="9"/>
        <v>1425.5903092976682</v>
      </c>
      <c r="AT14">
        <f t="shared" si="9"/>
        <v>3594.664030978834</v>
      </c>
      <c r="AU14">
        <f t="shared" si="9"/>
        <v>10380.66789275153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56801.825502262509</v>
      </c>
      <c r="P15">
        <f t="shared" si="22"/>
        <v>2840.0912751131254</v>
      </c>
      <c r="Q15" s="4">
        <f t="shared" si="23"/>
        <v>12.5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37819.171606664982</v>
      </c>
      <c r="AF15">
        <f t="shared" si="4"/>
        <v>-1890.9585803332493</v>
      </c>
      <c r="AG15">
        <f t="shared" si="4"/>
        <v>-8.3226135938972998</v>
      </c>
      <c r="AH15">
        <f t="shared" si="5"/>
        <v>-28059.283479978789</v>
      </c>
      <c r="AI15">
        <f t="shared" si="6"/>
        <v>7860.6069327590449</v>
      </c>
      <c r="AJ15">
        <f t="shared" si="7"/>
        <v>3905.8548857991409</v>
      </c>
      <c r="AK15">
        <f t="shared" si="24"/>
        <v>7225.9465932540807</v>
      </c>
      <c r="AL15">
        <f t="shared" si="8"/>
        <v>18992.408411812266</v>
      </c>
      <c r="AN15">
        <f t="shared" si="9"/>
        <v>16375.616019351988</v>
      </c>
      <c r="AO15">
        <f t="shared" si="9"/>
        <v>-818.78080096759948</v>
      </c>
      <c r="AP15">
        <f t="shared" si="9"/>
        <v>-3.6036729177611821</v>
      </c>
      <c r="AQ15">
        <f t="shared" si="9"/>
        <v>-12149.606470103177</v>
      </c>
      <c r="AR15">
        <f t="shared" si="9"/>
        <v>3403.625075363449</v>
      </c>
      <c r="AS15">
        <f t="shared" si="9"/>
        <v>1691.2263574246203</v>
      </c>
      <c r="AT15">
        <f t="shared" si="9"/>
        <v>3128.8185795857021</v>
      </c>
      <c r="AU15">
        <f t="shared" si="9"/>
        <v>8223.6700123737719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56801.825502262509</v>
      </c>
      <c r="P16">
        <f t="shared" si="22"/>
        <v>2840.0912751131254</v>
      </c>
      <c r="Q16" s="4">
        <f t="shared" si="23"/>
        <v>12.5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35761.591211025669</v>
      </c>
      <c r="AF16">
        <f t="shared" si="4"/>
        <v>-1788.0795605512835</v>
      </c>
      <c r="AG16">
        <f t="shared" si="4"/>
        <v>-7.8698155593611219</v>
      </c>
      <c r="AH16">
        <f t="shared" si="5"/>
        <v>-29565.751887776405</v>
      </c>
      <c r="AI16">
        <f t="shared" si="6"/>
        <v>4399.8899471386212</v>
      </c>
      <c r="AJ16">
        <f t="shared" si="7"/>
        <v>4578.8068445616809</v>
      </c>
      <c r="AK16">
        <f t="shared" si="24"/>
        <v>6724.4470728316119</v>
      </c>
      <c r="AL16">
        <f t="shared" si="8"/>
        <v>15703.143864531914</v>
      </c>
      <c r="AN16">
        <f t="shared" si="9"/>
        <v>14264.082297726112</v>
      </c>
      <c r="AO16">
        <f t="shared" si="9"/>
        <v>-713.20411488630566</v>
      </c>
      <c r="AP16">
        <f t="shared" si="9"/>
        <v>-3.139001733570594</v>
      </c>
      <c r="AQ16">
        <f t="shared" si="9"/>
        <v>-11792.77274416611</v>
      </c>
      <c r="AR16">
        <f t="shared" si="9"/>
        <v>1754.9664369401271</v>
      </c>
      <c r="AS16">
        <f t="shared" si="9"/>
        <v>1826.3303014347671</v>
      </c>
      <c r="AT16">
        <f t="shared" si="9"/>
        <v>2682.153204189668</v>
      </c>
      <c r="AU16">
        <f t="shared" si="9"/>
        <v>6263.4499425645627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56801.825502262509</v>
      </c>
      <c r="P17">
        <f t="shared" si="22"/>
        <v>2840.0912751131254</v>
      </c>
      <c r="Q17" s="4">
        <f t="shared" si="23"/>
        <v>12.5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33649.919387765483</v>
      </c>
      <c r="AF17">
        <f t="shared" si="4"/>
        <v>-1682.4959693882743</v>
      </c>
      <c r="AG17">
        <f t="shared" si="4"/>
        <v>-7.4051139840622628</v>
      </c>
      <c r="AH17">
        <f t="shared" si="5"/>
        <v>-30880.273576419906</v>
      </c>
      <c r="AI17">
        <f t="shared" si="6"/>
        <v>1079.7447279732405</v>
      </c>
      <c r="AJ17">
        <f t="shared" si="7"/>
        <v>5062.4058632080923</v>
      </c>
      <c r="AK17">
        <f t="shared" si="24"/>
        <v>6160.9644313317585</v>
      </c>
      <c r="AL17">
        <f t="shared" si="8"/>
        <v>12303.115022513091</v>
      </c>
      <c r="AN17">
        <f t="shared" si="9"/>
        <v>12363.81210669469</v>
      </c>
      <c r="AO17">
        <f t="shared" si="9"/>
        <v>-618.19060533473453</v>
      </c>
      <c r="AP17">
        <f t="shared" si="9"/>
        <v>-2.7208219096326007</v>
      </c>
      <c r="AQ17">
        <f t="shared" si="9"/>
        <v>-11346.175778388329</v>
      </c>
      <c r="AR17">
        <f t="shared" si="9"/>
        <v>396.72490106199342</v>
      </c>
      <c r="AS17">
        <f t="shared" si="9"/>
        <v>1860.0530414135628</v>
      </c>
      <c r="AT17">
        <f t="shared" si="9"/>
        <v>2263.6906123677113</v>
      </c>
      <c r="AU17">
        <f t="shared" si="9"/>
        <v>4520.4685548432672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56801.825502262509</v>
      </c>
      <c r="P18">
        <f t="shared" si="22"/>
        <v>2840.0912751131254</v>
      </c>
      <c r="Q18" s="4">
        <f t="shared" si="23"/>
        <v>12.5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31486.96966745918</v>
      </c>
      <c r="AF18">
        <f t="shared" si="4"/>
        <v>-1574.348483372959</v>
      </c>
      <c r="AG18">
        <f t="shared" si="4"/>
        <v>-6.9291280229640249</v>
      </c>
      <c r="AH18">
        <f t="shared" si="5"/>
        <v>-32154.785700609227</v>
      </c>
      <c r="AI18">
        <f t="shared" si="6"/>
        <v>-2249.0936445459702</v>
      </c>
      <c r="AJ18">
        <f t="shared" si="7"/>
        <v>5436.5264794443174</v>
      </c>
      <c r="AK18">
        <f t="shared" si="24"/>
        <v>5551.9307000125673</v>
      </c>
      <c r="AL18">
        <f t="shared" si="8"/>
        <v>8739.3635349109136</v>
      </c>
      <c r="AN18">
        <f t="shared" si="9"/>
        <v>10657.138280941013</v>
      </c>
      <c r="AO18">
        <f t="shared" si="9"/>
        <v>-532.85691404705062</v>
      </c>
      <c r="AP18">
        <f t="shared" si="9"/>
        <v>-2.3452455503645129</v>
      </c>
      <c r="AQ18">
        <f t="shared" si="9"/>
        <v>-10883.168536842863</v>
      </c>
      <c r="AR18">
        <f t="shared" si="9"/>
        <v>-761.23241549926365</v>
      </c>
      <c r="AS18">
        <f t="shared" si="9"/>
        <v>1840.0568575296236</v>
      </c>
      <c r="AT18">
        <f t="shared" si="9"/>
        <v>1879.1167845340026</v>
      </c>
      <c r="AU18">
        <f t="shared" si="9"/>
        <v>2957.9412265643623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56801.825502262509</v>
      </c>
      <c r="P19">
        <f t="shared" si="22"/>
        <v>2840.0912751131254</v>
      </c>
      <c r="Q19" s="4">
        <f t="shared" si="23"/>
        <v>12.5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29277.379789144314</v>
      </c>
      <c r="AF19">
        <f t="shared" si="4"/>
        <v>-1463.8689894572158</v>
      </c>
      <c r="AG19">
        <f t="shared" si="4"/>
        <v>-6.442878272454938</v>
      </c>
      <c r="AH19">
        <f t="shared" si="5"/>
        <v>-33356.677622355695</v>
      </c>
      <c r="AI19">
        <f t="shared" si="6"/>
        <v>-5549.6097009410514</v>
      </c>
      <c r="AJ19">
        <f t="shared" si="7"/>
        <v>5705.2137897573302</v>
      </c>
      <c r="AK19">
        <f t="shared" si="24"/>
        <v>4907.0911822997568</v>
      </c>
      <c r="AL19">
        <f t="shared" si="8"/>
        <v>5062.6952711160357</v>
      </c>
      <c r="AN19">
        <f t="shared" si="9"/>
        <v>9128.1613597154956</v>
      </c>
      <c r="AO19">
        <f t="shared" si="9"/>
        <v>-456.40806798577478</v>
      </c>
      <c r="AP19">
        <f t="shared" si="9"/>
        <v>-2.0087737671723036</v>
      </c>
      <c r="AQ19">
        <f t="shared" si="9"/>
        <v>-10400.013182661007</v>
      </c>
      <c r="AR19">
        <f t="shared" si="9"/>
        <v>-1730.2686646984585</v>
      </c>
      <c r="AS19">
        <f t="shared" si="9"/>
        <v>1778.7832258093251</v>
      </c>
      <c r="AT19">
        <f t="shared" si="9"/>
        <v>1529.9429266370976</v>
      </c>
      <c r="AU19">
        <f t="shared" si="9"/>
        <v>1578.4574877479643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56801.825502262509</v>
      </c>
      <c r="P20">
        <f t="shared" si="22"/>
        <v>2840.0912751131254</v>
      </c>
      <c r="Q20" s="4">
        <f t="shared" si="23"/>
        <v>12.5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27025.252803771313</v>
      </c>
      <c r="AF20">
        <f t="shared" si="4"/>
        <v>-1351.2626401885655</v>
      </c>
      <c r="AG20">
        <f t="shared" si="4"/>
        <v>-5.9472676636719299</v>
      </c>
      <c r="AH20">
        <f t="shared" si="5"/>
        <v>-34494.546084676702</v>
      </c>
      <c r="AI20">
        <f t="shared" si="6"/>
        <v>-8826.503188757626</v>
      </c>
      <c r="AJ20">
        <f t="shared" si="7"/>
        <v>5885.7791731811885</v>
      </c>
      <c r="AK20">
        <f t="shared" si="24"/>
        <v>4235.8015680099206</v>
      </c>
      <c r="AL20">
        <f t="shared" si="8"/>
        <v>1295.0775524334831</v>
      </c>
      <c r="AN20">
        <f t="shared" si="9"/>
        <v>7761.7961787175691</v>
      </c>
      <c r="AO20">
        <f t="shared" si="9"/>
        <v>-388.08980893587841</v>
      </c>
      <c r="AP20">
        <f t="shared" si="9"/>
        <v>-1.7080868682663208</v>
      </c>
      <c r="AQ20">
        <f t="shared" si="9"/>
        <v>-9907.0168901168709</v>
      </c>
      <c r="AR20">
        <f t="shared" si="9"/>
        <v>-2535.0186072034462</v>
      </c>
      <c r="AS20">
        <f t="shared" si="9"/>
        <v>1690.4270471356358</v>
      </c>
      <c r="AT20">
        <f t="shared" si="9"/>
        <v>1216.5447133133689</v>
      </c>
      <c r="AU20">
        <f t="shared" si="9"/>
        <v>371.9531532455585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56801.825502262509</v>
      </c>
      <c r="P21">
        <f t="shared" si="22"/>
        <v>2840.0912751131254</v>
      </c>
      <c r="Q21" s="4">
        <f t="shared" si="23"/>
        <v>12.5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24735.9152622484</v>
      </c>
      <c r="AF21">
        <f t="shared" si="4"/>
        <v>-1236.79576311242</v>
      </c>
      <c r="AG21">
        <f t="shared" si="4"/>
        <v>-5.4434683752512338</v>
      </c>
      <c r="AH21">
        <f t="shared" si="5"/>
        <v>-35546.128942718133</v>
      </c>
      <c r="AI21">
        <f t="shared" si="6"/>
        <v>-12052.452911957404</v>
      </c>
      <c r="AJ21">
        <f t="shared" si="7"/>
        <v>5984.9813722828094</v>
      </c>
      <c r="AK21">
        <f t="shared" si="24"/>
        <v>3546.0356401044214</v>
      </c>
      <c r="AL21">
        <f t="shared" si="8"/>
        <v>-2521.4358995701728</v>
      </c>
      <c r="AN21">
        <f t="shared" si="9"/>
        <v>6544.279213661016</v>
      </c>
      <c r="AO21">
        <f t="shared" si="9"/>
        <v>-327.2139606830508</v>
      </c>
      <c r="AP21">
        <f t="shared" si="9"/>
        <v>-1.4401560063858216</v>
      </c>
      <c r="AQ21">
        <f t="shared" si="9"/>
        <v>-9404.2929198165384</v>
      </c>
      <c r="AR21">
        <f t="shared" si="9"/>
        <v>-3188.6678228449596</v>
      </c>
      <c r="AS21">
        <f t="shared" si="9"/>
        <v>1583.4218695176191</v>
      </c>
      <c r="AT21">
        <f t="shared" si="9"/>
        <v>938.16004317630984</v>
      </c>
      <c r="AU21">
        <f t="shared" si="9"/>
        <v>-667.0859101510307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56801.825502262509</v>
      </c>
      <c r="P22">
        <f t="shared" si="22"/>
        <v>2840.0912751131254</v>
      </c>
      <c r="Q22" s="4">
        <f t="shared" si="23"/>
        <v>12.5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22418.431429373893</v>
      </c>
      <c r="AF22">
        <f t="shared" si="4"/>
        <v>-1120.9215714686948</v>
      </c>
      <c r="AG22">
        <f t="shared" si="4"/>
        <v>-4.9334751196686737</v>
      </c>
      <c r="AH22">
        <f t="shared" si="5"/>
        <v>-36444.685746403731</v>
      </c>
      <c r="AI22">
        <f t="shared" si="6"/>
        <v>-15152.109363618201</v>
      </c>
      <c r="AJ22">
        <f t="shared" si="7"/>
        <v>5999.0146357365484</v>
      </c>
      <c r="AK22">
        <f t="shared" si="24"/>
        <v>2845.4926738960362</v>
      </c>
      <c r="AL22">
        <f t="shared" si="8"/>
        <v>-6307.6020539856163</v>
      </c>
      <c r="AN22">
        <f t="shared" si="9"/>
        <v>5463.619236418026</v>
      </c>
      <c r="AO22">
        <f t="shared" si="9"/>
        <v>-273.18096182090136</v>
      </c>
      <c r="AP22">
        <f t="shared" si="9"/>
        <v>-1.202342351699683</v>
      </c>
      <c r="AQ22">
        <f t="shared" si="9"/>
        <v>-8881.9722618221713</v>
      </c>
      <c r="AR22">
        <f t="shared" si="9"/>
        <v>-3692.7363295767454</v>
      </c>
      <c r="AS22">
        <f t="shared" si="9"/>
        <v>1462.02609520745</v>
      </c>
      <c r="AT22">
        <f t="shared" si="9"/>
        <v>693.47797856253226</v>
      </c>
      <c r="AU22">
        <f t="shared" si="9"/>
        <v>-1537.2322558067631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56801.825502262509</v>
      </c>
      <c r="P23">
        <f t="shared" si="22"/>
        <v>2840.0912751131254</v>
      </c>
      <c r="Q23" s="4">
        <f t="shared" si="23"/>
        <v>12.5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20078.289674524207</v>
      </c>
      <c r="AF23">
        <f t="shared" si="4"/>
        <v>-1003.9144837262103</v>
      </c>
      <c r="AG23">
        <f t="shared" si="4"/>
        <v>-4.4184956858746673</v>
      </c>
      <c r="AH23">
        <f t="shared" si="5"/>
        <v>-37251.574607785573</v>
      </c>
      <c r="AI23">
        <f t="shared" si="6"/>
        <v>-18181.61791267345</v>
      </c>
      <c r="AJ23">
        <f t="shared" si="7"/>
        <v>0</v>
      </c>
      <c r="AK23">
        <f t="shared" si="24"/>
        <v>2141.9069137530905</v>
      </c>
      <c r="AL23">
        <f t="shared" si="8"/>
        <v>-16039.71099892036</v>
      </c>
      <c r="AN23">
        <f t="shared" si="9"/>
        <v>4507.578360391627</v>
      </c>
      <c r="AO23">
        <f t="shared" si="9"/>
        <v>-225.37891801958133</v>
      </c>
      <c r="AP23">
        <f t="shared" si="9"/>
        <v>-0.99195279388777802</v>
      </c>
      <c r="AQ23">
        <f t="shared" si="9"/>
        <v>-8362.982819478997</v>
      </c>
      <c r="AR23">
        <f t="shared" si="9"/>
        <v>-4081.7753299008377</v>
      </c>
      <c r="AS23">
        <f t="shared" si="9"/>
        <v>0</v>
      </c>
      <c r="AT23">
        <f t="shared" si="9"/>
        <v>480.85835053256028</v>
      </c>
      <c r="AU23">
        <f t="shared" si="9"/>
        <v>-3600.9169793682777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448996.21194036998</v>
      </c>
      <c r="AO25" s="8">
        <f t="shared" si="25"/>
        <v>-65051.179723715388</v>
      </c>
      <c r="AP25" s="8">
        <f t="shared" si="25"/>
        <v>-711.26458118834717</v>
      </c>
      <c r="AQ25" s="8">
        <f t="shared" si="25"/>
        <v>-218803.99090795833</v>
      </c>
      <c r="AR25" s="8">
        <f t="shared" si="25"/>
        <v>164429.77672750782</v>
      </c>
      <c r="AS25" s="8">
        <f t="shared" si="25"/>
        <v>-27464.566032392635</v>
      </c>
      <c r="AT25" s="8">
        <f t="shared" si="25"/>
        <v>55107.601735719574</v>
      </c>
      <c r="AU25" s="9">
        <f t="shared" si="25"/>
        <v>192072.81243083481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3265.4667359483356</v>
      </c>
      <c r="K3">
        <v>1</v>
      </c>
      <c r="L3" s="2">
        <v>0</v>
      </c>
      <c r="O3">
        <f>$C$3</f>
        <v>3265.4667359483356</v>
      </c>
      <c r="P3">
        <f>O3*B5</f>
        <v>2612.3733887586686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3265.4667359483356</v>
      </c>
      <c r="AF3">
        <f t="shared" ref="AF3:AG23" si="4">-$Z3*P3</f>
        <v>-2612.3733887586686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28.136376489666873</v>
      </c>
      <c r="AJ3">
        <f t="shared" ref="AJ3:AJ23" si="7">AB3-AC3</f>
        <v>0</v>
      </c>
      <c r="AL3">
        <f t="shared" ref="AL3:AL23" si="8">SUM(AI3:AK3)</f>
        <v>28.136376489666873</v>
      </c>
      <c r="AN3">
        <f t="shared" ref="AN3:AU23" si="9">AE3*$K3</f>
        <v>3265.4667359483356</v>
      </c>
      <c r="AO3">
        <f t="shared" si="9"/>
        <v>-2612.3733887586686</v>
      </c>
      <c r="AP3">
        <f t="shared" si="9"/>
        <v>-624.95697070000006</v>
      </c>
      <c r="AQ3">
        <f t="shared" si="9"/>
        <v>0</v>
      </c>
      <c r="AR3">
        <f t="shared" si="9"/>
        <v>28.136376489666873</v>
      </c>
      <c r="AS3">
        <f t="shared" si="9"/>
        <v>0</v>
      </c>
      <c r="AT3">
        <f t="shared" si="9"/>
        <v>0</v>
      </c>
      <c r="AU3">
        <f t="shared" si="9"/>
        <v>28.136376489666873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3265.4667359483356</v>
      </c>
      <c r="P5">
        <f t="shared" ref="P5:P23" si="22">O5*$C$5</f>
        <v>163.27333679741679</v>
      </c>
      <c r="Q5" s="4">
        <f t="shared" ref="Q5:Q23" si="23">$C$8</f>
        <v>12.5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3189.5152558996074</v>
      </c>
      <c r="AF5">
        <f t="shared" si="4"/>
        <v>-159.47576279498037</v>
      </c>
      <c r="AG5">
        <f t="shared" si="4"/>
        <v>-12.209262541198912</v>
      </c>
      <c r="AH5">
        <f t="shared" si="5"/>
        <v>-3363.2576281742058</v>
      </c>
      <c r="AI5">
        <f t="shared" si="6"/>
        <v>-345.42739761077746</v>
      </c>
      <c r="AJ5">
        <f t="shared" si="7"/>
        <v>-282.11492009436552</v>
      </c>
      <c r="AK5">
        <f>G5*SUM(AB5, AE5:AF5)</f>
        <v>134.79157167586555</v>
      </c>
      <c r="AL5">
        <f t="shared" si="8"/>
        <v>-492.75074602927742</v>
      </c>
      <c r="AN5">
        <f t="shared" si="9"/>
        <v>2754.3458057145376</v>
      </c>
      <c r="AO5">
        <f t="shared" si="9"/>
        <v>-137.71729028572688</v>
      </c>
      <c r="AP5">
        <f t="shared" si="9"/>
        <v>-10.543461426941464</v>
      </c>
      <c r="AQ5">
        <f t="shared" si="9"/>
        <v>-2904.3832051169302</v>
      </c>
      <c r="AR5">
        <f t="shared" si="9"/>
        <v>-298.29815111506076</v>
      </c>
      <c r="AS5">
        <f t="shared" si="9"/>
        <v>-243.62386900458381</v>
      </c>
      <c r="AT5">
        <f t="shared" si="9"/>
        <v>116.40094820188456</v>
      </c>
      <c r="AU5">
        <f t="shared" si="9"/>
        <v>-425.52107191776003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3265.4667359483356</v>
      </c>
      <c r="P6">
        <f t="shared" si="22"/>
        <v>163.27333679741679</v>
      </c>
      <c r="Q6" s="4">
        <f t="shared" si="23"/>
        <v>12.5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3152.165729249074</v>
      </c>
      <c r="AF6">
        <f t="shared" si="4"/>
        <v>-157.60828646245369</v>
      </c>
      <c r="AG6">
        <f t="shared" si="4"/>
        <v>-12.066290916961533</v>
      </c>
      <c r="AH6">
        <f t="shared" si="5"/>
        <v>-3340.6398120626486</v>
      </c>
      <c r="AI6">
        <f t="shared" si="6"/>
        <v>-358.14866019298961</v>
      </c>
      <c r="AJ6">
        <f t="shared" si="7"/>
        <v>-296.98062290421876</v>
      </c>
      <c r="AK6">
        <f>G6*SUM(AB6, AE6:AF6)</f>
        <v>206.75258246821295</v>
      </c>
      <c r="AL6">
        <f t="shared" si="8"/>
        <v>-448.37670062899542</v>
      </c>
      <c r="AN6">
        <f t="shared" si="9"/>
        <v>2454.9893169794095</v>
      </c>
      <c r="AO6">
        <f t="shared" si="9"/>
        <v>-122.74946584897046</v>
      </c>
      <c r="AP6">
        <f t="shared" si="9"/>
        <v>-9.3975437337690693</v>
      </c>
      <c r="AQ6">
        <f t="shared" si="9"/>
        <v>-2601.7778743009326</v>
      </c>
      <c r="AR6">
        <f t="shared" si="9"/>
        <v>-278.93556690426237</v>
      </c>
      <c r="AS6">
        <f t="shared" si="9"/>
        <v>-231.2962956911006</v>
      </c>
      <c r="AT6">
        <f t="shared" si="9"/>
        <v>161.02433209889776</v>
      </c>
      <c r="AU6">
        <f t="shared" si="9"/>
        <v>-349.20753049646521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3265.4667359483356</v>
      </c>
      <c r="P7">
        <f t="shared" si="22"/>
        <v>163.27333679741679</v>
      </c>
      <c r="Q7" s="4">
        <f t="shared" si="23"/>
        <v>12.5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3115.2237149422012</v>
      </c>
      <c r="AF7">
        <f t="shared" si="4"/>
        <v>-155.76118574711006</v>
      </c>
      <c r="AG7">
        <f t="shared" si="4"/>
        <v>-11.924879224185</v>
      </c>
      <c r="AH7">
        <f t="shared" si="5"/>
        <v>-3319.8053771065397</v>
      </c>
      <c r="AI7">
        <f t="shared" si="6"/>
        <v>-372.26772713563378</v>
      </c>
      <c r="AJ7">
        <f t="shared" si="7"/>
        <v>-243.20547940774486</v>
      </c>
      <c r="AK7">
        <f>G7*SUM(AB7, AE7:AF7)</f>
        <v>186.38938831339416</v>
      </c>
      <c r="AL7">
        <f t="shared" si="8"/>
        <v>-429.08381822998444</v>
      </c>
      <c r="AN7">
        <f t="shared" si="9"/>
        <v>2196.2685866296497</v>
      </c>
      <c r="AO7">
        <f t="shared" si="9"/>
        <v>-109.8134293314825</v>
      </c>
      <c r="AP7">
        <f t="shared" si="9"/>
        <v>-8.4071771519356169</v>
      </c>
      <c r="AQ7">
        <f t="shared" si="9"/>
        <v>-2340.5010139371548</v>
      </c>
      <c r="AR7">
        <f t="shared" si="9"/>
        <v>-262.45303379092309</v>
      </c>
      <c r="AS7">
        <f t="shared" si="9"/>
        <v>-171.46266316521815</v>
      </c>
      <c r="AT7">
        <f t="shared" si="9"/>
        <v>131.40666478311601</v>
      </c>
      <c r="AU7">
        <f t="shared" si="9"/>
        <v>-302.50903217302522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3265.4667359483356</v>
      </c>
      <c r="P8">
        <f t="shared" si="22"/>
        <v>163.27333679741679</v>
      </c>
      <c r="Q8" s="4">
        <f t="shared" si="23"/>
        <v>12.5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3078.6781158968893</v>
      </c>
      <c r="AF8">
        <f t="shared" si="4"/>
        <v>-153.93390579484449</v>
      </c>
      <c r="AG8">
        <f t="shared" si="4"/>
        <v>-11.784984983941353</v>
      </c>
      <c r="AH8">
        <f t="shared" si="5"/>
        <v>-3303.2716802876312</v>
      </c>
      <c r="AI8">
        <f t="shared" si="6"/>
        <v>-390.31245516952777</v>
      </c>
      <c r="AJ8">
        <f t="shared" si="7"/>
        <v>-140.00396923530934</v>
      </c>
      <c r="AK8">
        <f t="shared" ref="AK8:AK23" si="24">G8*SUM(AB8:AB8, AE8:AF8)</f>
        <v>85.298087534566548</v>
      </c>
      <c r="AL8">
        <f t="shared" si="8"/>
        <v>-445.01833687027056</v>
      </c>
      <c r="AN8">
        <f t="shared" si="9"/>
        <v>2023.779504456382</v>
      </c>
      <c r="AO8">
        <f t="shared" si="9"/>
        <v>-101.18897522281912</v>
      </c>
      <c r="AP8">
        <f t="shared" si="9"/>
        <v>-7.7468998618839446</v>
      </c>
      <c r="AQ8">
        <f t="shared" si="9"/>
        <v>-2171.4168459828684</v>
      </c>
      <c r="AR8">
        <f t="shared" si="9"/>
        <v>-256.57321661118931</v>
      </c>
      <c r="AS8">
        <f t="shared" si="9"/>
        <v>-92.032084165582958</v>
      </c>
      <c r="AT8">
        <f t="shared" si="9"/>
        <v>56.070987230015348</v>
      </c>
      <c r="AU8">
        <f t="shared" si="9"/>
        <v>-292.53431354675695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3265.4667359483356</v>
      </c>
      <c r="P9">
        <f t="shared" si="22"/>
        <v>163.27333679741679</v>
      </c>
      <c r="Q9" s="4">
        <f t="shared" si="23"/>
        <v>12.5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3042.5043161082522</v>
      </c>
      <c r="AF9">
        <f t="shared" si="4"/>
        <v>-152.12521580541264</v>
      </c>
      <c r="AG9">
        <f t="shared" si="4"/>
        <v>-11.646513967721784</v>
      </c>
      <c r="AH9">
        <f t="shared" si="5"/>
        <v>-3299.386620824936</v>
      </c>
      <c r="AI9">
        <f t="shared" si="6"/>
        <v>-420.65403448981806</v>
      </c>
      <c r="AJ9">
        <f t="shared" si="7"/>
        <v>-68.623025720509759</v>
      </c>
      <c r="AK9">
        <f t="shared" si="24"/>
        <v>24.250439057243085</v>
      </c>
      <c r="AL9">
        <f t="shared" si="8"/>
        <v>-465.02662115308476</v>
      </c>
      <c r="AN9">
        <f t="shared" si="9"/>
        <v>1900.7798274464667</v>
      </c>
      <c r="AO9">
        <f t="shared" si="9"/>
        <v>-95.038991372323352</v>
      </c>
      <c r="AP9">
        <f t="shared" si="9"/>
        <v>-7.2760648827067858</v>
      </c>
      <c r="AQ9">
        <f t="shared" si="9"/>
        <v>-2061.2649581489259</v>
      </c>
      <c r="AR9">
        <f t="shared" si="9"/>
        <v>-262.80018695748919</v>
      </c>
      <c r="AS9">
        <f t="shared" si="9"/>
        <v>-42.871677222378025</v>
      </c>
      <c r="AT9">
        <f t="shared" si="9"/>
        <v>15.150264577336271</v>
      </c>
      <c r="AU9">
        <f t="shared" si="9"/>
        <v>-290.52159960253096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3265.4667359483356</v>
      </c>
      <c r="P10">
        <f t="shared" si="22"/>
        <v>163.27333679741679</v>
      </c>
      <c r="Q10" s="4">
        <f t="shared" si="23"/>
        <v>12.5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3006.6896895264863</v>
      </c>
      <c r="AF10">
        <f t="shared" si="4"/>
        <v>-150.33448447632432</v>
      </c>
      <c r="AG10">
        <f t="shared" si="4"/>
        <v>-11.509417843806725</v>
      </c>
      <c r="AH10">
        <f t="shared" si="5"/>
        <v>-3300.9574780546245</v>
      </c>
      <c r="AI10">
        <f t="shared" si="6"/>
        <v>-456.11169084826906</v>
      </c>
      <c r="AJ10">
        <f t="shared" si="7"/>
        <v>-41.060385383105313</v>
      </c>
      <c r="AK10">
        <f t="shared" si="24"/>
        <v>16.993856457748056</v>
      </c>
      <c r="AL10">
        <f t="shared" si="8"/>
        <v>-480.17821977362632</v>
      </c>
      <c r="AN10">
        <f t="shared" si="9"/>
        <v>1784.7077726957423</v>
      </c>
      <c r="AO10">
        <f t="shared" si="9"/>
        <v>-89.235388634787114</v>
      </c>
      <c r="AP10">
        <f t="shared" si="9"/>
        <v>-6.8317484031017051</v>
      </c>
      <c r="AQ10">
        <f t="shared" si="9"/>
        <v>-1959.3789438743233</v>
      </c>
      <c r="AR10">
        <f t="shared" si="9"/>
        <v>-270.73830821646965</v>
      </c>
      <c r="AS10">
        <f t="shared" si="9"/>
        <v>-24.372581313720953</v>
      </c>
      <c r="AT10">
        <f t="shared" si="9"/>
        <v>10.087195833300347</v>
      </c>
      <c r="AU10">
        <f t="shared" si="9"/>
        <v>-285.02369369689023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-8211.2779556319274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3265.4667359483356</v>
      </c>
      <c r="P11">
        <f t="shared" si="22"/>
        <v>163.27333679741679</v>
      </c>
      <c r="Q11" s="4">
        <f t="shared" si="23"/>
        <v>12.5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2971.2315634961046</v>
      </c>
      <c r="AF11">
        <f t="shared" si="4"/>
        <v>-148.56157817480525</v>
      </c>
      <c r="AG11">
        <f t="shared" si="4"/>
        <v>-11.373686381440121</v>
      </c>
      <c r="AH11">
        <f t="shared" si="5"/>
        <v>-3301.965428565964</v>
      </c>
      <c r="AI11">
        <f t="shared" si="6"/>
        <v>-490.66912962610468</v>
      </c>
      <c r="AJ11">
        <f t="shared" si="7"/>
        <v>-14.299357207712092</v>
      </c>
      <c r="AK11">
        <f t="shared" si="24"/>
        <v>9.9653236899105071</v>
      </c>
      <c r="AL11">
        <f t="shared" si="8"/>
        <v>-495.00316314390625</v>
      </c>
      <c r="AN11">
        <f t="shared" si="9"/>
        <v>1677.2806226582359</v>
      </c>
      <c r="AO11">
        <f t="shared" si="9"/>
        <v>-83.864031132911805</v>
      </c>
      <c r="AP11">
        <f t="shared" si="9"/>
        <v>-6.4205240716191643</v>
      </c>
      <c r="AQ11">
        <f t="shared" si="9"/>
        <v>-1863.9821608196744</v>
      </c>
      <c r="AR11">
        <f t="shared" si="9"/>
        <v>-276.98609336596945</v>
      </c>
      <c r="AS11">
        <f t="shared" si="9"/>
        <v>-8.0720853452239911</v>
      </c>
      <c r="AT11">
        <f t="shared" si="9"/>
        <v>5.6254936602573817</v>
      </c>
      <c r="AU11">
        <f t="shared" si="9"/>
        <v>-279.43268505093607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3265.4667359483356</v>
      </c>
      <c r="P12">
        <f t="shared" si="22"/>
        <v>163.27333679741679</v>
      </c>
      <c r="Q12" s="4">
        <f t="shared" si="23"/>
        <v>12.5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2936.1111993568566</v>
      </c>
      <c r="AF12">
        <f t="shared" si="4"/>
        <v>-146.80555996784284</v>
      </c>
      <c r="AG12">
        <f t="shared" si="4"/>
        <v>-11.239247850216465</v>
      </c>
      <c r="AH12">
        <f t="shared" si="5"/>
        <v>-3312.2667854808442</v>
      </c>
      <c r="AI12">
        <f t="shared" si="6"/>
        <v>-534.20039394204696</v>
      </c>
      <c r="AJ12">
        <f t="shared" si="7"/>
        <v>12.321001250436893</v>
      </c>
      <c r="AK12">
        <f t="shared" si="24"/>
        <v>9.5062523954310496</v>
      </c>
      <c r="AL12">
        <f t="shared" si="8"/>
        <v>-512.37314029617903</v>
      </c>
      <c r="AN12">
        <f t="shared" si="9"/>
        <v>1575.6772848283774</v>
      </c>
      <c r="AO12">
        <f t="shared" si="9"/>
        <v>-78.783864241418883</v>
      </c>
      <c r="AP12">
        <f t="shared" si="9"/>
        <v>-6.0315929246894457</v>
      </c>
      <c r="AQ12">
        <f t="shared" si="9"/>
        <v>-1777.5428724623541</v>
      </c>
      <c r="AR12">
        <f t="shared" si="9"/>
        <v>-286.68104480008498</v>
      </c>
      <c r="AS12">
        <f t="shared" si="9"/>
        <v>6.6121207537739002</v>
      </c>
      <c r="AT12">
        <f t="shared" si="9"/>
        <v>5.1015731170560228</v>
      </c>
      <c r="AU12">
        <f t="shared" si="9"/>
        <v>-274.96735092925502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3265.4667359483356</v>
      </c>
      <c r="P13">
        <f t="shared" si="22"/>
        <v>163.27333679741679</v>
      </c>
      <c r="Q13" s="4">
        <f t="shared" si="23"/>
        <v>12.5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2901.3225390057169</v>
      </c>
      <c r="AF13">
        <f t="shared" si="4"/>
        <v>-145.06612695028588</v>
      </c>
      <c r="AG13">
        <f t="shared" si="4"/>
        <v>-11.106079060100784</v>
      </c>
      <c r="AH13">
        <f t="shared" si="5"/>
        <v>-3324.2098581628234</v>
      </c>
      <c r="AI13">
        <f t="shared" si="6"/>
        <v>-579.05952516749312</v>
      </c>
      <c r="AJ13">
        <f t="shared" si="7"/>
        <v>37.96436965632347</v>
      </c>
      <c r="AK13">
        <f t="shared" si="24"/>
        <v>8.1755659736415698</v>
      </c>
      <c r="AL13">
        <f t="shared" si="8"/>
        <v>-532.91958953752805</v>
      </c>
      <c r="AN13">
        <f t="shared" si="9"/>
        <v>1480.4676178902957</v>
      </c>
      <c r="AO13">
        <f t="shared" si="9"/>
        <v>-74.023380894514801</v>
      </c>
      <c r="AP13">
        <f t="shared" si="9"/>
        <v>-5.6671363452901167</v>
      </c>
      <c r="AQ13">
        <f t="shared" si="9"/>
        <v>-1696.2557536840807</v>
      </c>
      <c r="AR13">
        <f t="shared" si="9"/>
        <v>-295.47865303358986</v>
      </c>
      <c r="AS13">
        <f t="shared" si="9"/>
        <v>19.372206693387938</v>
      </c>
      <c r="AT13">
        <f t="shared" si="9"/>
        <v>4.1717735684947375</v>
      </c>
      <c r="AU13">
        <f t="shared" si="9"/>
        <v>-271.9346727717072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3265.4667359483356</v>
      </c>
      <c r="P14">
        <f t="shared" si="22"/>
        <v>163.27333679741679</v>
      </c>
      <c r="Q14" s="4">
        <f t="shared" si="23"/>
        <v>12.5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2866.8505564955522</v>
      </c>
      <c r="AF14">
        <f t="shared" si="4"/>
        <v>-143.34252782477762</v>
      </c>
      <c r="AG14">
        <f t="shared" si="4"/>
        <v>-10.974122492718411</v>
      </c>
      <c r="AH14">
        <f t="shared" si="5"/>
        <v>-3343.3242850185502</v>
      </c>
      <c r="AI14">
        <f t="shared" si="6"/>
        <v>-630.79037884049421</v>
      </c>
      <c r="AJ14">
        <f t="shared" si="7"/>
        <v>13.440548840577321</v>
      </c>
      <c r="AK14">
        <f t="shared" si="24"/>
        <v>281.19491636458633</v>
      </c>
      <c r="AL14">
        <f t="shared" si="8"/>
        <v>-336.15491363533056</v>
      </c>
      <c r="AN14">
        <f t="shared" si="9"/>
        <v>1347.563757485847</v>
      </c>
      <c r="AO14">
        <f t="shared" si="9"/>
        <v>-67.378187874292351</v>
      </c>
      <c r="AP14">
        <f t="shared" si="9"/>
        <v>-5.1583887788957083</v>
      </c>
      <c r="AQ14">
        <f t="shared" si="9"/>
        <v>-1571.5303421747335</v>
      </c>
      <c r="AR14">
        <f t="shared" si="9"/>
        <v>-296.50316134207469</v>
      </c>
      <c r="AS14">
        <f t="shared" si="9"/>
        <v>6.3177330458482581</v>
      </c>
      <c r="AT14">
        <f t="shared" si="9"/>
        <v>132.17573452638683</v>
      </c>
      <c r="AU14">
        <f t="shared" si="9"/>
        <v>-158.0096937698396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3265.4667359483356</v>
      </c>
      <c r="P15">
        <f t="shared" si="22"/>
        <v>163.27333679741679</v>
      </c>
      <c r="Q15" s="4">
        <f t="shared" si="23"/>
        <v>12.5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2832.6575668375172</v>
      </c>
      <c r="AF15">
        <f t="shared" si="4"/>
        <v>-141.63287834187588</v>
      </c>
      <c r="AG15">
        <f t="shared" si="4"/>
        <v>-10.843233892317063</v>
      </c>
      <c r="AH15">
        <f t="shared" si="5"/>
        <v>-3383.5800758661148</v>
      </c>
      <c r="AI15">
        <f t="shared" si="6"/>
        <v>-703.39862126279058</v>
      </c>
      <c r="AJ15">
        <f t="shared" si="7"/>
        <v>46.86487193521225</v>
      </c>
      <c r="AK15">
        <f t="shared" si="24"/>
        <v>277.98024413348662</v>
      </c>
      <c r="AL15">
        <f t="shared" si="8"/>
        <v>-378.55350519409171</v>
      </c>
      <c r="AN15">
        <f t="shared" si="9"/>
        <v>1226.5343384905937</v>
      </c>
      <c r="AO15">
        <f t="shared" si="9"/>
        <v>-61.326716924529691</v>
      </c>
      <c r="AP15">
        <f t="shared" si="9"/>
        <v>-4.695095822704773</v>
      </c>
      <c r="AQ15">
        <f t="shared" si="9"/>
        <v>-1465.0825425099638</v>
      </c>
      <c r="AR15">
        <f t="shared" si="9"/>
        <v>-304.57001676660474</v>
      </c>
      <c r="AS15">
        <f t="shared" si="9"/>
        <v>20.292383862577591</v>
      </c>
      <c r="AT15">
        <f t="shared" si="9"/>
        <v>120.36481883419866</v>
      </c>
      <c r="AU15">
        <f t="shared" si="9"/>
        <v>-163.9128140698285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3265.4667359483356</v>
      </c>
      <c r="P16">
        <f t="shared" si="22"/>
        <v>163.27333679741679</v>
      </c>
      <c r="Q16" s="4">
        <f t="shared" si="23"/>
        <v>12.5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2798.7229268775504</v>
      </c>
      <c r="AF16">
        <f t="shared" si="4"/>
        <v>-139.93614634387754</v>
      </c>
      <c r="AG16">
        <f t="shared" si="4"/>
        <v>-10.713334238209455</v>
      </c>
      <c r="AH16">
        <f t="shared" si="5"/>
        <v>-3434.7704295098411</v>
      </c>
      <c r="AI16">
        <f t="shared" si="6"/>
        <v>-786.69698321437772</v>
      </c>
      <c r="AJ16">
        <f t="shared" si="7"/>
        <v>79.170513776038206</v>
      </c>
      <c r="AK16">
        <f t="shared" si="24"/>
        <v>272.443049540684</v>
      </c>
      <c r="AL16">
        <f t="shared" si="8"/>
        <v>-435.08341989765552</v>
      </c>
      <c r="AN16">
        <f t="shared" si="9"/>
        <v>1116.3153765150739</v>
      </c>
      <c r="AO16">
        <f t="shared" si="9"/>
        <v>-55.815768825753707</v>
      </c>
      <c r="AP16">
        <f t="shared" si="9"/>
        <v>-4.2731846118120114</v>
      </c>
      <c r="AQ16">
        <f t="shared" si="9"/>
        <v>-1370.0130900556553</v>
      </c>
      <c r="AR16">
        <f t="shared" si="9"/>
        <v>-313.78666697814703</v>
      </c>
      <c r="AS16">
        <f t="shared" si="9"/>
        <v>31.578424947335524</v>
      </c>
      <c r="AT16">
        <f t="shared" si="9"/>
        <v>108.66826526705692</v>
      </c>
      <c r="AU16">
        <f t="shared" si="9"/>
        <v>-173.53997676375459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3265.4667359483356</v>
      </c>
      <c r="P17">
        <f t="shared" si="22"/>
        <v>163.27333679741679</v>
      </c>
      <c r="Q17" s="4">
        <f t="shared" si="23"/>
        <v>12.5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2765.0446148820552</v>
      </c>
      <c r="AF17">
        <f t="shared" si="4"/>
        <v>-138.25223074410277</v>
      </c>
      <c r="AG17">
        <f t="shared" si="4"/>
        <v>-10.584415791327334</v>
      </c>
      <c r="AH17">
        <f t="shared" si="5"/>
        <v>-3485.6167200042692</v>
      </c>
      <c r="AI17">
        <f t="shared" si="6"/>
        <v>-869.40875165764419</v>
      </c>
      <c r="AJ17">
        <f t="shared" si="7"/>
        <v>105.85699631664829</v>
      </c>
      <c r="AK17">
        <f t="shared" si="24"/>
        <v>264.66150582866089</v>
      </c>
      <c r="AL17">
        <f t="shared" si="8"/>
        <v>-498.890249512335</v>
      </c>
      <c r="AN17">
        <f t="shared" si="9"/>
        <v>1015.945734998085</v>
      </c>
      <c r="AO17">
        <f t="shared" si="9"/>
        <v>-50.797286749904252</v>
      </c>
      <c r="AP17">
        <f t="shared" si="9"/>
        <v>-3.8889759762896521</v>
      </c>
      <c r="AQ17">
        <f t="shared" si="9"/>
        <v>-1280.7017367701328</v>
      </c>
      <c r="AR17">
        <f t="shared" si="9"/>
        <v>-319.44226449824185</v>
      </c>
      <c r="AS17">
        <f t="shared" si="9"/>
        <v>38.894476909622746</v>
      </c>
      <c r="AT17">
        <f t="shared" si="9"/>
        <v>97.243178868659285</v>
      </c>
      <c r="AU17">
        <f t="shared" si="9"/>
        <v>-183.30460871995984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3265.4667359483356</v>
      </c>
      <c r="P18">
        <f t="shared" si="22"/>
        <v>163.27333679741679</v>
      </c>
      <c r="Q18" s="4">
        <f t="shared" si="23"/>
        <v>12.5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2731.6156955457159</v>
      </c>
      <c r="AF18">
        <f t="shared" si="4"/>
        <v>-136.5807847772858</v>
      </c>
      <c r="AG18">
        <f t="shared" si="4"/>
        <v>-10.456452003760871</v>
      </c>
      <c r="AH18">
        <f t="shared" si="5"/>
        <v>-3539.1407445103364</v>
      </c>
      <c r="AI18">
        <f t="shared" si="6"/>
        <v>-954.56228574566694</v>
      </c>
      <c r="AJ18">
        <f t="shared" si="7"/>
        <v>128.65152153624103</v>
      </c>
      <c r="AK18">
        <f t="shared" si="24"/>
        <v>255.02849295062893</v>
      </c>
      <c r="AL18">
        <f t="shared" si="8"/>
        <v>-570.882271258797</v>
      </c>
      <c r="AN18">
        <f t="shared" si="9"/>
        <v>924.54772578210668</v>
      </c>
      <c r="AO18">
        <f t="shared" si="9"/>
        <v>-46.22738628910534</v>
      </c>
      <c r="AP18">
        <f t="shared" si="9"/>
        <v>-3.5391101814179309</v>
      </c>
      <c r="AQ18">
        <f t="shared" si="9"/>
        <v>-1197.8641548646285</v>
      </c>
      <c r="AR18">
        <f t="shared" si="9"/>
        <v>-323.08292555304502</v>
      </c>
      <c r="AS18">
        <f t="shared" si="9"/>
        <v>43.543633113799679</v>
      </c>
      <c r="AT18">
        <f t="shared" si="9"/>
        <v>86.317417765472754</v>
      </c>
      <c r="AU18">
        <f t="shared" si="9"/>
        <v>-193.22187467377262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3265.4667359483356</v>
      </c>
      <c r="P19">
        <f t="shared" si="22"/>
        <v>163.27333679741679</v>
      </c>
      <c r="Q19" s="4">
        <f t="shared" si="23"/>
        <v>12.5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2698.411062925763</v>
      </c>
      <c r="AF19">
        <f t="shared" si="4"/>
        <v>-134.92055314628817</v>
      </c>
      <c r="AG19">
        <f t="shared" si="4"/>
        <v>-10.329346771550057</v>
      </c>
      <c r="AH19">
        <f t="shared" si="5"/>
        <v>-3606.5139477131547</v>
      </c>
      <c r="AI19">
        <f t="shared" si="6"/>
        <v>-1053.3527847052301</v>
      </c>
      <c r="AJ19">
        <f t="shared" si="7"/>
        <v>151.42374719954387</v>
      </c>
      <c r="AK19">
        <f t="shared" si="24"/>
        <v>243.81477837386521</v>
      </c>
      <c r="AL19">
        <f t="shared" si="8"/>
        <v>-658.11425913182097</v>
      </c>
      <c r="AN19">
        <f t="shared" si="9"/>
        <v>841.31612099935364</v>
      </c>
      <c r="AO19">
        <f t="shared" si="9"/>
        <v>-42.065806049967684</v>
      </c>
      <c r="AP19">
        <f t="shared" si="9"/>
        <v>-3.2205048658803141</v>
      </c>
      <c r="AQ19">
        <f t="shared" si="9"/>
        <v>-1124.4462960103024</v>
      </c>
      <c r="AR19">
        <f t="shared" si="9"/>
        <v>-328.41648592679672</v>
      </c>
      <c r="AS19">
        <f t="shared" si="9"/>
        <v>47.211205650401602</v>
      </c>
      <c r="AT19">
        <f t="shared" si="9"/>
        <v>76.017070342651735</v>
      </c>
      <c r="AU19">
        <f t="shared" si="9"/>
        <v>-205.18820993374337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3265.4667359483356</v>
      </c>
      <c r="P20">
        <f t="shared" si="22"/>
        <v>163.27333679741679</v>
      </c>
      <c r="Q20" s="4">
        <f t="shared" si="23"/>
        <v>12.5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2665.4348121187736</v>
      </c>
      <c r="AF20">
        <f t="shared" si="4"/>
        <v>-133.27174060593867</v>
      </c>
      <c r="AG20">
        <f t="shared" si="4"/>
        <v>-10.203115770465409</v>
      </c>
      <c r="AH20">
        <f t="shared" si="5"/>
        <v>-3670.0053390633511</v>
      </c>
      <c r="AI20">
        <f t="shared" si="6"/>
        <v>-1148.0453833209817</v>
      </c>
      <c r="AJ20">
        <f t="shared" si="7"/>
        <v>168.61799027801226</v>
      </c>
      <c r="AK20">
        <f t="shared" si="24"/>
        <v>231.02219539123232</v>
      </c>
      <c r="AL20">
        <f t="shared" si="8"/>
        <v>-748.40519765173713</v>
      </c>
      <c r="AN20">
        <f t="shared" si="9"/>
        <v>765.52703834234762</v>
      </c>
      <c r="AO20">
        <f t="shared" si="9"/>
        <v>-38.276351917117374</v>
      </c>
      <c r="AP20">
        <f t="shared" si="9"/>
        <v>-2.9303890540169144</v>
      </c>
      <c r="AQ20">
        <f t="shared" si="9"/>
        <v>-1054.0450305293671</v>
      </c>
      <c r="AR20">
        <f t="shared" si="9"/>
        <v>-329.72473315815375</v>
      </c>
      <c r="AS20">
        <f t="shared" si="9"/>
        <v>48.427982602267264</v>
      </c>
      <c r="AT20">
        <f t="shared" si="9"/>
        <v>66.350801837323829</v>
      </c>
      <c r="AU20">
        <f t="shared" si="9"/>
        <v>-214.94594871856265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3265.4667359483356</v>
      </c>
      <c r="P21">
        <f t="shared" si="22"/>
        <v>163.27333679741679</v>
      </c>
      <c r="Q21" s="4">
        <f t="shared" si="23"/>
        <v>12.5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2632.6632058098589</v>
      </c>
      <c r="AF21">
        <f t="shared" si="4"/>
        <v>-131.63316029049295</v>
      </c>
      <c r="AG21">
        <f t="shared" si="4"/>
        <v>-10.077668135567833</v>
      </c>
      <c r="AH21">
        <f t="shared" si="5"/>
        <v>-3746.6363508676427</v>
      </c>
      <c r="AI21">
        <f t="shared" si="6"/>
        <v>-1255.6839734838445</v>
      </c>
      <c r="AJ21">
        <f t="shared" si="7"/>
        <v>185.56787537021427</v>
      </c>
      <c r="AK21">
        <f t="shared" si="24"/>
        <v>217.03962425222863</v>
      </c>
      <c r="AL21">
        <f t="shared" si="8"/>
        <v>-853.07647386140161</v>
      </c>
      <c r="AN21">
        <f t="shared" si="9"/>
        <v>696.51286041742333</v>
      </c>
      <c r="AO21">
        <f t="shared" si="9"/>
        <v>-34.825643020871169</v>
      </c>
      <c r="AP21">
        <f t="shared" si="9"/>
        <v>-2.6662071486970254</v>
      </c>
      <c r="AQ21">
        <f t="shared" si="9"/>
        <v>-991.23214694830688</v>
      </c>
      <c r="AR21">
        <f t="shared" si="9"/>
        <v>-332.21113670045173</v>
      </c>
      <c r="AS21">
        <f t="shared" si="9"/>
        <v>49.09492843234078</v>
      </c>
      <c r="AT21">
        <f t="shared" si="9"/>
        <v>57.4212794018745</v>
      </c>
      <c r="AU21">
        <f t="shared" si="9"/>
        <v>-225.69492886623647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3265.4667359483356</v>
      </c>
      <c r="P22">
        <f t="shared" si="22"/>
        <v>163.27333679741679</v>
      </c>
      <c r="Q22" s="4">
        <f t="shared" si="23"/>
        <v>12.5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2600.0831877776945</v>
      </c>
      <c r="AF22">
        <f t="shared" si="4"/>
        <v>-130.00415938888474</v>
      </c>
      <c r="AG22">
        <f t="shared" si="4"/>
        <v>-9.9529538884683948</v>
      </c>
      <c r="AH22">
        <f t="shared" si="5"/>
        <v>-3830.010519001497</v>
      </c>
      <c r="AI22">
        <f t="shared" si="6"/>
        <v>-1369.8844445011555</v>
      </c>
      <c r="AJ22">
        <f t="shared" si="7"/>
        <v>200.3842247362447</v>
      </c>
      <c r="AK22">
        <f t="shared" si="24"/>
        <v>201.88330177717472</v>
      </c>
      <c r="AL22">
        <f t="shared" si="8"/>
        <v>-967.61691798773609</v>
      </c>
      <c r="AN22">
        <f t="shared" si="9"/>
        <v>633.66897750107489</v>
      </c>
      <c r="AO22">
        <f t="shared" si="9"/>
        <v>-31.683448875053749</v>
      </c>
      <c r="AP22">
        <f t="shared" si="9"/>
        <v>-2.4256447421636684</v>
      </c>
      <c r="AQ22">
        <f t="shared" si="9"/>
        <v>-933.4158463861977</v>
      </c>
      <c r="AR22">
        <f t="shared" si="9"/>
        <v>-333.85596250234016</v>
      </c>
      <c r="AS22">
        <f t="shared" si="9"/>
        <v>48.835847788581695</v>
      </c>
      <c r="AT22">
        <f t="shared" si="9"/>
        <v>49.201189413106164</v>
      </c>
      <c r="AU22">
        <f t="shared" si="9"/>
        <v>-235.81892530065232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3265.4667359483356</v>
      </c>
      <c r="P23">
        <f t="shared" si="22"/>
        <v>163.27333679741679</v>
      </c>
      <c r="Q23" s="4">
        <f t="shared" si="23"/>
        <v>12.5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2567.6788684249759</v>
      </c>
      <c r="AF23">
        <f t="shared" si="4"/>
        <v>-128.3839434212488</v>
      </c>
      <c r="AG23">
        <f t="shared" si="4"/>
        <v>-9.8289122047942374</v>
      </c>
      <c r="AH23">
        <f t="shared" si="5"/>
        <v>-3921.9431663158166</v>
      </c>
      <c r="AI23">
        <f t="shared" si="6"/>
        <v>-1492.4771535168834</v>
      </c>
      <c r="AJ23">
        <f t="shared" si="7"/>
        <v>0</v>
      </c>
      <c r="AK23">
        <f t="shared" si="24"/>
        <v>185.70151880868178</v>
      </c>
      <c r="AL23">
        <f t="shared" si="8"/>
        <v>-1306.7756347082016</v>
      </c>
      <c r="AN23">
        <f t="shared" si="9"/>
        <v>576.44420373278388</v>
      </c>
      <c r="AO23">
        <f t="shared" si="9"/>
        <v>-28.822210186639193</v>
      </c>
      <c r="AP23">
        <f t="shared" si="9"/>
        <v>-2.206591929826291</v>
      </c>
      <c r="AQ23">
        <f t="shared" si="9"/>
        <v>-880.4766956620731</v>
      </c>
      <c r="AR23">
        <f t="shared" si="9"/>
        <v>-335.06129404575472</v>
      </c>
      <c r="AS23">
        <f t="shared" si="9"/>
        <v>0</v>
      </c>
      <c r="AT23">
        <f t="shared" si="9"/>
        <v>41.690012508184843</v>
      </c>
      <c r="AU23">
        <f t="shared" si="9"/>
        <v>-293.37128153756987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30258.139209512123</v>
      </c>
      <c r="AO25" s="8">
        <f t="shared" si="25"/>
        <v>-3962.0070124368581</v>
      </c>
      <c r="AP25" s="8">
        <f t="shared" si="25"/>
        <v>-728.28321261364181</v>
      </c>
      <c r="AQ25" s="8">
        <f t="shared" si="25"/>
        <v>-34424.42962638459</v>
      </c>
      <c r="AR25" s="8">
        <f t="shared" si="25"/>
        <v>-8856.5806419229611</v>
      </c>
      <c r="AS25" s="8">
        <f t="shared" si="25"/>
        <v>-695.18631554423985</v>
      </c>
      <c r="AT25" s="8">
        <f t="shared" si="25"/>
        <v>1340.4890018352739</v>
      </c>
      <c r="AU25" s="9">
        <f t="shared" si="25"/>
        <v>-8211.2779556319274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7296.8605039481226</v>
      </c>
      <c r="K3">
        <v>1</v>
      </c>
      <c r="L3" s="2">
        <v>0</v>
      </c>
      <c r="O3">
        <f>$C$3</f>
        <v>7296.8605039481226</v>
      </c>
      <c r="P3">
        <f>O3*B5</f>
        <v>5837.4884031584988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7296.8605039481226</v>
      </c>
      <c r="AF3">
        <f t="shared" ref="AF3:AG23" si="4">-$Z3*P3</f>
        <v>-5837.4884031584988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834.41513008962374</v>
      </c>
      <c r="AJ3">
        <f t="shared" ref="AJ3:AJ23" si="7">AB3-AC3</f>
        <v>0</v>
      </c>
      <c r="AL3">
        <f t="shared" ref="AL3:AL23" si="8">SUM(AI3:AK3)</f>
        <v>834.41513008962374</v>
      </c>
      <c r="AN3">
        <f t="shared" ref="AN3:AU23" si="9">AE3*$K3</f>
        <v>7296.8605039481226</v>
      </c>
      <c r="AO3">
        <f t="shared" si="9"/>
        <v>-5837.4884031584988</v>
      </c>
      <c r="AP3">
        <f t="shared" si="9"/>
        <v>-624.95697070000006</v>
      </c>
      <c r="AQ3">
        <f t="shared" si="9"/>
        <v>0</v>
      </c>
      <c r="AR3">
        <f t="shared" si="9"/>
        <v>834.41513008962374</v>
      </c>
      <c r="AS3">
        <f t="shared" si="9"/>
        <v>0</v>
      </c>
      <c r="AT3">
        <f t="shared" si="9"/>
        <v>0</v>
      </c>
      <c r="AU3">
        <f t="shared" si="9"/>
        <v>834.41513008962374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7296.8605039481226</v>
      </c>
      <c r="P5">
        <f t="shared" ref="P5:P23" si="22">O5*$C$5</f>
        <v>364.84302519740618</v>
      </c>
      <c r="Q5" s="4">
        <f t="shared" ref="Q5:Q23" si="23">$C$8</f>
        <v>12.5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7124.7330826558318</v>
      </c>
      <c r="AF5">
        <f t="shared" si="4"/>
        <v>-356.23665413279161</v>
      </c>
      <c r="AG5">
        <f t="shared" si="4"/>
        <v>-12.205134452688322</v>
      </c>
      <c r="AH5">
        <f t="shared" si="5"/>
        <v>-3718.3585698687998</v>
      </c>
      <c r="AI5">
        <f t="shared" si="6"/>
        <v>3037.932724201552</v>
      </c>
      <c r="AJ5">
        <f t="shared" si="7"/>
        <v>-1405.3645820027232</v>
      </c>
      <c r="AK5">
        <f>G5*SUM(AB5, AE5:AF5)</f>
        <v>339.46334818923134</v>
      </c>
      <c r="AL5">
        <f t="shared" si="8"/>
        <v>1972.0314903880601</v>
      </c>
      <c r="AN5">
        <f t="shared" si="9"/>
        <v>6152.652396551628</v>
      </c>
      <c r="AO5">
        <f t="shared" si="9"/>
        <v>-307.63261982758144</v>
      </c>
      <c r="AP5">
        <f t="shared" si="9"/>
        <v>-10.539896564458447</v>
      </c>
      <c r="AQ5">
        <f t="shared" si="9"/>
        <v>-3211.035066258733</v>
      </c>
      <c r="AR5">
        <f t="shared" si="9"/>
        <v>2623.444813900855</v>
      </c>
      <c r="AS5">
        <f t="shared" si="9"/>
        <v>-1213.6201683873694</v>
      </c>
      <c r="AT5">
        <f t="shared" si="9"/>
        <v>293.14782161626783</v>
      </c>
      <c r="AU5">
        <f t="shared" si="9"/>
        <v>1702.9724671297536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7296.8605039481226</v>
      </c>
      <c r="P6">
        <f t="shared" si="22"/>
        <v>364.84302519740618</v>
      </c>
      <c r="Q6" s="4">
        <f t="shared" si="23"/>
        <v>12.5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7039.756234434868</v>
      </c>
      <c r="AF6">
        <f t="shared" si="4"/>
        <v>-351.98781172174341</v>
      </c>
      <c r="AG6">
        <f t="shared" si="4"/>
        <v>-12.059563545558149</v>
      </c>
      <c r="AH6">
        <f t="shared" si="5"/>
        <v>-3763.1300165261368</v>
      </c>
      <c r="AI6">
        <f t="shared" si="6"/>
        <v>2912.5788426414297</v>
      </c>
      <c r="AJ6">
        <f t="shared" si="7"/>
        <v>-1267.9514734372278</v>
      </c>
      <c r="AK6">
        <f>G6*SUM(AB6, AE6:AF6)</f>
        <v>561.84748041630451</v>
      </c>
      <c r="AL6">
        <f t="shared" si="8"/>
        <v>2206.4748496205066</v>
      </c>
      <c r="AN6">
        <f t="shared" si="9"/>
        <v>5482.7467316554876</v>
      </c>
      <c r="AO6">
        <f t="shared" si="9"/>
        <v>-274.13733658277437</v>
      </c>
      <c r="AP6">
        <f t="shared" si="9"/>
        <v>-9.3923042805342938</v>
      </c>
      <c r="AQ6">
        <f t="shared" si="9"/>
        <v>-2930.8243228623155</v>
      </c>
      <c r="AR6">
        <f t="shared" si="9"/>
        <v>2268.3927679298631</v>
      </c>
      <c r="AS6">
        <f t="shared" si="9"/>
        <v>-987.51385209629996</v>
      </c>
      <c r="AT6">
        <f t="shared" si="9"/>
        <v>437.58154889984701</v>
      </c>
      <c r="AU6">
        <f t="shared" si="9"/>
        <v>1718.4604647334102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7296.8605039481226</v>
      </c>
      <c r="P7">
        <f t="shared" si="22"/>
        <v>364.84302519740618</v>
      </c>
      <c r="Q7" s="4">
        <f t="shared" si="23"/>
        <v>12.5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6955.4214401349036</v>
      </c>
      <c r="AF7">
        <f t="shared" si="4"/>
        <v>-347.77107200674527</v>
      </c>
      <c r="AG7">
        <f t="shared" si="4"/>
        <v>-11.915092518850273</v>
      </c>
      <c r="AH7">
        <f t="shared" si="5"/>
        <v>-3820.0626003675238</v>
      </c>
      <c r="AI7">
        <f t="shared" si="6"/>
        <v>2775.672675241784</v>
      </c>
      <c r="AJ7">
        <f t="shared" si="7"/>
        <v>-1048.4216466875623</v>
      </c>
      <c r="AK7">
        <f>G7*SUM(AB7, AE7:AF7)</f>
        <v>529.89033519796305</v>
      </c>
      <c r="AL7">
        <f t="shared" si="8"/>
        <v>2257.1413637521846</v>
      </c>
      <c r="AN7">
        <f t="shared" si="9"/>
        <v>4903.6521975828864</v>
      </c>
      <c r="AO7">
        <f t="shared" si="9"/>
        <v>-245.18260987914439</v>
      </c>
      <c r="AP7">
        <f t="shared" si="9"/>
        <v>-8.4002774119939332</v>
      </c>
      <c r="AQ7">
        <f t="shared" si="9"/>
        <v>-2693.1881161227066</v>
      </c>
      <c r="AR7">
        <f t="shared" si="9"/>
        <v>1956.8811941690415</v>
      </c>
      <c r="AS7">
        <f t="shared" si="9"/>
        <v>-739.14933207458091</v>
      </c>
      <c r="AT7">
        <f t="shared" si="9"/>
        <v>373.57878728640009</v>
      </c>
      <c r="AU7">
        <f t="shared" si="9"/>
        <v>1591.3106493808605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7296.8605039481226</v>
      </c>
      <c r="P8">
        <f t="shared" si="22"/>
        <v>364.84302519740618</v>
      </c>
      <c r="Q8" s="4">
        <f t="shared" si="23"/>
        <v>12.5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6871.7236753181623</v>
      </c>
      <c r="AF8">
        <f t="shared" si="4"/>
        <v>-343.58618376590817</v>
      </c>
      <c r="AG8">
        <f t="shared" si="4"/>
        <v>-11.771712765373666</v>
      </c>
      <c r="AH8">
        <f t="shared" si="5"/>
        <v>-3876.6125260965946</v>
      </c>
      <c r="AI8">
        <f t="shared" si="6"/>
        <v>2639.7532526902851</v>
      </c>
      <c r="AJ8">
        <f t="shared" si="7"/>
        <v>-798.11188641084664</v>
      </c>
      <c r="AK8">
        <f t="shared" ref="AK8:AK23" si="24">G8*SUM(AB8:AB8, AE8:AF8)</f>
        <v>250.50871687907309</v>
      </c>
      <c r="AL8">
        <f t="shared" si="8"/>
        <v>2092.1500831585117</v>
      </c>
      <c r="AN8">
        <f t="shared" si="9"/>
        <v>4517.1508715340951</v>
      </c>
      <c r="AO8">
        <f t="shared" si="9"/>
        <v>-225.85754357670478</v>
      </c>
      <c r="AP8">
        <f t="shared" si="9"/>
        <v>-7.7381753239800766</v>
      </c>
      <c r="AQ8">
        <f t="shared" si="9"/>
        <v>-2548.3043961377634</v>
      </c>
      <c r="AR8">
        <f t="shared" si="9"/>
        <v>1735.2507564956461</v>
      </c>
      <c r="AS8">
        <f t="shared" si="9"/>
        <v>-524.64155627089519</v>
      </c>
      <c r="AT8">
        <f t="shared" si="9"/>
        <v>164.67275493652619</v>
      </c>
      <c r="AU8">
        <f t="shared" si="9"/>
        <v>1375.2819551612772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7296.8605039481226</v>
      </c>
      <c r="P9">
        <f t="shared" si="22"/>
        <v>364.84302519740618</v>
      </c>
      <c r="Q9" s="4">
        <f t="shared" si="23"/>
        <v>12.5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6788.6457042765905</v>
      </c>
      <c r="AF9">
        <f t="shared" si="4"/>
        <v>-339.43228521382957</v>
      </c>
      <c r="AG9">
        <f t="shared" si="4"/>
        <v>-11.629394759231468</v>
      </c>
      <c r="AH9">
        <f t="shared" si="5"/>
        <v>-3936.1405581537351</v>
      </c>
      <c r="AI9">
        <f t="shared" si="6"/>
        <v>2501.4434661497949</v>
      </c>
      <c r="AJ9">
        <f t="shared" si="7"/>
        <v>-623.5830476079791</v>
      </c>
      <c r="AK9">
        <f t="shared" si="24"/>
        <v>73.632946580376881</v>
      </c>
      <c r="AL9">
        <f t="shared" si="8"/>
        <v>1951.4933651221927</v>
      </c>
      <c r="AN9">
        <f t="shared" si="9"/>
        <v>4241.1511931314353</v>
      </c>
      <c r="AO9">
        <f t="shared" si="9"/>
        <v>-212.05755965657181</v>
      </c>
      <c r="AP9">
        <f t="shared" si="9"/>
        <v>-7.2653697964293515</v>
      </c>
      <c r="AQ9">
        <f t="shared" si="9"/>
        <v>-2459.0718019104024</v>
      </c>
      <c r="AR9">
        <f t="shared" si="9"/>
        <v>1562.7564617680323</v>
      </c>
      <c r="AS9">
        <f t="shared" si="9"/>
        <v>-389.57843752444614</v>
      </c>
      <c r="AT9">
        <f t="shared" si="9"/>
        <v>46.001584534956464</v>
      </c>
      <c r="AU9">
        <f t="shared" si="9"/>
        <v>1219.1796087785426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7296.8605039481226</v>
      </c>
      <c r="P10">
        <f t="shared" si="22"/>
        <v>364.84302519740618</v>
      </c>
      <c r="Q10" s="4">
        <f t="shared" si="23"/>
        <v>12.5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6706.1251334052586</v>
      </c>
      <c r="AF10">
        <f t="shared" si="4"/>
        <v>-335.306256670263</v>
      </c>
      <c r="AG10">
        <f t="shared" si="4"/>
        <v>-11.488031616091547</v>
      </c>
      <c r="AH10">
        <f t="shared" si="5"/>
        <v>-4011.0712876170073</v>
      </c>
      <c r="AI10">
        <f t="shared" si="6"/>
        <v>2348.2595575018968</v>
      </c>
      <c r="AJ10">
        <f t="shared" si="7"/>
        <v>-513.4158686206938</v>
      </c>
      <c r="AK10">
        <f t="shared" si="24"/>
        <v>53.403930664792142</v>
      </c>
      <c r="AL10">
        <f t="shared" si="8"/>
        <v>1888.2476195459951</v>
      </c>
      <c r="AN10">
        <f t="shared" si="9"/>
        <v>3980.6148575789716</v>
      </c>
      <c r="AO10">
        <f t="shared" si="9"/>
        <v>-199.03074287894862</v>
      </c>
      <c r="AP10">
        <f t="shared" si="9"/>
        <v>-6.81905398805619</v>
      </c>
      <c r="AQ10">
        <f t="shared" si="9"/>
        <v>-2380.8875684055629</v>
      </c>
      <c r="AR10">
        <f t="shared" si="9"/>
        <v>1393.8774923064041</v>
      </c>
      <c r="AS10">
        <f t="shared" si="9"/>
        <v>-304.75286310540179</v>
      </c>
      <c r="AT10">
        <f t="shared" si="9"/>
        <v>31.699450223268354</v>
      </c>
      <c r="AU10">
        <f t="shared" si="9"/>
        <v>1120.8240794242706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7976.138035248232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7296.8605039481226</v>
      </c>
      <c r="P11">
        <f t="shared" si="22"/>
        <v>364.84302519740618</v>
      </c>
      <c r="Q11" s="4">
        <f t="shared" si="23"/>
        <v>12.5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6624.1721398897134</v>
      </c>
      <c r="AF11">
        <f t="shared" si="4"/>
        <v>-331.20860699448571</v>
      </c>
      <c r="AG11">
        <f t="shared" si="4"/>
        <v>-11.347640770139369</v>
      </c>
      <c r="AH11">
        <f t="shared" si="5"/>
        <v>-4081.6847666019166</v>
      </c>
      <c r="AI11">
        <f t="shared" si="6"/>
        <v>2199.9311255231723</v>
      </c>
      <c r="AJ11">
        <f t="shared" si="7"/>
        <v>-412.36564503239151</v>
      </c>
      <c r="AK11">
        <f t="shared" si="24"/>
        <v>32.306182721791572</v>
      </c>
      <c r="AL11">
        <f t="shared" si="8"/>
        <v>1819.8716632125725</v>
      </c>
      <c r="AN11">
        <f t="shared" si="9"/>
        <v>3739.390664764027</v>
      </c>
      <c r="AO11">
        <f t="shared" si="9"/>
        <v>-186.96953323820136</v>
      </c>
      <c r="AP11">
        <f t="shared" si="9"/>
        <v>-6.4058211451704974</v>
      </c>
      <c r="AQ11">
        <f t="shared" si="9"/>
        <v>-2304.1390818981431</v>
      </c>
      <c r="AR11">
        <f t="shared" si="9"/>
        <v>1241.876228482512</v>
      </c>
      <c r="AS11">
        <f t="shared" si="9"/>
        <v>-232.78323856016127</v>
      </c>
      <c r="AT11">
        <f t="shared" si="9"/>
        <v>18.237062010595576</v>
      </c>
      <c r="AU11">
        <f t="shared" si="9"/>
        <v>1027.3300519329464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7296.8605039481226</v>
      </c>
      <c r="P12">
        <f t="shared" si="22"/>
        <v>364.84302519740618</v>
      </c>
      <c r="Q12" s="4">
        <f t="shared" si="23"/>
        <v>12.5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6542.7277314562616</v>
      </c>
      <c r="AF12">
        <f t="shared" si="4"/>
        <v>-327.13638657281314</v>
      </c>
      <c r="AG12">
        <f t="shared" si="4"/>
        <v>-11.208121163746002</v>
      </c>
      <c r="AH12">
        <f t="shared" si="5"/>
        <v>-4166.9117907159198</v>
      </c>
      <c r="AI12">
        <f t="shared" si="6"/>
        <v>2037.4714330037823</v>
      </c>
      <c r="AJ12">
        <f t="shared" si="7"/>
        <v>-315.69330940607597</v>
      </c>
      <c r="AK12">
        <f t="shared" si="24"/>
        <v>31.730576726197668</v>
      </c>
      <c r="AL12">
        <f t="shared" si="8"/>
        <v>1753.5087003239039</v>
      </c>
      <c r="AN12">
        <f t="shared" si="9"/>
        <v>3511.1842731060483</v>
      </c>
      <c r="AO12">
        <f t="shared" si="9"/>
        <v>-175.55921365530244</v>
      </c>
      <c r="AP12">
        <f t="shared" si="9"/>
        <v>-6.0148886483547388</v>
      </c>
      <c r="AQ12">
        <f t="shared" si="9"/>
        <v>-2236.1919596072535</v>
      </c>
      <c r="AR12">
        <f t="shared" si="9"/>
        <v>1093.4182111951372</v>
      </c>
      <c r="AS12">
        <f t="shared" si="9"/>
        <v>-169.4182348108651</v>
      </c>
      <c r="AT12">
        <f t="shared" si="9"/>
        <v>17.028356757375306</v>
      </c>
      <c r="AU12">
        <f t="shared" si="9"/>
        <v>941.02833314164741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7296.8605039481226</v>
      </c>
      <c r="P13">
        <f t="shared" si="22"/>
        <v>364.84302519740618</v>
      </c>
      <c r="Q13" s="4">
        <f t="shared" si="23"/>
        <v>12.5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6461.7594606193488</v>
      </c>
      <c r="AF13">
        <f t="shared" si="4"/>
        <v>-323.08797303096748</v>
      </c>
      <c r="AG13">
        <f t="shared" si="4"/>
        <v>-11.069417212243327</v>
      </c>
      <c r="AH13">
        <f t="shared" si="5"/>
        <v>-4259.6383784344298</v>
      </c>
      <c r="AI13">
        <f t="shared" si="6"/>
        <v>1867.9636919417089</v>
      </c>
      <c r="AJ13">
        <f t="shared" si="7"/>
        <v>-222.56958064493665</v>
      </c>
      <c r="AK13">
        <f t="shared" si="24"/>
        <v>28.069352753089554</v>
      </c>
      <c r="AL13">
        <f t="shared" si="8"/>
        <v>1673.4634640498618</v>
      </c>
      <c r="AN13">
        <f t="shared" si="9"/>
        <v>3297.2637503866158</v>
      </c>
      <c r="AO13">
        <f t="shared" si="9"/>
        <v>-164.86318751933081</v>
      </c>
      <c r="AP13">
        <f t="shared" si="9"/>
        <v>-5.6484287807793514</v>
      </c>
      <c r="AQ13">
        <f t="shared" si="9"/>
        <v>-2173.580013394876</v>
      </c>
      <c r="AR13">
        <f t="shared" si="9"/>
        <v>953.17212069163008</v>
      </c>
      <c r="AS13">
        <f t="shared" si="9"/>
        <v>-113.57132908951704</v>
      </c>
      <c r="AT13">
        <f t="shared" si="9"/>
        <v>14.323043111342617</v>
      </c>
      <c r="AU13">
        <f t="shared" si="9"/>
        <v>853.92383471345568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7296.8605039481226</v>
      </c>
      <c r="P14">
        <f t="shared" si="22"/>
        <v>364.84302519740618</v>
      </c>
      <c r="Q14" s="4">
        <f t="shared" si="23"/>
        <v>12.5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6381.2278383517832</v>
      </c>
      <c r="AF14">
        <f t="shared" si="4"/>
        <v>-319.06139191758922</v>
      </c>
      <c r="AG14">
        <f t="shared" si="4"/>
        <v>-10.931461268341163</v>
      </c>
      <c r="AH14">
        <f t="shared" si="5"/>
        <v>-4361.8834847568123</v>
      </c>
      <c r="AI14">
        <f t="shared" si="6"/>
        <v>1689.3515004090405</v>
      </c>
      <c r="AJ14">
        <f t="shared" si="7"/>
        <v>-199.85874772084571</v>
      </c>
      <c r="AK14">
        <f t="shared" si="24"/>
        <v>992.65186412248704</v>
      </c>
      <c r="AL14">
        <f t="shared" si="8"/>
        <v>2482.1446168106818</v>
      </c>
      <c r="AN14">
        <f t="shared" si="9"/>
        <v>2999.4975998100858</v>
      </c>
      <c r="AO14">
        <f t="shared" si="9"/>
        <v>-149.97487999050432</v>
      </c>
      <c r="AP14">
        <f t="shared" si="9"/>
        <v>-5.1383358606539469</v>
      </c>
      <c r="AQ14">
        <f t="shared" si="9"/>
        <v>-2050.3043261590637</v>
      </c>
      <c r="AR14">
        <f t="shared" si="9"/>
        <v>794.08005779986388</v>
      </c>
      <c r="AS14">
        <f t="shared" si="9"/>
        <v>-93.943649917468818</v>
      </c>
      <c r="AT14">
        <f t="shared" si="9"/>
        <v>466.59623497340272</v>
      </c>
      <c r="AU14">
        <f t="shared" si="9"/>
        <v>1166.7326428557978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7296.8605039481226</v>
      </c>
      <c r="P15">
        <f t="shared" si="22"/>
        <v>364.84302519740618</v>
      </c>
      <c r="Q15" s="4">
        <f t="shared" si="23"/>
        <v>12.5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6301.1070240756508</v>
      </c>
      <c r="AF15">
        <f t="shared" si="4"/>
        <v>-315.05535120378255</v>
      </c>
      <c r="AG15">
        <f t="shared" si="4"/>
        <v>-10.794209065436947</v>
      </c>
      <c r="AH15">
        <f t="shared" si="5"/>
        <v>-4470.014435328937</v>
      </c>
      <c r="AI15">
        <f t="shared" si="6"/>
        <v>1505.2430284774946</v>
      </c>
      <c r="AJ15">
        <f t="shared" si="7"/>
        <v>-111.45132257665318</v>
      </c>
      <c r="AK15">
        <f t="shared" si="24"/>
        <v>1001.3139423135833</v>
      </c>
      <c r="AL15">
        <f t="shared" si="8"/>
        <v>2395.1056482144249</v>
      </c>
      <c r="AN15">
        <f t="shared" si="9"/>
        <v>2728.3651317449812</v>
      </c>
      <c r="AO15">
        <f t="shared" si="9"/>
        <v>-136.41825658724906</v>
      </c>
      <c r="AP15">
        <f t="shared" si="9"/>
        <v>-4.6738681832219848</v>
      </c>
      <c r="AQ15">
        <f t="shared" si="9"/>
        <v>-1935.5061701300474</v>
      </c>
      <c r="AR15">
        <f t="shared" si="9"/>
        <v>651.766836844463</v>
      </c>
      <c r="AS15">
        <f t="shared" si="9"/>
        <v>-48.258171340870092</v>
      </c>
      <c r="AT15">
        <f t="shared" si="9"/>
        <v>433.56667895023628</v>
      </c>
      <c r="AU15">
        <f t="shared" si="9"/>
        <v>1037.0753444538293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7296.8605039481226</v>
      </c>
      <c r="P16">
        <f t="shared" si="22"/>
        <v>364.84302519740618</v>
      </c>
      <c r="Q16" s="4">
        <f t="shared" si="23"/>
        <v>12.5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6221.304480287321</v>
      </c>
      <c r="AF16">
        <f t="shared" si="4"/>
        <v>-311.06522401436609</v>
      </c>
      <c r="AG16">
        <f t="shared" si="4"/>
        <v>-10.657502080725592</v>
      </c>
      <c r="AH16">
        <f t="shared" si="5"/>
        <v>-4602.3830491174913</v>
      </c>
      <c r="AI16">
        <f t="shared" si="6"/>
        <v>1297.1987050747375</v>
      </c>
      <c r="AJ16">
        <f t="shared" si="7"/>
        <v>-26.193579869250243</v>
      </c>
      <c r="AK16">
        <f t="shared" si="24"/>
        <v>1003.808665732025</v>
      </c>
      <c r="AL16">
        <f t="shared" si="8"/>
        <v>2274.8137909375123</v>
      </c>
      <c r="AN16">
        <f t="shared" si="9"/>
        <v>2481.4667385010175</v>
      </c>
      <c r="AO16">
        <f t="shared" si="9"/>
        <v>-124.0733369250509</v>
      </c>
      <c r="AP16">
        <f t="shared" si="9"/>
        <v>-4.2509150633316324</v>
      </c>
      <c r="AQ16">
        <f t="shared" si="9"/>
        <v>-1835.7340474836406</v>
      </c>
      <c r="AR16">
        <f t="shared" si="9"/>
        <v>517.40843902899451</v>
      </c>
      <c r="AS16">
        <f t="shared" si="9"/>
        <v>-10.447728030956695</v>
      </c>
      <c r="AT16">
        <f t="shared" si="9"/>
        <v>400.3851320451796</v>
      </c>
      <c r="AU16">
        <f t="shared" si="9"/>
        <v>907.34584304321731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7296.8605039481226</v>
      </c>
      <c r="P17">
        <f t="shared" si="22"/>
        <v>364.84302519740618</v>
      </c>
      <c r="Q17" s="4">
        <f t="shared" si="23"/>
        <v>12.5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6141.7326210761557</v>
      </c>
      <c r="AF17">
        <f t="shared" si="4"/>
        <v>-307.08663105380782</v>
      </c>
      <c r="AG17">
        <f t="shared" si="4"/>
        <v>-10.521190273805152</v>
      </c>
      <c r="AH17">
        <f t="shared" si="5"/>
        <v>-4757.8857781094785</v>
      </c>
      <c r="AI17">
        <f t="shared" si="6"/>
        <v>1066.239021639064</v>
      </c>
      <c r="AJ17">
        <f t="shared" si="7"/>
        <v>54.728930072476942</v>
      </c>
      <c r="AK17">
        <f t="shared" si="24"/>
        <v>1000.3506876853302</v>
      </c>
      <c r="AL17">
        <f t="shared" si="8"/>
        <v>2121.3186393968713</v>
      </c>
      <c r="AN17">
        <f t="shared" si="9"/>
        <v>2256.6243699279648</v>
      </c>
      <c r="AO17">
        <f t="shared" si="9"/>
        <v>-112.83121849639825</v>
      </c>
      <c r="AP17">
        <f t="shared" si="9"/>
        <v>-3.8657453584095682</v>
      </c>
      <c r="AQ17">
        <f t="shared" si="9"/>
        <v>-1748.1648353383102</v>
      </c>
      <c r="AR17">
        <f t="shared" si="9"/>
        <v>391.76257073484663</v>
      </c>
      <c r="AS17">
        <f t="shared" si="9"/>
        <v>20.108761641270338</v>
      </c>
      <c r="AT17">
        <f t="shared" si="9"/>
        <v>367.55356828109029</v>
      </c>
      <c r="AU17">
        <f t="shared" si="9"/>
        <v>779.42490065720733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7296.8605039481226</v>
      </c>
      <c r="P18">
        <f t="shared" si="22"/>
        <v>364.84302519740618</v>
      </c>
      <c r="Q18" s="4">
        <f t="shared" si="23"/>
        <v>12.5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6058.3179056246991</v>
      </c>
      <c r="AF18">
        <f t="shared" si="4"/>
        <v>-302.91589528123501</v>
      </c>
      <c r="AG18">
        <f t="shared" si="4"/>
        <v>-10.378295402431492</v>
      </c>
      <c r="AH18">
        <f t="shared" si="5"/>
        <v>-6029.2749816972246</v>
      </c>
      <c r="AI18">
        <f t="shared" si="6"/>
        <v>-284.25126675619231</v>
      </c>
      <c r="AJ18">
        <f t="shared" si="7"/>
        <v>500.68366522099495</v>
      </c>
      <c r="AK18">
        <f t="shared" si="24"/>
        <v>990.97258400273483</v>
      </c>
      <c r="AL18">
        <f t="shared" si="8"/>
        <v>1207.4049824675376</v>
      </c>
      <c r="AN18">
        <f t="shared" si="9"/>
        <v>2050.5095394069831</v>
      </c>
      <c r="AO18">
        <f t="shared" si="9"/>
        <v>-102.52547697034917</v>
      </c>
      <c r="AP18">
        <f t="shared" si="9"/>
        <v>-3.5126571528562027</v>
      </c>
      <c r="AQ18">
        <f t="shared" si="9"/>
        <v>-2040.6796173901362</v>
      </c>
      <c r="AR18">
        <f t="shared" si="9"/>
        <v>-96.208212106358616</v>
      </c>
      <c r="AS18">
        <f t="shared" si="9"/>
        <v>169.46232399057959</v>
      </c>
      <c r="AT18">
        <f t="shared" si="9"/>
        <v>335.40642277980089</v>
      </c>
      <c r="AU18">
        <f t="shared" si="9"/>
        <v>408.6605346640219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7296.8605039481226</v>
      </c>
      <c r="P19">
        <f t="shared" si="22"/>
        <v>364.84302519740618</v>
      </c>
      <c r="Q19" s="4">
        <f t="shared" si="23"/>
        <v>12.5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5970.7713527399164</v>
      </c>
      <c r="AF19">
        <f t="shared" si="4"/>
        <v>-298.53856763699588</v>
      </c>
      <c r="AG19">
        <f t="shared" si="4"/>
        <v>-10.228322422892186</v>
      </c>
      <c r="AH19">
        <f t="shared" si="5"/>
        <v>-7390.4040823986388</v>
      </c>
      <c r="AI19">
        <f t="shared" si="6"/>
        <v>-1728.3996197186107</v>
      </c>
      <c r="AJ19">
        <f t="shared" si="7"/>
        <v>904.85900497191597</v>
      </c>
      <c r="AK19">
        <f t="shared" si="24"/>
        <v>950.10288167042711</v>
      </c>
      <c r="AL19">
        <f t="shared" si="8"/>
        <v>126.56226692373241</v>
      </c>
      <c r="AN19">
        <f t="shared" si="9"/>
        <v>1861.5793060137657</v>
      </c>
      <c r="AO19">
        <f t="shared" si="9"/>
        <v>-93.078965300688296</v>
      </c>
      <c r="AP19">
        <f t="shared" si="9"/>
        <v>-3.1890072878029501</v>
      </c>
      <c r="AQ19">
        <f t="shared" si="9"/>
        <v>-2304.1953024310096</v>
      </c>
      <c r="AR19">
        <f t="shared" si="9"/>
        <v>-538.88396900573503</v>
      </c>
      <c r="AS19">
        <f t="shared" si="9"/>
        <v>282.11879152648243</v>
      </c>
      <c r="AT19">
        <f t="shared" si="9"/>
        <v>296.22501995325626</v>
      </c>
      <c r="AU19">
        <f t="shared" si="9"/>
        <v>39.459842474003644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7296.8605039481226</v>
      </c>
      <c r="P20">
        <f t="shared" si="22"/>
        <v>364.84302519740618</v>
      </c>
      <c r="Q20" s="4">
        <f t="shared" si="23"/>
        <v>12.5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5878.9186900068871</v>
      </c>
      <c r="AF20">
        <f t="shared" si="4"/>
        <v>-293.94593450034438</v>
      </c>
      <c r="AG20">
        <f t="shared" si="4"/>
        <v>-10.070972795125336</v>
      </c>
      <c r="AH20">
        <f t="shared" si="5"/>
        <v>-8810.6245660685236</v>
      </c>
      <c r="AI20">
        <f t="shared" si="6"/>
        <v>-3235.722783357106</v>
      </c>
      <c r="AJ20">
        <f t="shared" si="7"/>
        <v>1260.0541957719634</v>
      </c>
      <c r="AK20">
        <f t="shared" si="24"/>
        <v>880.65454925064648</v>
      </c>
      <c r="AL20">
        <f t="shared" si="8"/>
        <v>-1095.014038334496</v>
      </c>
      <c r="AN20">
        <f t="shared" si="9"/>
        <v>1688.4566799211977</v>
      </c>
      <c r="AO20">
        <f t="shared" si="9"/>
        <v>-84.422833996059893</v>
      </c>
      <c r="AP20">
        <f t="shared" si="9"/>
        <v>-2.8924368894807948</v>
      </c>
      <c r="AQ20">
        <f t="shared" si="9"/>
        <v>-2530.4581824108841</v>
      </c>
      <c r="AR20">
        <f t="shared" si="9"/>
        <v>-929.31677337522694</v>
      </c>
      <c r="AS20">
        <f t="shared" si="9"/>
        <v>361.89425914843054</v>
      </c>
      <c r="AT20">
        <f t="shared" si="9"/>
        <v>252.9286650813508</v>
      </c>
      <c r="AU20">
        <f t="shared" si="9"/>
        <v>-314.49384914544555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7296.8605039481226</v>
      </c>
      <c r="P21">
        <f t="shared" si="22"/>
        <v>364.84302519740618</v>
      </c>
      <c r="Q21" s="4">
        <f t="shared" si="23"/>
        <v>12.5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5782.1659506261158</v>
      </c>
      <c r="AF21">
        <f t="shared" si="4"/>
        <v>-289.10829753130582</v>
      </c>
      <c r="AG21">
        <f t="shared" si="4"/>
        <v>-9.9052290150975733</v>
      </c>
      <c r="AH21">
        <f t="shared" si="5"/>
        <v>-10405.448332241391</v>
      </c>
      <c r="AI21">
        <f t="shared" si="6"/>
        <v>-4922.2959081616782</v>
      </c>
      <c r="AJ21">
        <f t="shared" si="7"/>
        <v>1600.6672894123421</v>
      </c>
      <c r="AK21">
        <f t="shared" si="24"/>
        <v>786.01669837778786</v>
      </c>
      <c r="AL21">
        <f t="shared" si="8"/>
        <v>-2535.611920371548</v>
      </c>
      <c r="AN21">
        <f t="shared" si="9"/>
        <v>1529.7638288069336</v>
      </c>
      <c r="AO21">
        <f t="shared" si="9"/>
        <v>-76.488191440346682</v>
      </c>
      <c r="AP21">
        <f t="shared" si="9"/>
        <v>-2.6205856408712043</v>
      </c>
      <c r="AQ21">
        <f t="shared" si="9"/>
        <v>-2752.926605203827</v>
      </c>
      <c r="AR21">
        <f t="shared" si="9"/>
        <v>-1302.2715534781112</v>
      </c>
      <c r="AS21">
        <f t="shared" si="9"/>
        <v>423.48195160885894</v>
      </c>
      <c r="AT21">
        <f t="shared" si="9"/>
        <v>207.95320028585252</v>
      </c>
      <c r="AU21">
        <f t="shared" si="9"/>
        <v>-670.83640158339961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7296.8605039481226</v>
      </c>
      <c r="P22">
        <f t="shared" si="22"/>
        <v>364.84302519740618</v>
      </c>
      <c r="Q22" s="4">
        <f t="shared" si="23"/>
        <v>12.5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5679.935371632946</v>
      </c>
      <c r="AF22">
        <f t="shared" si="4"/>
        <v>-283.9967685816473</v>
      </c>
      <c r="AG22">
        <f t="shared" si="4"/>
        <v>-9.7301013370059888</v>
      </c>
      <c r="AH22">
        <f t="shared" si="5"/>
        <v>-12172.062070497326</v>
      </c>
      <c r="AI22">
        <f t="shared" si="6"/>
        <v>-6785.8535687830336</v>
      </c>
      <c r="AJ22">
        <f t="shared" si="7"/>
        <v>1922.5038987878343</v>
      </c>
      <c r="AK22">
        <f t="shared" si="24"/>
        <v>667.17165461587808</v>
      </c>
      <c r="AL22">
        <f t="shared" si="8"/>
        <v>-4196.1780153793216</v>
      </c>
      <c r="AN22">
        <f t="shared" si="9"/>
        <v>1384.2629559445334</v>
      </c>
      <c r="AO22">
        <f t="shared" si="9"/>
        <v>-69.213147797226668</v>
      </c>
      <c r="AP22">
        <f t="shared" si="9"/>
        <v>-2.3713331151040027</v>
      </c>
      <c r="AQ22">
        <f t="shared" si="9"/>
        <v>-2966.4659048405488</v>
      </c>
      <c r="AR22">
        <f t="shared" si="9"/>
        <v>-1653.7874298083461</v>
      </c>
      <c r="AS22">
        <f t="shared" si="9"/>
        <v>468.53542437153544</v>
      </c>
      <c r="AT22">
        <f t="shared" si="9"/>
        <v>162.59709773343221</v>
      </c>
      <c r="AU22">
        <f t="shared" si="9"/>
        <v>-1022.6549077033785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7296.8605039481226</v>
      </c>
      <c r="P23">
        <f t="shared" si="22"/>
        <v>364.84302519740618</v>
      </c>
      <c r="Q23" s="4">
        <f t="shared" si="23"/>
        <v>12.5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5571.8264637353541</v>
      </c>
      <c r="AF23">
        <f t="shared" si="4"/>
        <v>-278.59132318676774</v>
      </c>
      <c r="AG23">
        <f t="shared" si="4"/>
        <v>-9.5449036964606186</v>
      </c>
      <c r="AH23">
        <f t="shared" si="5"/>
        <v>-14063.460348049628</v>
      </c>
      <c r="AI23">
        <f t="shared" si="6"/>
        <v>-8779.7701111975039</v>
      </c>
      <c r="AJ23">
        <f t="shared" si="7"/>
        <v>0</v>
      </c>
      <c r="AK23">
        <f t="shared" si="24"/>
        <v>525.40713932553979</v>
      </c>
      <c r="AL23">
        <f t="shared" si="8"/>
        <v>-8254.362971871964</v>
      </c>
      <c r="AN23">
        <f t="shared" si="9"/>
        <v>1250.8756872682206</v>
      </c>
      <c r="AO23">
        <f t="shared" si="9"/>
        <v>-62.543784363411042</v>
      </c>
      <c r="AP23">
        <f t="shared" si="9"/>
        <v>-2.1428319867691861</v>
      </c>
      <c r="AQ23">
        <f t="shared" si="9"/>
        <v>-3157.2484790638127</v>
      </c>
      <c r="AR23">
        <f t="shared" si="9"/>
        <v>-1971.0594081457725</v>
      </c>
      <c r="AS23">
        <f t="shared" si="9"/>
        <v>0</v>
      </c>
      <c r="AT23">
        <f t="shared" si="9"/>
        <v>117.95396370957047</v>
      </c>
      <c r="AU23">
        <f t="shared" si="9"/>
        <v>-1853.1054444362021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67354.069277584989</v>
      </c>
      <c r="AO25" s="8">
        <f t="shared" si="25"/>
        <v>-8840.3488418403431</v>
      </c>
      <c r="AP25" s="8">
        <f t="shared" si="25"/>
        <v>-727.83890317825831</v>
      </c>
      <c r="AQ25" s="8">
        <f t="shared" si="25"/>
        <v>-49727.430048855036</v>
      </c>
      <c r="AR25" s="8">
        <f t="shared" si="25"/>
        <v>8058.4514837113766</v>
      </c>
      <c r="AS25" s="8">
        <f t="shared" si="25"/>
        <v>-4519.7498416329008</v>
      </c>
      <c r="AT25" s="8">
        <f t="shared" si="25"/>
        <v>4437.4363931697508</v>
      </c>
      <c r="AU25" s="9">
        <f t="shared" si="25"/>
        <v>7976.138035248232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31162.509342472022</v>
      </c>
      <c r="K3">
        <v>1</v>
      </c>
      <c r="L3" s="2">
        <v>0</v>
      </c>
      <c r="O3">
        <f>$C$3</f>
        <v>31162.509342472022</v>
      </c>
      <c r="P3">
        <f>O3*B5</f>
        <v>24930.007473977617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31162.509342472022</v>
      </c>
      <c r="AF3">
        <f t="shared" ref="AF3:AG23" si="4">-$Z3*P3</f>
        <v>-24930.007473977617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5607.5448977944043</v>
      </c>
      <c r="AJ3">
        <f t="shared" ref="AJ3:AJ23" si="7">AB3-AC3</f>
        <v>0</v>
      </c>
      <c r="AL3">
        <f t="shared" ref="AL3:AL23" si="8">SUM(AI3:AK3)</f>
        <v>5607.5448977944043</v>
      </c>
      <c r="AN3">
        <f t="shared" ref="AN3:AU23" si="9">AE3*$K3</f>
        <v>31162.509342472022</v>
      </c>
      <c r="AO3">
        <f t="shared" si="9"/>
        <v>-24930.007473977617</v>
      </c>
      <c r="AP3">
        <f t="shared" si="9"/>
        <v>-624.95697070000006</v>
      </c>
      <c r="AQ3">
        <f t="shared" si="9"/>
        <v>0</v>
      </c>
      <c r="AR3">
        <f t="shared" si="9"/>
        <v>5607.5448977944043</v>
      </c>
      <c r="AS3">
        <f t="shared" si="9"/>
        <v>0</v>
      </c>
      <c r="AT3">
        <f t="shared" si="9"/>
        <v>0</v>
      </c>
      <c r="AU3">
        <f t="shared" si="9"/>
        <v>5607.5448977944043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31162.509342472022</v>
      </c>
      <c r="P5">
        <f t="shared" ref="P5:P23" si="22">O5*$C$5</f>
        <v>1558.1254671236011</v>
      </c>
      <c r="Q5" s="4">
        <f t="shared" ref="Q5:Q23" si="23">$C$8</f>
        <v>12.5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30387.746201690537</v>
      </c>
      <c r="AF5">
        <f t="shared" si="4"/>
        <v>-1519.3873100845269</v>
      </c>
      <c r="AG5">
        <f t="shared" si="4"/>
        <v>-12.189224665660371</v>
      </c>
      <c r="AH5">
        <f t="shared" si="5"/>
        <v>-5047.70751434059</v>
      </c>
      <c r="AI5">
        <f t="shared" si="6"/>
        <v>23808.462152599761</v>
      </c>
      <c r="AJ5">
        <f t="shared" si="7"/>
        <v>-9889.5673711978015</v>
      </c>
      <c r="AK5">
        <f>H5*SUM(AB5, AE5:AF5)</f>
        <v>3423.7307699944809</v>
      </c>
      <c r="AL5">
        <f t="shared" si="8"/>
        <v>17342.625551396439</v>
      </c>
      <c r="AN5">
        <f t="shared" si="9"/>
        <v>26241.718436972005</v>
      </c>
      <c r="AO5">
        <f t="shared" si="9"/>
        <v>-1312.0859218486003</v>
      </c>
      <c r="AP5">
        <f t="shared" si="9"/>
        <v>-10.526157468810858</v>
      </c>
      <c r="AQ5">
        <f t="shared" si="9"/>
        <v>-4359.0109797660652</v>
      </c>
      <c r="AR5">
        <f t="shared" si="9"/>
        <v>20560.095377888527</v>
      </c>
      <c r="AS5">
        <f t="shared" si="9"/>
        <v>-8540.2596393937401</v>
      </c>
      <c r="AT5">
        <f t="shared" si="9"/>
        <v>2956.6055433618922</v>
      </c>
      <c r="AU5">
        <f t="shared" si="9"/>
        <v>14976.44128185668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31162.509342472022</v>
      </c>
      <c r="P6">
        <f t="shared" si="22"/>
        <v>1558.1254671236011</v>
      </c>
      <c r="Q6" s="4">
        <f t="shared" si="23"/>
        <v>12.5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30002.890106146791</v>
      </c>
      <c r="AF6">
        <f t="shared" si="4"/>
        <v>-1500.1445053073396</v>
      </c>
      <c r="AG6">
        <f t="shared" si="4"/>
        <v>-12.034850024599606</v>
      </c>
      <c r="AH6">
        <f t="shared" si="5"/>
        <v>-5197.1831046658735</v>
      </c>
      <c r="AI6">
        <f t="shared" si="6"/>
        <v>23293.527646148978</v>
      </c>
      <c r="AJ6">
        <f t="shared" si="7"/>
        <v>-8903.0315204314393</v>
      </c>
      <c r="AK6">
        <f>H6*SUM(AB6, AE6:AF6)</f>
        <v>5347.5708772773032</v>
      </c>
      <c r="AL6">
        <f t="shared" si="8"/>
        <v>19738.067002994841</v>
      </c>
      <c r="AN6">
        <f t="shared" si="9"/>
        <v>23367.03746431648</v>
      </c>
      <c r="AO6">
        <f t="shared" si="9"/>
        <v>-1168.3518732158241</v>
      </c>
      <c r="AP6">
        <f t="shared" si="9"/>
        <v>-9.3730567424447848</v>
      </c>
      <c r="AQ6">
        <f t="shared" si="9"/>
        <v>-4047.7024675286107</v>
      </c>
      <c r="AR6">
        <f t="shared" si="9"/>
        <v>18141.610066829599</v>
      </c>
      <c r="AS6">
        <f t="shared" si="9"/>
        <v>-6933.914377844907</v>
      </c>
      <c r="AT6">
        <f t="shared" si="9"/>
        <v>4164.8284078748184</v>
      </c>
      <c r="AU6">
        <f t="shared" si="9"/>
        <v>15372.524096859512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31162.509342472022</v>
      </c>
      <c r="P7">
        <f t="shared" si="22"/>
        <v>1558.1254671236011</v>
      </c>
      <c r="Q7" s="4">
        <f t="shared" si="23"/>
        <v>12.5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29619.146511050458</v>
      </c>
      <c r="AF7">
        <f t="shared" si="4"/>
        <v>-1480.9573255525229</v>
      </c>
      <c r="AG7">
        <f t="shared" si="4"/>
        <v>-11.880921633083123</v>
      </c>
      <c r="AH7">
        <f t="shared" si="5"/>
        <v>-5372.782603278134</v>
      </c>
      <c r="AI7">
        <f t="shared" si="6"/>
        <v>22753.525660586714</v>
      </c>
      <c r="AJ7">
        <f t="shared" si="7"/>
        <v>-7744.1564813405566</v>
      </c>
      <c r="AK7">
        <f>H7*SUM(AB7, AE7:AF7)</f>
        <v>6040.0323035298779</v>
      </c>
      <c r="AL7">
        <f t="shared" si="8"/>
        <v>21049.401482776037</v>
      </c>
      <c r="AN7">
        <f t="shared" si="9"/>
        <v>20881.839314775589</v>
      </c>
      <c r="AO7">
        <f t="shared" si="9"/>
        <v>-1044.0919657387794</v>
      </c>
      <c r="AP7">
        <f t="shared" si="9"/>
        <v>-8.3761865440964751</v>
      </c>
      <c r="AQ7">
        <f t="shared" si="9"/>
        <v>-3787.8735956492847</v>
      </c>
      <c r="AR7">
        <f t="shared" si="9"/>
        <v>16041.497566843424</v>
      </c>
      <c r="AS7">
        <f t="shared" si="9"/>
        <v>-5459.7194828520469</v>
      </c>
      <c r="AT7">
        <f t="shared" si="9"/>
        <v>4258.292316806248</v>
      </c>
      <c r="AU7">
        <f t="shared" si="9"/>
        <v>14840.070400797626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31162.509342472022</v>
      </c>
      <c r="P8">
        <f t="shared" si="22"/>
        <v>1558.1254671236011</v>
      </c>
      <c r="Q8" s="4">
        <f t="shared" si="23"/>
        <v>12.5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29216.870340698166</v>
      </c>
      <c r="AF8">
        <f t="shared" si="4"/>
        <v>-1460.8435170349082</v>
      </c>
      <c r="AG8">
        <f t="shared" si="4"/>
        <v>-11.719559398927277</v>
      </c>
      <c r="AH8">
        <f t="shared" si="5"/>
        <v>-6808.4828520020747</v>
      </c>
      <c r="AI8">
        <f t="shared" si="6"/>
        <v>20935.824412262256</v>
      </c>
      <c r="AJ8">
        <f t="shared" si="7"/>
        <v>-5829.9632561415929</v>
      </c>
      <c r="AK8">
        <f t="shared" ref="AK8:AK23" si="24">H8*SUM(AB8:AB8, AE8:AF8)</f>
        <v>4716.1929213806634</v>
      </c>
      <c r="AL8">
        <f t="shared" si="8"/>
        <v>19822.054077501329</v>
      </c>
      <c r="AN8">
        <f t="shared" si="9"/>
        <v>19205.808841967559</v>
      </c>
      <c r="AO8">
        <f t="shared" si="9"/>
        <v>-960.29044209837787</v>
      </c>
      <c r="AP8">
        <f t="shared" si="9"/>
        <v>-7.7038921316068283</v>
      </c>
      <c r="AQ8">
        <f t="shared" si="9"/>
        <v>-4475.5793017713495</v>
      </c>
      <c r="AR8">
        <f t="shared" si="9"/>
        <v>13762.235205966224</v>
      </c>
      <c r="AS8">
        <f t="shared" si="9"/>
        <v>-3832.3461256279979</v>
      </c>
      <c r="AT8">
        <f t="shared" si="9"/>
        <v>3100.2054174058776</v>
      </c>
      <c r="AU8">
        <f t="shared" si="9"/>
        <v>13030.094497744105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31162.509342472022</v>
      </c>
      <c r="P9">
        <f t="shared" si="22"/>
        <v>1558.1254671236011</v>
      </c>
      <c r="Q9" s="4">
        <f t="shared" si="23"/>
        <v>12.5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28794.667953128672</v>
      </c>
      <c r="AF9">
        <f t="shared" si="4"/>
        <v>-1439.7333976564337</v>
      </c>
      <c r="AG9">
        <f t="shared" si="4"/>
        <v>-11.550204300253441</v>
      </c>
      <c r="AH9">
        <f t="shared" si="5"/>
        <v>-8345.5207495301602</v>
      </c>
      <c r="AI9">
        <f t="shared" si="6"/>
        <v>18997.863601641824</v>
      </c>
      <c r="AJ9">
        <f t="shared" si="7"/>
        <v>-4264.5968219963106</v>
      </c>
      <c r="AK9">
        <f t="shared" si="24"/>
        <v>3679.045968965097</v>
      </c>
      <c r="AL9">
        <f t="shared" si="8"/>
        <v>18412.31274861061</v>
      </c>
      <c r="AN9">
        <f t="shared" si="9"/>
        <v>17989.234622791198</v>
      </c>
      <c r="AO9">
        <f t="shared" si="9"/>
        <v>-899.4617311395599</v>
      </c>
      <c r="AP9">
        <f t="shared" si="9"/>
        <v>-7.2158962012220318</v>
      </c>
      <c r="AQ9">
        <f t="shared" si="9"/>
        <v>-5213.7962159191366</v>
      </c>
      <c r="AR9">
        <f t="shared" si="9"/>
        <v>11868.760779531278</v>
      </c>
      <c r="AS9">
        <f t="shared" si="9"/>
        <v>-2664.2721814809365</v>
      </c>
      <c r="AT9">
        <f t="shared" si="9"/>
        <v>2298.4540482105544</v>
      </c>
      <c r="AU9">
        <f t="shared" si="9"/>
        <v>11502.942646260895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31162.509342472022</v>
      </c>
      <c r="P10">
        <f t="shared" si="22"/>
        <v>1558.1254671236011</v>
      </c>
      <c r="Q10" s="4">
        <f t="shared" si="23"/>
        <v>12.5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28351.698901434105</v>
      </c>
      <c r="AF10">
        <f t="shared" si="4"/>
        <v>-1417.5849450717053</v>
      </c>
      <c r="AG10">
        <f t="shared" si="4"/>
        <v>-11.372519214455956</v>
      </c>
      <c r="AH10">
        <f t="shared" si="5"/>
        <v>-9949.2868471922975</v>
      </c>
      <c r="AI10">
        <f t="shared" si="6"/>
        <v>16973.454589955647</v>
      </c>
      <c r="AJ10">
        <f t="shared" si="7"/>
        <v>-2972.3055357084813</v>
      </c>
      <c r="AK10">
        <f t="shared" si="24"/>
        <v>3901.9881630170116</v>
      </c>
      <c r="AL10">
        <f t="shared" si="8"/>
        <v>17903.137217264179</v>
      </c>
      <c r="AN10">
        <f t="shared" si="9"/>
        <v>16828.972266335717</v>
      </c>
      <c r="AO10">
        <f t="shared" si="9"/>
        <v>-841.4486133167859</v>
      </c>
      <c r="AP10">
        <f t="shared" si="9"/>
        <v>-6.7504882555298451</v>
      </c>
      <c r="AQ10">
        <f t="shared" si="9"/>
        <v>-5905.6874511582982</v>
      </c>
      <c r="AR10">
        <f t="shared" si="9"/>
        <v>10075.085713605104</v>
      </c>
      <c r="AS10">
        <f t="shared" si="9"/>
        <v>-1764.2980620460796</v>
      </c>
      <c r="AT10">
        <f t="shared" si="9"/>
        <v>2316.138119527714</v>
      </c>
      <c r="AU10">
        <f t="shared" si="9"/>
        <v>10626.925771086739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107952.27375991154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31162.509342472022</v>
      </c>
      <c r="P11">
        <f t="shared" si="22"/>
        <v>1558.1254671236011</v>
      </c>
      <c r="Q11" s="4">
        <f t="shared" si="23"/>
        <v>12.5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27885.098718738034</v>
      </c>
      <c r="AF11">
        <f t="shared" si="4"/>
        <v>-1394.2549359369018</v>
      </c>
      <c r="AG11">
        <f t="shared" si="4"/>
        <v>-11.185355137917625</v>
      </c>
      <c r="AH11">
        <f t="shared" si="5"/>
        <v>-11750.221503003393</v>
      </c>
      <c r="AI11">
        <f t="shared" si="6"/>
        <v>14729.436924659823</v>
      </c>
      <c r="AJ11">
        <f t="shared" si="7"/>
        <v>-1672.3030633946037</v>
      </c>
      <c r="AK11">
        <f t="shared" si="24"/>
        <v>3957.9099001101263</v>
      </c>
      <c r="AL11">
        <f t="shared" si="8"/>
        <v>17015.043761375346</v>
      </c>
      <c r="AN11">
        <f t="shared" si="9"/>
        <v>15741.329728881168</v>
      </c>
      <c r="AO11">
        <f t="shared" si="9"/>
        <v>-787.06648644405846</v>
      </c>
      <c r="AP11">
        <f t="shared" si="9"/>
        <v>-6.3142097912775386</v>
      </c>
      <c r="AQ11">
        <f t="shared" si="9"/>
        <v>-6633.0807336132966</v>
      </c>
      <c r="AR11">
        <f t="shared" si="9"/>
        <v>8314.868299032536</v>
      </c>
      <c r="AS11">
        <f t="shared" si="9"/>
        <v>-944.02656390179175</v>
      </c>
      <c r="AT11">
        <f t="shared" si="9"/>
        <v>2234.2673197341364</v>
      </c>
      <c r="AU11">
        <f t="shared" si="9"/>
        <v>9605.1090548648808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31162.509342472022</v>
      </c>
      <c r="P12">
        <f t="shared" si="22"/>
        <v>1558.1254671236011</v>
      </c>
      <c r="Q12" s="4">
        <f t="shared" si="23"/>
        <v>12.5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27392.081082848566</v>
      </c>
      <c r="AF12">
        <f t="shared" si="4"/>
        <v>-1369.6040541424284</v>
      </c>
      <c r="AG12">
        <f t="shared" si="4"/>
        <v>-10.987594412653468</v>
      </c>
      <c r="AH12">
        <f t="shared" si="5"/>
        <v>-13745.147821597173</v>
      </c>
      <c r="AI12">
        <f t="shared" si="6"/>
        <v>12266.341612696309</v>
      </c>
      <c r="AJ12">
        <f t="shared" si="7"/>
        <v>-392.21830340760062</v>
      </c>
      <c r="AK12">
        <f t="shared" si="24"/>
        <v>4051.1352423306216</v>
      </c>
      <c r="AL12">
        <f t="shared" si="8"/>
        <v>15925.25855161933</v>
      </c>
      <c r="AN12">
        <f t="shared" si="9"/>
        <v>14700.083551289152</v>
      </c>
      <c r="AO12">
        <f t="shared" si="9"/>
        <v>-735.00417756445756</v>
      </c>
      <c r="AP12">
        <f t="shared" si="9"/>
        <v>-5.8965419752213712</v>
      </c>
      <c r="AQ12">
        <f t="shared" si="9"/>
        <v>-7376.3954184851718</v>
      </c>
      <c r="AR12">
        <f t="shared" si="9"/>
        <v>6582.7874132642992</v>
      </c>
      <c r="AS12">
        <f t="shared" si="9"/>
        <v>-210.48571713109959</v>
      </c>
      <c r="AT12">
        <f t="shared" si="9"/>
        <v>2174.0599540324961</v>
      </c>
      <c r="AU12">
        <f t="shared" si="9"/>
        <v>8546.3616501656961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31162.509342472022</v>
      </c>
      <c r="P13">
        <f t="shared" si="22"/>
        <v>1558.1254671236011</v>
      </c>
      <c r="Q13" s="4">
        <f t="shared" si="23"/>
        <v>12.5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26870.714592360193</v>
      </c>
      <c r="AF13">
        <f t="shared" si="4"/>
        <v>-1343.5357296180098</v>
      </c>
      <c r="AG13">
        <f t="shared" si="4"/>
        <v>-10.778462309090088</v>
      </c>
      <c r="AH13">
        <f t="shared" si="5"/>
        <v>-15880.985509895165</v>
      </c>
      <c r="AI13">
        <f t="shared" si="6"/>
        <v>9635.4148905379316</v>
      </c>
      <c r="AJ13">
        <f t="shared" si="7"/>
        <v>848.9028930533168</v>
      </c>
      <c r="AK13">
        <f t="shared" si="24"/>
        <v>4030.1947022906747</v>
      </c>
      <c r="AL13">
        <f t="shared" si="8"/>
        <v>14514.512485881924</v>
      </c>
      <c r="AN13">
        <f t="shared" si="9"/>
        <v>13711.409982426334</v>
      </c>
      <c r="AO13">
        <f t="shared" si="9"/>
        <v>-685.57049912131674</v>
      </c>
      <c r="AP13">
        <f t="shared" si="9"/>
        <v>-5.4999622429871096</v>
      </c>
      <c r="AQ13">
        <f t="shared" si="9"/>
        <v>-8103.6439318608518</v>
      </c>
      <c r="AR13">
        <f t="shared" si="9"/>
        <v>4916.6955892011792</v>
      </c>
      <c r="AS13">
        <f t="shared" si="9"/>
        <v>433.17253666306277</v>
      </c>
      <c r="AT13">
        <f t="shared" si="9"/>
        <v>2056.5010164568289</v>
      </c>
      <c r="AU13">
        <f t="shared" si="9"/>
        <v>7406.3691423210712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31162.509342472022</v>
      </c>
      <c r="P14">
        <f t="shared" si="22"/>
        <v>1558.1254671236011</v>
      </c>
      <c r="Q14" s="4">
        <f t="shared" si="23"/>
        <v>12.5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26317.964807505126</v>
      </c>
      <c r="AF14">
        <f t="shared" si="4"/>
        <v>-1315.8982403752564</v>
      </c>
      <c r="AG14">
        <f t="shared" si="4"/>
        <v>-10.556741643570017</v>
      </c>
      <c r="AH14">
        <f t="shared" si="5"/>
        <v>-18229.766788667348</v>
      </c>
      <c r="AI14">
        <f t="shared" si="6"/>
        <v>6761.7430368189525</v>
      </c>
      <c r="AJ14">
        <f t="shared" si="7"/>
        <v>1802.0922023699459</v>
      </c>
      <c r="AK14">
        <f t="shared" si="24"/>
        <v>6553.0576091114362</v>
      </c>
      <c r="AL14">
        <f t="shared" si="8"/>
        <v>15116.892848300335</v>
      </c>
      <c r="AN14">
        <f t="shared" si="9"/>
        <v>12370.765356089783</v>
      </c>
      <c r="AO14">
        <f t="shared" si="9"/>
        <v>-618.53826780448924</v>
      </c>
      <c r="AP14">
        <f t="shared" si="9"/>
        <v>-4.9621988156251495</v>
      </c>
      <c r="AQ14">
        <f t="shared" si="9"/>
        <v>-8568.9060338940581</v>
      </c>
      <c r="AR14">
        <f t="shared" si="9"/>
        <v>3178.3588555756119</v>
      </c>
      <c r="AS14">
        <f t="shared" si="9"/>
        <v>847.0738504521546</v>
      </c>
      <c r="AT14">
        <f t="shared" si="9"/>
        <v>3080.2662227186547</v>
      </c>
      <c r="AU14">
        <f t="shared" si="9"/>
        <v>7105.6989287464212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31162.509342472022</v>
      </c>
      <c r="P15">
        <f t="shared" si="22"/>
        <v>1558.1254671236011</v>
      </c>
      <c r="Q15" s="4">
        <f t="shared" si="23"/>
        <v>12.5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25730.749270704251</v>
      </c>
      <c r="AF15">
        <f t="shared" si="4"/>
        <v>-1286.5374635352125</v>
      </c>
      <c r="AG15">
        <f t="shared" si="4"/>
        <v>-10.321195971386073</v>
      </c>
      <c r="AH15">
        <f t="shared" si="5"/>
        <v>-20796.520919718834</v>
      </c>
      <c r="AI15">
        <f t="shared" si="6"/>
        <v>3637.3696914788197</v>
      </c>
      <c r="AJ15">
        <f t="shared" si="7"/>
        <v>2899.6637336797139</v>
      </c>
      <c r="AK15">
        <f t="shared" si="24"/>
        <v>6351.1122276508686</v>
      </c>
      <c r="AL15">
        <f t="shared" si="8"/>
        <v>12888.145652809402</v>
      </c>
      <c r="AN15">
        <f t="shared" si="9"/>
        <v>11141.356408584505</v>
      </c>
      <c r="AO15">
        <f t="shared" si="9"/>
        <v>-557.06782042922521</v>
      </c>
      <c r="AP15">
        <f t="shared" si="9"/>
        <v>-4.469054580193788</v>
      </c>
      <c r="AQ15">
        <f t="shared" si="9"/>
        <v>-9004.8466598279319</v>
      </c>
      <c r="AR15">
        <f t="shared" si="9"/>
        <v>1574.9728737471551</v>
      </c>
      <c r="AS15">
        <f t="shared" si="9"/>
        <v>1255.5478576270909</v>
      </c>
      <c r="AT15">
        <f t="shared" si="9"/>
        <v>2750.0172721258928</v>
      </c>
      <c r="AU15">
        <f t="shared" si="9"/>
        <v>5580.538003500139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31162.509342472022</v>
      </c>
      <c r="P16">
        <f t="shared" si="22"/>
        <v>1558.1254671236011</v>
      </c>
      <c r="Q16" s="4">
        <f t="shared" si="23"/>
        <v>12.5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25109.906791001507</v>
      </c>
      <c r="AF16">
        <f t="shared" si="4"/>
        <v>-1255.4953395500754</v>
      </c>
      <c r="AG16">
        <f t="shared" si="4"/>
        <v>-10.072161758158988</v>
      </c>
      <c r="AH16">
        <f t="shared" si="5"/>
        <v>-23331.560562116203</v>
      </c>
      <c r="AI16">
        <f t="shared" si="6"/>
        <v>512.77872757707155</v>
      </c>
      <c r="AJ16">
        <f t="shared" si="7"/>
        <v>3807.717162832043</v>
      </c>
      <c r="AK16">
        <f t="shared" si="24"/>
        <v>6052.5118065929591</v>
      </c>
      <c r="AL16">
        <f t="shared" si="8"/>
        <v>10373.007697002075</v>
      </c>
      <c r="AN16">
        <f t="shared" si="9"/>
        <v>10015.487701359603</v>
      </c>
      <c r="AO16">
        <f t="shared" si="9"/>
        <v>-500.77438506798018</v>
      </c>
      <c r="AP16">
        <f t="shared" si="9"/>
        <v>-4.0174427191062607</v>
      </c>
      <c r="AQ16">
        <f t="shared" si="9"/>
        <v>-9306.1658813939939</v>
      </c>
      <c r="AR16">
        <f t="shared" si="9"/>
        <v>204.52999217852329</v>
      </c>
      <c r="AS16">
        <f t="shared" si="9"/>
        <v>1518.7688561339799</v>
      </c>
      <c r="AT16">
        <f t="shared" si="9"/>
        <v>2414.1410824746354</v>
      </c>
      <c r="AU16">
        <f t="shared" si="9"/>
        <v>4137.439930787139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31162.509342472022</v>
      </c>
      <c r="P17">
        <f t="shared" si="22"/>
        <v>1558.1254671236011</v>
      </c>
      <c r="Q17" s="4">
        <f t="shared" si="23"/>
        <v>12.5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24455.236404714695</v>
      </c>
      <c r="AF17">
        <f t="shared" si="4"/>
        <v>-1222.7618202357346</v>
      </c>
      <c r="AG17">
        <f t="shared" si="4"/>
        <v>-9.8095583927287233</v>
      </c>
      <c r="AH17">
        <f t="shared" si="5"/>
        <v>-25901.079655787857</v>
      </c>
      <c r="AI17">
        <f t="shared" si="6"/>
        <v>-2678.4146297016232</v>
      </c>
      <c r="AJ17">
        <f t="shared" si="7"/>
        <v>4573.8834823555444</v>
      </c>
      <c r="AK17">
        <f t="shared" si="24"/>
        <v>5673.4574519545267</v>
      </c>
      <c r="AL17">
        <f t="shared" si="8"/>
        <v>7568.9263046084479</v>
      </c>
      <c r="AN17">
        <f t="shared" si="9"/>
        <v>8985.458314132693</v>
      </c>
      <c r="AO17">
        <f t="shared" si="9"/>
        <v>-449.27291570663465</v>
      </c>
      <c r="AP17">
        <f t="shared" si="9"/>
        <v>-3.6042742159270804</v>
      </c>
      <c r="AQ17">
        <f t="shared" si="9"/>
        <v>-9516.6968614232592</v>
      </c>
      <c r="AR17">
        <f t="shared" si="9"/>
        <v>-984.11573721312641</v>
      </c>
      <c r="AS17">
        <f t="shared" si="9"/>
        <v>1680.5578439013784</v>
      </c>
      <c r="AT17">
        <f t="shared" si="9"/>
        <v>2084.5684984551931</v>
      </c>
      <c r="AU17">
        <f t="shared" si="9"/>
        <v>2781.010605143445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31162.509342472022</v>
      </c>
      <c r="P18">
        <f t="shared" si="22"/>
        <v>1558.1254671236011</v>
      </c>
      <c r="Q18" s="4">
        <f t="shared" si="23"/>
        <v>12.5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23765.277420750615</v>
      </c>
      <c r="AF18">
        <f t="shared" si="4"/>
        <v>-1188.2638710375306</v>
      </c>
      <c r="AG18">
        <f t="shared" si="4"/>
        <v>-9.5327999582660503</v>
      </c>
      <c r="AH18">
        <f t="shared" si="5"/>
        <v>-28586.05608566157</v>
      </c>
      <c r="AI18">
        <f t="shared" si="6"/>
        <v>-6018.575335906753</v>
      </c>
      <c r="AJ18">
        <f t="shared" si="7"/>
        <v>5240.8133052503763</v>
      </c>
      <c r="AK18">
        <f t="shared" si="24"/>
        <v>5225.9719829354135</v>
      </c>
      <c r="AL18">
        <f t="shared" si="8"/>
        <v>4448.2099522790368</v>
      </c>
      <c r="AN18">
        <f t="shared" si="9"/>
        <v>8043.6399702068229</v>
      </c>
      <c r="AO18">
        <f t="shared" si="9"/>
        <v>-402.18199851034109</v>
      </c>
      <c r="AP18">
        <f t="shared" si="9"/>
        <v>-3.226489193235468</v>
      </c>
      <c r="AQ18">
        <f t="shared" si="9"/>
        <v>-9675.2896778908707</v>
      </c>
      <c r="AR18">
        <f t="shared" si="9"/>
        <v>-2037.0581953876249</v>
      </c>
      <c r="AS18">
        <f t="shared" si="9"/>
        <v>1773.8154128045608</v>
      </c>
      <c r="AT18">
        <f t="shared" si="9"/>
        <v>1768.792191267112</v>
      </c>
      <c r="AU18">
        <f t="shared" si="9"/>
        <v>1505.5494086840479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31162.509342472022</v>
      </c>
      <c r="P19">
        <f t="shared" si="22"/>
        <v>1558.1254671236011</v>
      </c>
      <c r="Q19" s="4">
        <f t="shared" si="23"/>
        <v>12.5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23033.910466707428</v>
      </c>
      <c r="AF19">
        <f t="shared" si="4"/>
        <v>-1151.6955233353715</v>
      </c>
      <c r="AG19">
        <f t="shared" si="4"/>
        <v>-9.2394318336047956</v>
      </c>
      <c r="AH19">
        <f t="shared" si="5"/>
        <v>-31686.42001257501</v>
      </c>
      <c r="AI19">
        <f t="shared" si="6"/>
        <v>-9813.4445010365598</v>
      </c>
      <c r="AJ19">
        <f t="shared" si="7"/>
        <v>5909.5838333486063</v>
      </c>
      <c r="AK19">
        <f t="shared" si="24"/>
        <v>4718.0498004367137</v>
      </c>
      <c r="AL19">
        <f t="shared" si="8"/>
        <v>814.18913274876013</v>
      </c>
      <c r="AN19">
        <f t="shared" si="9"/>
        <v>7181.5597228856459</v>
      </c>
      <c r="AO19">
        <f t="shared" si="9"/>
        <v>-359.07798614428231</v>
      </c>
      <c r="AP19">
        <f t="shared" si="9"/>
        <v>-2.8806889570257388</v>
      </c>
      <c r="AQ19">
        <f t="shared" si="9"/>
        <v>-9879.2568484475196</v>
      </c>
      <c r="AR19">
        <f t="shared" si="9"/>
        <v>-3059.6558006631826</v>
      </c>
      <c r="AS19">
        <f t="shared" si="9"/>
        <v>1842.5021360543251</v>
      </c>
      <c r="AT19">
        <f t="shared" si="9"/>
        <v>1471.003217901643</v>
      </c>
      <c r="AU19">
        <f t="shared" si="9"/>
        <v>253.8495532927852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31162.509342472022</v>
      </c>
      <c r="P20">
        <f t="shared" si="22"/>
        <v>1558.1254671236011</v>
      </c>
      <c r="Q20" s="4">
        <f t="shared" si="23"/>
        <v>12.5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22262.132438980792</v>
      </c>
      <c r="AF20">
        <f t="shared" si="4"/>
        <v>-1113.1066219490397</v>
      </c>
      <c r="AG20">
        <f t="shared" si="4"/>
        <v>-8.9298538968423493</v>
      </c>
      <c r="AH20">
        <f t="shared" si="5"/>
        <v>-34749.378948223792</v>
      </c>
      <c r="AI20">
        <f t="shared" si="6"/>
        <v>-13609.282985088881</v>
      </c>
      <c r="AJ20">
        <f t="shared" si="7"/>
        <v>6435.9844790811803</v>
      </c>
      <c r="AK20">
        <f t="shared" si="24"/>
        <v>4149.6144327302145</v>
      </c>
      <c r="AL20">
        <f t="shared" si="8"/>
        <v>-3023.6840732774863</v>
      </c>
      <c r="AN20">
        <f t="shared" si="9"/>
        <v>6393.8027055522125</v>
      </c>
      <c r="AO20">
        <f t="shared" si="9"/>
        <v>-319.69013527761064</v>
      </c>
      <c r="AP20">
        <f t="shared" si="9"/>
        <v>-2.5647014796229715</v>
      </c>
      <c r="AQ20">
        <f t="shared" si="9"/>
        <v>-9980.2062423443331</v>
      </c>
      <c r="AR20">
        <f t="shared" si="9"/>
        <v>-3908.6583735493541</v>
      </c>
      <c r="AS20">
        <f t="shared" si="9"/>
        <v>1848.4489339928325</v>
      </c>
      <c r="AT20">
        <f t="shared" si="9"/>
        <v>1191.7913101860802</v>
      </c>
      <c r="AU20">
        <f t="shared" si="9"/>
        <v>-868.41812937044165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31162.509342472022</v>
      </c>
      <c r="P21">
        <f t="shared" si="22"/>
        <v>1558.1254671236011</v>
      </c>
      <c r="Q21" s="4">
        <f t="shared" si="23"/>
        <v>12.5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21455.654389024545</v>
      </c>
      <c r="AF21">
        <f t="shared" si="4"/>
        <v>-1072.7827194512272</v>
      </c>
      <c r="AG21">
        <f t="shared" si="4"/>
        <v>-8.6063569822112314</v>
      </c>
      <c r="AH21">
        <f t="shared" si="5"/>
        <v>-37471.740106031189</v>
      </c>
      <c r="AI21">
        <f t="shared" si="6"/>
        <v>-17097.474793440084</v>
      </c>
      <c r="AJ21">
        <f t="shared" si="7"/>
        <v>6758.2936452589529</v>
      </c>
      <c r="AK21">
        <f t="shared" si="24"/>
        <v>3533.3130261799661</v>
      </c>
      <c r="AL21">
        <f t="shared" si="8"/>
        <v>-6805.8681220011649</v>
      </c>
      <c r="AN21">
        <f t="shared" si="9"/>
        <v>5676.434105831634</v>
      </c>
      <c r="AO21">
        <f t="shared" si="9"/>
        <v>-283.82170529158168</v>
      </c>
      <c r="AP21">
        <f t="shared" si="9"/>
        <v>-2.2769484171863152</v>
      </c>
      <c r="AQ21">
        <f t="shared" si="9"/>
        <v>-9913.7439336990064</v>
      </c>
      <c r="AR21">
        <f t="shared" si="9"/>
        <v>-4523.4084815761407</v>
      </c>
      <c r="AS21">
        <f t="shared" si="9"/>
        <v>1788.013912304506</v>
      </c>
      <c r="AT21">
        <f t="shared" si="9"/>
        <v>934.79407361478252</v>
      </c>
      <c r="AU21">
        <f t="shared" si="9"/>
        <v>-1800.600495656852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31162.509342472022</v>
      </c>
      <c r="P22">
        <f t="shared" si="22"/>
        <v>1558.1254671236011</v>
      </c>
      <c r="Q22" s="4">
        <f t="shared" si="23"/>
        <v>12.5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20614.16980311547</v>
      </c>
      <c r="AF22">
        <f t="shared" si="4"/>
        <v>-1030.7084901557735</v>
      </c>
      <c r="AG22">
        <f t="shared" si="4"/>
        <v>-8.268818139999718</v>
      </c>
      <c r="AH22">
        <f t="shared" si="5"/>
        <v>-40236.043582304206</v>
      </c>
      <c r="AI22">
        <f t="shared" si="6"/>
        <v>-20660.851087484509</v>
      </c>
      <c r="AJ22">
        <f t="shared" si="7"/>
        <v>7004.5513287589001</v>
      </c>
      <c r="AK22">
        <f t="shared" si="24"/>
        <v>2886.5851793317261</v>
      </c>
      <c r="AL22">
        <f t="shared" si="8"/>
        <v>-10769.714579393883</v>
      </c>
      <c r="AN22">
        <f t="shared" si="9"/>
        <v>5023.9007592439211</v>
      </c>
      <c r="AO22">
        <f t="shared" si="9"/>
        <v>-251.19503796219604</v>
      </c>
      <c r="AP22">
        <f t="shared" si="9"/>
        <v>-2.0152022675837369</v>
      </c>
      <c r="AQ22">
        <f t="shared" si="9"/>
        <v>-9805.9680226151722</v>
      </c>
      <c r="AR22">
        <f t="shared" si="9"/>
        <v>-5035.2775036010307</v>
      </c>
      <c r="AS22">
        <f t="shared" si="9"/>
        <v>1707.0864883142892</v>
      </c>
      <c r="AT22">
        <f t="shared" si="9"/>
        <v>703.49267579406455</v>
      </c>
      <c r="AU22">
        <f t="shared" si="9"/>
        <v>-2624.698339492677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31162.509342472022</v>
      </c>
      <c r="P23">
        <f t="shared" si="22"/>
        <v>1558.1254671236011</v>
      </c>
      <c r="Q23" s="4">
        <f t="shared" si="23"/>
        <v>12.5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19740.068645174193</v>
      </c>
      <c r="AF23">
        <f t="shared" si="4"/>
        <v>-987.00343225870961</v>
      </c>
      <c r="AG23">
        <f t="shared" si="4"/>
        <v>-7.9181960397642177</v>
      </c>
      <c r="AH23">
        <f t="shared" si="5"/>
        <v>-42869.427013680768</v>
      </c>
      <c r="AI23">
        <f t="shared" si="6"/>
        <v>-24124.279996805049</v>
      </c>
      <c r="AJ23">
        <f t="shared" si="7"/>
        <v>0</v>
      </c>
      <c r="AK23">
        <f t="shared" si="24"/>
        <v>2216.1330579541864</v>
      </c>
      <c r="AL23">
        <f t="shared" si="8"/>
        <v>-21908.146938850863</v>
      </c>
      <c r="AN23">
        <f t="shared" si="9"/>
        <v>4431.6477000793648</v>
      </c>
      <c r="AO23">
        <f t="shared" si="9"/>
        <v>-221.58238500396823</v>
      </c>
      <c r="AP23">
        <f t="shared" si="9"/>
        <v>-1.7776359291930404</v>
      </c>
      <c r="AQ23">
        <f t="shared" si="9"/>
        <v>-9624.1913360996878</v>
      </c>
      <c r="AR23">
        <f t="shared" si="9"/>
        <v>-5415.9036569534846</v>
      </c>
      <c r="AS23">
        <f t="shared" si="9"/>
        <v>0</v>
      </c>
      <c r="AT23">
        <f t="shared" si="9"/>
        <v>497.52212851364453</v>
      </c>
      <c r="AU23">
        <f t="shared" si="9"/>
        <v>-4918.3815284398397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279093.99629619339</v>
      </c>
      <c r="AO25" s="8">
        <f t="shared" si="25"/>
        <v>-37326.581821663691</v>
      </c>
      <c r="AP25" s="8">
        <f t="shared" si="25"/>
        <v>-724.40799862789629</v>
      </c>
      <c r="AQ25" s="8">
        <f t="shared" si="25"/>
        <v>-149799.11486480176</v>
      </c>
      <c r="AR25" s="8">
        <f t="shared" si="25"/>
        <v>91243.891611100102</v>
      </c>
      <c r="AS25" s="8">
        <f t="shared" si="25"/>
        <v>-25747.358667650806</v>
      </c>
      <c r="AT25" s="8">
        <f t="shared" si="25"/>
        <v>42455.740816462268</v>
      </c>
      <c r="AU25" s="9">
        <f t="shared" si="25"/>
        <v>107952.27375991154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113575.67107908402</v>
      </c>
      <c r="K3">
        <v>1</v>
      </c>
      <c r="L3" s="2">
        <v>0</v>
      </c>
      <c r="O3">
        <f>$C$3</f>
        <v>113575.67107908402</v>
      </c>
      <c r="P3">
        <f>O3*B5</f>
        <v>90860.536863267218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113575.67107908402</v>
      </c>
      <c r="AF3">
        <f t="shared" ref="AF3:AG23" si="4">-$Z3*P3</f>
        <v>-90860.536863267218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22090.177245116796</v>
      </c>
      <c r="AJ3">
        <f t="shared" ref="AJ3:AJ23" si="7">AB3-AC3</f>
        <v>0</v>
      </c>
      <c r="AL3">
        <f t="shared" ref="AL3:AL23" si="8">SUM(AI3:AK3)</f>
        <v>22090.177245116796</v>
      </c>
      <c r="AN3">
        <f t="shared" ref="AN3:AU23" si="9">AE3*$K3</f>
        <v>113575.67107908402</v>
      </c>
      <c r="AO3">
        <f t="shared" si="9"/>
        <v>-90860.536863267218</v>
      </c>
      <c r="AP3">
        <f t="shared" si="9"/>
        <v>-624.95697070000006</v>
      </c>
      <c r="AQ3">
        <f t="shared" si="9"/>
        <v>0</v>
      </c>
      <c r="AR3">
        <f t="shared" si="9"/>
        <v>22090.177245116796</v>
      </c>
      <c r="AS3">
        <f t="shared" si="9"/>
        <v>0</v>
      </c>
      <c r="AT3">
        <f t="shared" si="9"/>
        <v>0</v>
      </c>
      <c r="AU3">
        <f t="shared" si="9"/>
        <v>22090.177245116796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113575.67107908402</v>
      </c>
      <c r="P5">
        <f t="shared" ref="P5:P23" si="22">O5*$C$5</f>
        <v>5678.7835539542011</v>
      </c>
      <c r="Q5" s="4">
        <f t="shared" ref="Q5:Q23" si="23">$C$8</f>
        <v>12.5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108757.32782405317</v>
      </c>
      <c r="AF5">
        <f t="shared" si="4"/>
        <v>-5437.8663912026586</v>
      </c>
      <c r="AG5">
        <f t="shared" si="4"/>
        <v>-11.969699011102938</v>
      </c>
      <c r="AH5">
        <f t="shared" si="5"/>
        <v>-24118.144503529915</v>
      </c>
      <c r="AI5">
        <f t="shared" si="6"/>
        <v>79189.347230309504</v>
      </c>
      <c r="AJ5">
        <f t="shared" si="7"/>
        <v>-25158.444517146854</v>
      </c>
      <c r="AK5">
        <f>H5*SUM(AB5, AE5:AF5)</f>
        <v>11537.082077081108</v>
      </c>
      <c r="AL5">
        <f t="shared" si="8"/>
        <v>65567.984790243761</v>
      </c>
      <c r="AN5">
        <f t="shared" si="9"/>
        <v>93918.751189171482</v>
      </c>
      <c r="AO5">
        <f t="shared" si="9"/>
        <v>-4695.9375594585745</v>
      </c>
      <c r="AP5">
        <f t="shared" si="9"/>
        <v>-10.336583343163211</v>
      </c>
      <c r="AQ5">
        <f t="shared" si="9"/>
        <v>-20827.525446708722</v>
      </c>
      <c r="AR5">
        <f t="shared" si="9"/>
        <v>68384.951599661028</v>
      </c>
      <c r="AS5">
        <f t="shared" si="9"/>
        <v>-21725.889539462503</v>
      </c>
      <c r="AT5">
        <f t="shared" si="9"/>
        <v>9962.9915769849285</v>
      </c>
      <c r="AU5">
        <f t="shared" si="9"/>
        <v>56622.053637183461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113575.67107908402</v>
      </c>
      <c r="P6">
        <f t="shared" si="22"/>
        <v>5678.7835539542011</v>
      </c>
      <c r="Q6" s="4">
        <f t="shared" si="23"/>
        <v>12.5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106133.18468769276</v>
      </c>
      <c r="AF6">
        <f t="shared" si="4"/>
        <v>-5306.6592343846387</v>
      </c>
      <c r="AG6">
        <f t="shared" si="4"/>
        <v>-11.680889014271269</v>
      </c>
      <c r="AH6">
        <f t="shared" si="5"/>
        <v>-27058.081075302569</v>
      </c>
      <c r="AI6">
        <f t="shared" si="6"/>
        <v>73756.763488991273</v>
      </c>
      <c r="AJ6">
        <f t="shared" si="7"/>
        <v>-20310.767669892695</v>
      </c>
      <c r="AK6">
        <f>H6*SUM(AB6, AE6:AF6)</f>
        <v>16994.184759289798</v>
      </c>
      <c r="AL6">
        <f t="shared" si="8"/>
        <v>70440.180578388376</v>
      </c>
      <c r="AN6">
        <f t="shared" si="9"/>
        <v>82659.306954447282</v>
      </c>
      <c r="AO6">
        <f t="shared" si="9"/>
        <v>-4132.9653477223646</v>
      </c>
      <c r="AP6">
        <f t="shared" si="9"/>
        <v>-9.0973826270516458</v>
      </c>
      <c r="AQ6">
        <f t="shared" si="9"/>
        <v>-21073.542980766815</v>
      </c>
      <c r="AR6">
        <f t="shared" si="9"/>
        <v>57443.701243331037</v>
      </c>
      <c r="AS6">
        <f t="shared" si="9"/>
        <v>-15818.558391952287</v>
      </c>
      <c r="AT6">
        <f t="shared" si="9"/>
        <v>13235.516663259214</v>
      </c>
      <c r="AU6">
        <f t="shared" si="9"/>
        <v>54860.65951463797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113575.67107908402</v>
      </c>
      <c r="P7">
        <f t="shared" si="22"/>
        <v>5678.7835539542011</v>
      </c>
      <c r="Q7" s="4">
        <f t="shared" si="23"/>
        <v>12.5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103366.05960054422</v>
      </c>
      <c r="AF7">
        <f t="shared" si="4"/>
        <v>-5168.3029800272116</v>
      </c>
      <c r="AG7">
        <f t="shared" si="4"/>
        <v>-11.37634259811783</v>
      </c>
      <c r="AH7">
        <f t="shared" si="5"/>
        <v>-30038.0041617161</v>
      </c>
      <c r="AI7">
        <f t="shared" si="6"/>
        <v>68148.376116202795</v>
      </c>
      <c r="AJ7">
        <f t="shared" si="7"/>
        <v>-15245.816101287666</v>
      </c>
      <c r="AK7">
        <f>H7*SUM(AB7, AE7:AF7)</f>
        <v>18205.084178039036</v>
      </c>
      <c r="AL7">
        <f t="shared" si="8"/>
        <v>71107.644192954162</v>
      </c>
      <c r="AN7">
        <f t="shared" si="9"/>
        <v>72874.262139011567</v>
      </c>
      <c r="AO7">
        <f t="shared" si="9"/>
        <v>-3643.7131069505785</v>
      </c>
      <c r="AP7">
        <f t="shared" si="9"/>
        <v>-8.02045251489956</v>
      </c>
      <c r="AQ7">
        <f t="shared" si="9"/>
        <v>-21177.138781075239</v>
      </c>
      <c r="AR7">
        <f t="shared" si="9"/>
        <v>48045.389798470853</v>
      </c>
      <c r="AS7">
        <f t="shared" si="9"/>
        <v>-10748.475886397735</v>
      </c>
      <c r="AT7">
        <f t="shared" si="9"/>
        <v>12834.793952484222</v>
      </c>
      <c r="AU7">
        <f t="shared" si="9"/>
        <v>50131.707864557335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113575.67107908402</v>
      </c>
      <c r="P8">
        <f t="shared" si="22"/>
        <v>5678.7835539542011</v>
      </c>
      <c r="Q8" s="4">
        <f t="shared" si="23"/>
        <v>12.5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100449.77859315179</v>
      </c>
      <c r="AF8">
        <f t="shared" si="4"/>
        <v>-5022.4889296575893</v>
      </c>
      <c r="AG8">
        <f t="shared" si="4"/>
        <v>-11.05538026308551</v>
      </c>
      <c r="AH8">
        <f t="shared" si="5"/>
        <v>-33151.825448182593</v>
      </c>
      <c r="AI8">
        <f t="shared" si="6"/>
        <v>62264.408835048518</v>
      </c>
      <c r="AJ8">
        <f t="shared" si="7"/>
        <v>-10318.812790715572</v>
      </c>
      <c r="AK8">
        <f t="shared" ref="AK8:AK23" si="24">H8*SUM(AB8:AB8, AE8:AF8)</f>
        <v>13510.65768313905</v>
      </c>
      <c r="AL8">
        <f t="shared" si="8"/>
        <v>65456.253727471994</v>
      </c>
      <c r="AN8">
        <f t="shared" si="9"/>
        <v>66031.002752224886</v>
      </c>
      <c r="AO8">
        <f t="shared" si="9"/>
        <v>-3301.5501376112443</v>
      </c>
      <c r="AP8">
        <f t="shared" si="9"/>
        <v>-7.2672917233135639</v>
      </c>
      <c r="AQ8">
        <f t="shared" si="9"/>
        <v>-21792.464931918359</v>
      </c>
      <c r="AR8">
        <f t="shared" si="9"/>
        <v>40929.720390971968</v>
      </c>
      <c r="AS8">
        <f t="shared" si="9"/>
        <v>-6783.1065964130003</v>
      </c>
      <c r="AT8">
        <f t="shared" si="9"/>
        <v>8881.2766653578637</v>
      </c>
      <c r="AU8">
        <f t="shared" si="9"/>
        <v>43027.890459916831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113575.67107908402</v>
      </c>
      <c r="P9">
        <f t="shared" si="22"/>
        <v>5678.7835539542011</v>
      </c>
      <c r="Q9" s="4">
        <f t="shared" si="23"/>
        <v>12.5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97358.476635959421</v>
      </c>
      <c r="AF9">
        <f t="shared" si="4"/>
        <v>-4867.9238317979716</v>
      </c>
      <c r="AG9">
        <f t="shared" si="4"/>
        <v>-10.715155335530399</v>
      </c>
      <c r="AH9">
        <f t="shared" si="5"/>
        <v>-36747.37998788109</v>
      </c>
      <c r="AI9">
        <f t="shared" si="6"/>
        <v>55732.45766094482</v>
      </c>
      <c r="AJ9">
        <f t="shared" si="7"/>
        <v>-6138.2406058816414</v>
      </c>
      <c r="AK9">
        <f t="shared" si="24"/>
        <v>10113.017895478302</v>
      </c>
      <c r="AL9">
        <f t="shared" si="8"/>
        <v>59707.234950541482</v>
      </c>
      <c r="AN9">
        <f t="shared" si="9"/>
        <v>60823.916482478868</v>
      </c>
      <c r="AO9">
        <f t="shared" si="9"/>
        <v>-3041.195824123944</v>
      </c>
      <c r="AP9">
        <f t="shared" si="9"/>
        <v>-6.6942061517873945</v>
      </c>
      <c r="AQ9">
        <f t="shared" si="9"/>
        <v>-22957.626788782887</v>
      </c>
      <c r="AR9">
        <f t="shared" si="9"/>
        <v>34818.399663420249</v>
      </c>
      <c r="AS9">
        <f t="shared" si="9"/>
        <v>-3834.815897515879</v>
      </c>
      <c r="AT9">
        <f t="shared" si="9"/>
        <v>6318.0256831709085</v>
      </c>
      <c r="AU9">
        <f t="shared" si="9"/>
        <v>37301.609449075273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113575.67107908402</v>
      </c>
      <c r="P10">
        <f t="shared" si="22"/>
        <v>5678.7835539542011</v>
      </c>
      <c r="Q10" s="4">
        <f t="shared" si="23"/>
        <v>12.5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94096.367356287839</v>
      </c>
      <c r="AF10">
        <f t="shared" si="4"/>
        <v>-4704.8183678143923</v>
      </c>
      <c r="AG10">
        <f t="shared" si="4"/>
        <v>-10.356131562142332</v>
      </c>
      <c r="AH10">
        <f t="shared" si="5"/>
        <v>-40299.555205242119</v>
      </c>
      <c r="AI10">
        <f t="shared" si="6"/>
        <v>49081.637651669174</v>
      </c>
      <c r="AJ10">
        <f t="shared" si="7"/>
        <v>-2880.4510355095263</v>
      </c>
      <c r="AK10">
        <f t="shared" si="24"/>
        <v>10330.698619466217</v>
      </c>
      <c r="AL10">
        <f t="shared" si="8"/>
        <v>56531.885235625865</v>
      </c>
      <c r="AN10">
        <f t="shared" si="9"/>
        <v>55853.624931160848</v>
      </c>
      <c r="AO10">
        <f t="shared" si="9"/>
        <v>-2792.6812465580424</v>
      </c>
      <c r="AP10">
        <f t="shared" si="9"/>
        <v>-6.1471819185058285</v>
      </c>
      <c r="AQ10">
        <f t="shared" si="9"/>
        <v>-23920.968519469556</v>
      </c>
      <c r="AR10">
        <f t="shared" si="9"/>
        <v>29133.827983214738</v>
      </c>
      <c r="AS10">
        <f t="shared" si="9"/>
        <v>-1709.7751623157869</v>
      </c>
      <c r="AT10">
        <f t="shared" si="9"/>
        <v>6132.0854585569678</v>
      </c>
      <c r="AU10">
        <f t="shared" si="9"/>
        <v>33556.138279455918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384653.48723693873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113575.67107908402</v>
      </c>
      <c r="P11">
        <f t="shared" si="22"/>
        <v>5678.7835539542011</v>
      </c>
      <c r="Q11" s="4">
        <f t="shared" si="23"/>
        <v>12.5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90687.589914977274</v>
      </c>
      <c r="AF11">
        <f t="shared" si="4"/>
        <v>-4534.3794957488644</v>
      </c>
      <c r="AG11">
        <f t="shared" si="4"/>
        <v>-9.980965669556829</v>
      </c>
      <c r="AH11">
        <f t="shared" si="5"/>
        <v>-43456.732314252695</v>
      </c>
      <c r="AI11">
        <f t="shared" si="6"/>
        <v>42686.497139306164</v>
      </c>
      <c r="AJ11">
        <f t="shared" si="7"/>
        <v>-79.688986885725171</v>
      </c>
      <c r="AK11">
        <f t="shared" si="24"/>
        <v>10115.492199679478</v>
      </c>
      <c r="AL11">
        <f t="shared" si="8"/>
        <v>52722.300352099919</v>
      </c>
      <c r="AN11">
        <f t="shared" si="9"/>
        <v>51193.767308054936</v>
      </c>
      <c r="AO11">
        <f t="shared" si="9"/>
        <v>-2559.688365402747</v>
      </c>
      <c r="AP11">
        <f t="shared" si="9"/>
        <v>-5.6343236651897195</v>
      </c>
      <c r="AQ11">
        <f t="shared" si="9"/>
        <v>-24531.623832434292</v>
      </c>
      <c r="AR11">
        <f t="shared" si="9"/>
        <v>24096.820786552711</v>
      </c>
      <c r="AS11">
        <f t="shared" si="9"/>
        <v>-44.984980364647484</v>
      </c>
      <c r="AT11">
        <f t="shared" si="9"/>
        <v>5710.2648153108739</v>
      </c>
      <c r="AU11">
        <f t="shared" si="9"/>
        <v>29762.100621498939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113575.67107908402</v>
      </c>
      <c r="P12">
        <f t="shared" si="22"/>
        <v>5678.7835539542011</v>
      </c>
      <c r="Q12" s="4">
        <f t="shared" si="23"/>
        <v>12.5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87130.848756537758</v>
      </c>
      <c r="AF12">
        <f t="shared" si="4"/>
        <v>-4356.5424378268881</v>
      </c>
      <c r="AG12">
        <f t="shared" si="4"/>
        <v>-9.5895150705149224</v>
      </c>
      <c r="AH12">
        <f t="shared" si="5"/>
        <v>-46662.550775414034</v>
      </c>
      <c r="AI12">
        <f t="shared" si="6"/>
        <v>36102.166028226311</v>
      </c>
      <c r="AJ12">
        <f t="shared" si="7"/>
        <v>2483.6722789454361</v>
      </c>
      <c r="AK12">
        <f t="shared" si="24"/>
        <v>10022.829864988236</v>
      </c>
      <c r="AL12">
        <f t="shared" si="8"/>
        <v>48608.668172159982</v>
      </c>
      <c r="AN12">
        <f t="shared" si="9"/>
        <v>46759.161990719651</v>
      </c>
      <c r="AO12">
        <f t="shared" si="9"/>
        <v>-2337.9580995359829</v>
      </c>
      <c r="AP12">
        <f t="shared" si="9"/>
        <v>-5.1462564062422231</v>
      </c>
      <c r="AQ12">
        <f t="shared" si="9"/>
        <v>-25041.667810495757</v>
      </c>
      <c r="AR12">
        <f t="shared" si="9"/>
        <v>19374.389824281665</v>
      </c>
      <c r="AS12">
        <f t="shared" si="9"/>
        <v>1332.8739026469714</v>
      </c>
      <c r="AT12">
        <f t="shared" si="9"/>
        <v>5378.7967401986598</v>
      </c>
      <c r="AU12">
        <f t="shared" si="9"/>
        <v>26086.060467127296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113575.67107908402</v>
      </c>
      <c r="P13">
        <f t="shared" si="22"/>
        <v>5678.7835539542011</v>
      </c>
      <c r="Q13" s="4">
        <f t="shared" si="23"/>
        <v>12.5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83436.245650135388</v>
      </c>
      <c r="AF13">
        <f t="shared" si="4"/>
        <v>-4171.8122825067703</v>
      </c>
      <c r="AG13">
        <f t="shared" si="4"/>
        <v>-9.1828915534249624</v>
      </c>
      <c r="AH13">
        <f t="shared" si="5"/>
        <v>-49716.538621569591</v>
      </c>
      <c r="AI13">
        <f t="shared" si="6"/>
        <v>29538.7118545056</v>
      </c>
      <c r="AJ13">
        <f t="shared" si="7"/>
        <v>4765.0922043511964</v>
      </c>
      <c r="AK13">
        <f t="shared" si="24"/>
        <v>9674.3399547654062</v>
      </c>
      <c r="AL13">
        <f t="shared" si="8"/>
        <v>43978.144013622201</v>
      </c>
      <c r="AN13">
        <f t="shared" si="9"/>
        <v>42575.29391602816</v>
      </c>
      <c r="AO13">
        <f t="shared" si="9"/>
        <v>-2128.7646958014088</v>
      </c>
      <c r="AP13">
        <f t="shared" si="9"/>
        <v>-4.6857849827696052</v>
      </c>
      <c r="AQ13">
        <f t="shared" si="9"/>
        <v>-25369.025509328585</v>
      </c>
      <c r="AR13">
        <f t="shared" si="9"/>
        <v>15072.817925915397</v>
      </c>
      <c r="AS13">
        <f t="shared" si="9"/>
        <v>2431.4996385134873</v>
      </c>
      <c r="AT13">
        <f t="shared" si="9"/>
        <v>4936.5580127471067</v>
      </c>
      <c r="AU13">
        <f t="shared" si="9"/>
        <v>22440.87557717599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113575.67107908402</v>
      </c>
      <c r="P14">
        <f t="shared" si="22"/>
        <v>5678.7835539542011</v>
      </c>
      <c r="Q14" s="4">
        <f t="shared" si="23"/>
        <v>12.5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79602.591793879081</v>
      </c>
      <c r="AF14">
        <f t="shared" si="4"/>
        <v>-3980.1295896939546</v>
      </c>
      <c r="AG14">
        <f t="shared" si="4"/>
        <v>-8.7609642801990262</v>
      </c>
      <c r="AH14">
        <f t="shared" si="5"/>
        <v>-52815.737230670195</v>
      </c>
      <c r="AI14">
        <f t="shared" si="6"/>
        <v>22797.964009234733</v>
      </c>
      <c r="AJ14">
        <f t="shared" si="7"/>
        <v>6065.6935137076216</v>
      </c>
      <c r="AK14">
        <f t="shared" si="24"/>
        <v>15293.21395742116</v>
      </c>
      <c r="AL14">
        <f t="shared" si="8"/>
        <v>44156.871480363516</v>
      </c>
      <c r="AN14">
        <f t="shared" si="9"/>
        <v>37417.216415528274</v>
      </c>
      <c r="AO14">
        <f t="shared" si="9"/>
        <v>-1870.8608207764139</v>
      </c>
      <c r="AP14">
        <f t="shared" si="9"/>
        <v>-4.1180932566837152</v>
      </c>
      <c r="AQ14">
        <f t="shared" si="9"/>
        <v>-24826.049322901807</v>
      </c>
      <c r="AR14">
        <f t="shared" si="9"/>
        <v>10716.188178593371</v>
      </c>
      <c r="AS14">
        <f t="shared" si="9"/>
        <v>2851.1806185953365</v>
      </c>
      <c r="AT14">
        <f t="shared" si="9"/>
        <v>7188.5787062753134</v>
      </c>
      <c r="AU14">
        <f t="shared" si="9"/>
        <v>20755.94750346402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113575.67107908402</v>
      </c>
      <c r="P15">
        <f t="shared" si="22"/>
        <v>5678.7835539542011</v>
      </c>
      <c r="Q15" s="4">
        <f t="shared" si="23"/>
        <v>12.5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75619.71392470345</v>
      </c>
      <c r="AF15">
        <f t="shared" si="4"/>
        <v>-3780.9856962351728</v>
      </c>
      <c r="AG15">
        <f t="shared" si="4"/>
        <v>-8.3226135938972998</v>
      </c>
      <c r="AH15">
        <f t="shared" si="5"/>
        <v>-56118.566959957578</v>
      </c>
      <c r="AI15">
        <f t="shared" si="6"/>
        <v>15711.838654916792</v>
      </c>
      <c r="AJ15">
        <f t="shared" si="7"/>
        <v>7811.7097715982818</v>
      </c>
      <c r="AK15">
        <f t="shared" si="24"/>
        <v>14450.378748296129</v>
      </c>
      <c r="AL15">
        <f t="shared" si="8"/>
        <v>37973.927174811201</v>
      </c>
      <c r="AN15">
        <f t="shared" si="9"/>
        <v>32743.165598739764</v>
      </c>
      <c r="AO15">
        <f t="shared" si="9"/>
        <v>-1637.1582799369883</v>
      </c>
      <c r="AP15">
        <f t="shared" si="9"/>
        <v>-3.6036729177611821</v>
      </c>
      <c r="AQ15">
        <f t="shared" si="9"/>
        <v>-24299.212940206355</v>
      </c>
      <c r="AR15">
        <f t="shared" si="9"/>
        <v>6803.1907056786531</v>
      </c>
      <c r="AS15">
        <f t="shared" si="9"/>
        <v>3382.4527148492407</v>
      </c>
      <c r="AT15">
        <f t="shared" si="9"/>
        <v>6256.9814108408173</v>
      </c>
      <c r="AU15">
        <f t="shared" si="9"/>
        <v>16442.62483136871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113575.67107908402</v>
      </c>
      <c r="P16">
        <f t="shared" si="22"/>
        <v>5678.7835539542011</v>
      </c>
      <c r="Q16" s="4">
        <f t="shared" si="23"/>
        <v>12.5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71505.566673844514</v>
      </c>
      <c r="AF16">
        <f t="shared" si="4"/>
        <v>-3575.2783336922257</v>
      </c>
      <c r="AG16">
        <f t="shared" si="4"/>
        <v>-7.8698155593611219</v>
      </c>
      <c r="AH16">
        <f t="shared" si="5"/>
        <v>-59131.50377555281</v>
      </c>
      <c r="AI16">
        <f t="shared" si="6"/>
        <v>8790.9147490401156</v>
      </c>
      <c r="AJ16">
        <f t="shared" si="7"/>
        <v>9157.6136891233618</v>
      </c>
      <c r="AK16">
        <f t="shared" si="24"/>
        <v>13447.462101597943</v>
      </c>
      <c r="AL16">
        <f t="shared" si="8"/>
        <v>31395.99053976142</v>
      </c>
      <c r="AN16">
        <f t="shared" si="9"/>
        <v>28521.138272695069</v>
      </c>
      <c r="AO16">
        <f t="shared" si="9"/>
        <v>-1426.0569136347533</v>
      </c>
      <c r="AP16">
        <f t="shared" si="9"/>
        <v>-3.139001733570594</v>
      </c>
      <c r="AQ16">
        <f t="shared" si="9"/>
        <v>-23585.54548833222</v>
      </c>
      <c r="AR16">
        <f t="shared" si="9"/>
        <v>3506.3968689945241</v>
      </c>
      <c r="AS16">
        <f t="shared" si="9"/>
        <v>3652.6606028695342</v>
      </c>
      <c r="AT16">
        <f t="shared" si="9"/>
        <v>5363.7352147129077</v>
      </c>
      <c r="AU16">
        <f t="shared" si="9"/>
        <v>12522.792686576966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113575.67107908402</v>
      </c>
      <c r="P17">
        <f t="shared" si="22"/>
        <v>5678.7835539542011</v>
      </c>
      <c r="Q17" s="4">
        <f t="shared" si="23"/>
        <v>12.5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67283.263212558479</v>
      </c>
      <c r="AF17">
        <f t="shared" si="4"/>
        <v>-3364.1631606279238</v>
      </c>
      <c r="AG17">
        <f t="shared" si="4"/>
        <v>-7.4051139840622628</v>
      </c>
      <c r="AH17">
        <f t="shared" si="5"/>
        <v>-61760.547152839812</v>
      </c>
      <c r="AI17">
        <f t="shared" si="6"/>
        <v>2151.1477851066811</v>
      </c>
      <c r="AJ17">
        <f t="shared" si="7"/>
        <v>10124.811726416185</v>
      </c>
      <c r="AK17">
        <f t="shared" si="24"/>
        <v>12320.581378792573</v>
      </c>
      <c r="AL17">
        <f t="shared" si="8"/>
        <v>24596.540890315438</v>
      </c>
      <c r="AN17">
        <f t="shared" si="9"/>
        <v>24721.533941855803</v>
      </c>
      <c r="AO17">
        <f t="shared" si="9"/>
        <v>-1236.07669709279</v>
      </c>
      <c r="AP17">
        <f t="shared" si="9"/>
        <v>-2.7208219096326007</v>
      </c>
      <c r="AQ17">
        <f t="shared" si="9"/>
        <v>-22692.351556776659</v>
      </c>
      <c r="AR17">
        <f t="shared" si="9"/>
        <v>790.38486607672019</v>
      </c>
      <c r="AS17">
        <f t="shared" si="9"/>
        <v>3720.1060828271256</v>
      </c>
      <c r="AT17">
        <f t="shared" si="9"/>
        <v>4526.8861258555362</v>
      </c>
      <c r="AU17">
        <f t="shared" si="9"/>
        <v>9037.3770747593808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113575.67107908402</v>
      </c>
      <c r="P18">
        <f t="shared" si="22"/>
        <v>5678.7835539542011</v>
      </c>
      <c r="Q18" s="4">
        <f t="shared" si="23"/>
        <v>12.5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62958.429216082062</v>
      </c>
      <c r="AF18">
        <f t="shared" si="4"/>
        <v>-3147.9214608041034</v>
      </c>
      <c r="AG18">
        <f t="shared" si="4"/>
        <v>-6.9291280229640249</v>
      </c>
      <c r="AH18">
        <f t="shared" si="5"/>
        <v>-64309.571401218454</v>
      </c>
      <c r="AI18">
        <f t="shared" si="6"/>
        <v>-4505.9927739634586</v>
      </c>
      <c r="AJ18">
        <f t="shared" si="7"/>
        <v>10873.052958888635</v>
      </c>
      <c r="AK18">
        <f t="shared" si="24"/>
        <v>11102.600529730529</v>
      </c>
      <c r="AL18">
        <f t="shared" si="8"/>
        <v>17469.660714655707</v>
      </c>
      <c r="AN18">
        <f t="shared" si="9"/>
        <v>21309.026978230824</v>
      </c>
      <c r="AO18">
        <f t="shared" si="9"/>
        <v>-1065.4513489115413</v>
      </c>
      <c r="AP18">
        <f t="shared" si="9"/>
        <v>-2.3452455503645129</v>
      </c>
      <c r="AQ18">
        <f t="shared" si="9"/>
        <v>-21766.337073685725</v>
      </c>
      <c r="AR18">
        <f t="shared" si="9"/>
        <v>-1525.1066899168065</v>
      </c>
      <c r="AS18">
        <f t="shared" si="9"/>
        <v>3680.1137150592472</v>
      </c>
      <c r="AT18">
        <f t="shared" si="9"/>
        <v>3757.8068125644149</v>
      </c>
      <c r="AU18">
        <f t="shared" si="9"/>
        <v>5912.8138377068562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113575.67107908402</v>
      </c>
      <c r="P19">
        <f t="shared" si="22"/>
        <v>5678.7835539542011</v>
      </c>
      <c r="Q19" s="4">
        <f t="shared" si="23"/>
        <v>12.5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58540.33787799353</v>
      </c>
      <c r="AF19">
        <f t="shared" si="4"/>
        <v>-2927.0168938996767</v>
      </c>
      <c r="AG19">
        <f t="shared" si="4"/>
        <v>-6.442878272454938</v>
      </c>
      <c r="AH19">
        <f t="shared" si="5"/>
        <v>-66713.355244711391</v>
      </c>
      <c r="AI19">
        <f t="shared" si="6"/>
        <v>-11106.477138889997</v>
      </c>
      <c r="AJ19">
        <f t="shared" si="7"/>
        <v>11410.42757951466</v>
      </c>
      <c r="AK19">
        <f t="shared" si="24"/>
        <v>9813.0099755487445</v>
      </c>
      <c r="AL19">
        <f t="shared" si="8"/>
        <v>10116.960416173408</v>
      </c>
      <c r="AN19">
        <f t="shared" si="9"/>
        <v>18251.826292212325</v>
      </c>
      <c r="AO19">
        <f t="shared" si="9"/>
        <v>-912.59131461061634</v>
      </c>
      <c r="AP19">
        <f t="shared" si="9"/>
        <v>-2.0087737671723036</v>
      </c>
      <c r="AQ19">
        <f t="shared" si="9"/>
        <v>-20800.026365322014</v>
      </c>
      <c r="AR19">
        <f t="shared" si="9"/>
        <v>-3462.8001614874788</v>
      </c>
      <c r="AS19">
        <f t="shared" si="9"/>
        <v>3557.5664516186503</v>
      </c>
      <c r="AT19">
        <f t="shared" si="9"/>
        <v>3059.5203234177375</v>
      </c>
      <c r="AU19">
        <f t="shared" si="9"/>
        <v>3154.2866135489094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113575.67107908402</v>
      </c>
      <c r="P20">
        <f t="shared" si="22"/>
        <v>5678.7835539542011</v>
      </c>
      <c r="Q20" s="4">
        <f t="shared" si="23"/>
        <v>12.5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54037.193279078041</v>
      </c>
      <c r="AF20">
        <f t="shared" si="4"/>
        <v>-2701.8596639539023</v>
      </c>
      <c r="AG20">
        <f t="shared" si="4"/>
        <v>-5.9472676636719299</v>
      </c>
      <c r="AH20">
        <f t="shared" si="5"/>
        <v>-68989.092169353404</v>
      </c>
      <c r="AI20">
        <f t="shared" si="6"/>
        <v>-17659.705821892938</v>
      </c>
      <c r="AJ20">
        <f t="shared" si="7"/>
        <v>11771.558346362377</v>
      </c>
      <c r="AK20">
        <f t="shared" si="24"/>
        <v>8470.5209315770389</v>
      </c>
      <c r="AL20">
        <f t="shared" si="8"/>
        <v>2582.3734560464782</v>
      </c>
      <c r="AN20">
        <f t="shared" si="9"/>
        <v>15519.768985977469</v>
      </c>
      <c r="AO20">
        <f t="shared" si="9"/>
        <v>-775.98844929887343</v>
      </c>
      <c r="AP20">
        <f t="shared" si="9"/>
        <v>-1.7080868682663208</v>
      </c>
      <c r="AQ20">
        <f t="shared" si="9"/>
        <v>-19814.033780233742</v>
      </c>
      <c r="AR20">
        <f t="shared" si="9"/>
        <v>-5071.9613304234126</v>
      </c>
      <c r="AS20">
        <f t="shared" si="9"/>
        <v>3380.8540942712716</v>
      </c>
      <c r="AT20">
        <f t="shared" si="9"/>
        <v>2432.778611761481</v>
      </c>
      <c r="AU20">
        <f t="shared" si="9"/>
        <v>741.67137560933975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113575.67107908402</v>
      </c>
      <c r="P21">
        <f t="shared" si="22"/>
        <v>5678.7835539542011</v>
      </c>
      <c r="Q21" s="4">
        <f t="shared" si="23"/>
        <v>12.5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49459.645897354399</v>
      </c>
      <c r="AF21">
        <f t="shared" si="4"/>
        <v>-2472.9822948677202</v>
      </c>
      <c r="AG21">
        <f t="shared" si="4"/>
        <v>-5.4434683752512338</v>
      </c>
      <c r="AH21">
        <f t="shared" si="5"/>
        <v>-71092.257885436265</v>
      </c>
      <c r="AI21">
        <f t="shared" si="6"/>
        <v>-24111.037751324831</v>
      </c>
      <c r="AJ21">
        <f t="shared" si="7"/>
        <v>11969.962744565619</v>
      </c>
      <c r="AK21">
        <f t="shared" si="24"/>
        <v>7091.0807504407039</v>
      </c>
      <c r="AL21">
        <f t="shared" si="8"/>
        <v>-5049.9942563185086</v>
      </c>
      <c r="AN21">
        <f t="shared" si="9"/>
        <v>13085.334790707464</v>
      </c>
      <c r="AO21">
        <f t="shared" si="9"/>
        <v>-654.26673953537329</v>
      </c>
      <c r="AP21">
        <f t="shared" si="9"/>
        <v>-1.4401560063858216</v>
      </c>
      <c r="AQ21">
        <f t="shared" si="9"/>
        <v>-18808.585839633077</v>
      </c>
      <c r="AR21">
        <f t="shared" si="9"/>
        <v>-6378.9579444673709</v>
      </c>
      <c r="AS21">
        <f t="shared" si="9"/>
        <v>3166.8437390352383</v>
      </c>
      <c r="AT21">
        <f t="shared" si="9"/>
        <v>1876.0580259718568</v>
      </c>
      <c r="AU21">
        <f t="shared" si="9"/>
        <v>-1336.0561794602763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113575.67107908402</v>
      </c>
      <c r="P22">
        <f t="shared" si="22"/>
        <v>5678.7835539542011</v>
      </c>
      <c r="Q22" s="4">
        <f t="shared" si="23"/>
        <v>12.5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44825.81979746672</v>
      </c>
      <c r="AF22">
        <f t="shared" si="4"/>
        <v>-2241.290989873336</v>
      </c>
      <c r="AG22">
        <f t="shared" si="4"/>
        <v>-4.9334751196686737</v>
      </c>
      <c r="AH22">
        <f t="shared" si="5"/>
        <v>-72889.371492807462</v>
      </c>
      <c r="AI22">
        <f t="shared" si="6"/>
        <v>-30309.776160333742</v>
      </c>
      <c r="AJ22">
        <f t="shared" si="7"/>
        <v>11998.029271473097</v>
      </c>
      <c r="AK22">
        <f t="shared" si="24"/>
        <v>5690.087619794127</v>
      </c>
      <c r="AL22">
        <f t="shared" si="8"/>
        <v>-12621.659269066518</v>
      </c>
      <c r="AN22">
        <f t="shared" si="9"/>
        <v>10924.547156887644</v>
      </c>
      <c r="AO22">
        <f t="shared" si="9"/>
        <v>-546.22735784438225</v>
      </c>
      <c r="AP22">
        <f t="shared" si="9"/>
        <v>-1.202342351699683</v>
      </c>
      <c r="AQ22">
        <f t="shared" si="9"/>
        <v>-17763.944523644343</v>
      </c>
      <c r="AR22">
        <f t="shared" si="9"/>
        <v>-7386.8270669527783</v>
      </c>
      <c r="AS22">
        <f t="shared" si="9"/>
        <v>2924.0521904149</v>
      </c>
      <c r="AT22">
        <f t="shared" si="9"/>
        <v>1386.7371709011445</v>
      </c>
      <c r="AU22">
        <f t="shared" si="9"/>
        <v>-3076.0377056367338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113575.67107908402</v>
      </c>
      <c r="P23">
        <f t="shared" si="22"/>
        <v>5678.7835539542011</v>
      </c>
      <c r="Q23" s="4">
        <f t="shared" si="23"/>
        <v>12.5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40146.689014660238</v>
      </c>
      <c r="AF23">
        <f t="shared" si="4"/>
        <v>-2007.3344507330121</v>
      </c>
      <c r="AG23">
        <f t="shared" si="4"/>
        <v>-4.4184956858746673</v>
      </c>
      <c r="AH23">
        <f t="shared" si="5"/>
        <v>-74503.149215571146</v>
      </c>
      <c r="AI23">
        <f t="shared" si="6"/>
        <v>-36368.213147329792</v>
      </c>
      <c r="AJ23">
        <f t="shared" si="7"/>
        <v>0</v>
      </c>
      <c r="AK23">
        <f t="shared" si="24"/>
        <v>4283.0098085966301</v>
      </c>
      <c r="AL23">
        <f t="shared" si="8"/>
        <v>-32085.203338733161</v>
      </c>
      <c r="AN23">
        <f t="shared" si="9"/>
        <v>9012.9363395661367</v>
      </c>
      <c r="AO23">
        <f t="shared" si="9"/>
        <v>-450.64681697830684</v>
      </c>
      <c r="AP23">
        <f t="shared" si="9"/>
        <v>-0.99195279388777802</v>
      </c>
      <c r="AQ23">
        <f t="shared" si="9"/>
        <v>-16725.965638957994</v>
      </c>
      <c r="AR23">
        <f t="shared" si="9"/>
        <v>-8164.6680691640504</v>
      </c>
      <c r="AS23">
        <f t="shared" si="9"/>
        <v>0</v>
      </c>
      <c r="AT23">
        <f t="shared" si="9"/>
        <v>961.53619872668503</v>
      </c>
      <c r="AU23">
        <f t="shared" si="9"/>
        <v>-7203.1318704373653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897771.25351478229</v>
      </c>
      <c r="AO25" s="8">
        <f t="shared" si="25"/>
        <v>-130070.31598505218</v>
      </c>
      <c r="AP25" s="8">
        <f t="shared" si="25"/>
        <v>-711.26458118834717</v>
      </c>
      <c r="AQ25" s="8">
        <f t="shared" si="25"/>
        <v>-437607.98181591666</v>
      </c>
      <c r="AR25" s="8">
        <f t="shared" si="25"/>
        <v>329381.69113262533</v>
      </c>
      <c r="AS25" s="8">
        <f t="shared" si="25"/>
        <v>-54929.13206478527</v>
      </c>
      <c r="AT25" s="8">
        <f t="shared" si="25"/>
        <v>110200.92816909864</v>
      </c>
      <c r="AU25" s="9">
        <f t="shared" si="25"/>
        <v>384653.48723693873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1875.0237458879503</v>
      </c>
      <c r="K3">
        <v>1</v>
      </c>
      <c r="L3" s="2">
        <v>0</v>
      </c>
      <c r="O3">
        <f>$C$3</f>
        <v>1875.0237458879503</v>
      </c>
      <c r="P3">
        <f>O3*C5</f>
        <v>187.50237458879505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1875.0237458879503</v>
      </c>
      <c r="AF3">
        <f t="shared" ref="AF3:AG34" si="3">-$Z3*P3</f>
        <v>-187.50237458879505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1062.5644005991553</v>
      </c>
      <c r="AJ3">
        <f t="shared" ref="AJ3:AJ66" si="6">AB3-AC3</f>
        <v>0</v>
      </c>
      <c r="AL3">
        <f t="shared" ref="AL3:AL23" si="7">SUM(AI3:AK3)</f>
        <v>1062.5644005991553</v>
      </c>
      <c r="AN3">
        <f t="shared" ref="AN3:AU34" si="8">AE3*$K3</f>
        <v>1875.0237458879503</v>
      </c>
      <c r="AO3">
        <f t="shared" si="8"/>
        <v>-187.50237458879505</v>
      </c>
      <c r="AP3">
        <f t="shared" si="8"/>
        <v>-624.95697070000006</v>
      </c>
      <c r="AQ3">
        <f t="shared" si="8"/>
        <v>0</v>
      </c>
      <c r="AR3">
        <f t="shared" si="8"/>
        <v>1062.5644005991553</v>
      </c>
      <c r="AS3">
        <f t="shared" si="8"/>
        <v>0</v>
      </c>
      <c r="AT3">
        <f t="shared" si="8"/>
        <v>0</v>
      </c>
      <c r="AU3">
        <f t="shared" si="8"/>
        <v>1062.5644005991553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12.5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-12.209262541198912</v>
      </c>
      <c r="AH5">
        <f t="shared" si="4"/>
        <v>-84.081440704355145</v>
      </c>
      <c r="AI5">
        <f t="shared" si="5"/>
        <v>-96.290703245554056</v>
      </c>
      <c r="AJ5">
        <f t="shared" si="6"/>
        <v>-21.366055256843993</v>
      </c>
      <c r="AK5">
        <f t="shared" si="20"/>
        <v>3.5483466708679647</v>
      </c>
      <c r="AL5">
        <f t="shared" si="7"/>
        <v>-114.10841183153008</v>
      </c>
      <c r="AN5">
        <f t="shared" si="8"/>
        <v>0</v>
      </c>
      <c r="AO5">
        <f t="shared" si="8"/>
        <v>0</v>
      </c>
      <c r="AP5">
        <f t="shared" si="8"/>
        <v>-10.440238288845837</v>
      </c>
      <c r="AQ5">
        <f t="shared" si="8"/>
        <v>-71.898714083736067</v>
      </c>
      <c r="AR5">
        <f t="shared" si="8"/>
        <v>-82.3389523725819</v>
      </c>
      <c r="AS5">
        <f t="shared" si="8"/>
        <v>-18.270285156157684</v>
      </c>
      <c r="AT5">
        <f t="shared" si="8"/>
        <v>3.0342196877401753</v>
      </c>
      <c r="AU5">
        <f t="shared" si="8"/>
        <v>-97.575017840999408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12.5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-12.066290916961533</v>
      </c>
      <c r="AH6">
        <f t="shared" si="4"/>
        <v>-83.515995301566221</v>
      </c>
      <c r="AI6">
        <f t="shared" si="5"/>
        <v>-95.582286218527756</v>
      </c>
      <c r="AJ6">
        <f t="shared" si="6"/>
        <v>-36.091048538143468</v>
      </c>
      <c r="AK6">
        <f t="shared" si="20"/>
        <v>6.312799116568689</v>
      </c>
      <c r="AL6">
        <f t="shared" si="7"/>
        <v>-125.36053564010255</v>
      </c>
      <c r="AN6">
        <f t="shared" si="8"/>
        <v>0</v>
      </c>
      <c r="AO6">
        <f t="shared" si="8"/>
        <v>0</v>
      </c>
      <c r="AP6">
        <f t="shared" si="8"/>
        <v>-9.3080578318996974</v>
      </c>
      <c r="AQ6">
        <f t="shared" si="8"/>
        <v>-64.425076397163096</v>
      </c>
      <c r="AR6">
        <f t="shared" si="8"/>
        <v>-73.733134229062784</v>
      </c>
      <c r="AS6">
        <f t="shared" si="8"/>
        <v>-27.840996816570406</v>
      </c>
      <c r="AT6">
        <f t="shared" si="8"/>
        <v>4.8697565525780702</v>
      </c>
      <c r="AU6">
        <f t="shared" si="8"/>
        <v>-96.704374493055141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12.5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-11.924879224185</v>
      </c>
      <c r="AH7">
        <f t="shared" si="4"/>
        <v>-82.995134427663501</v>
      </c>
      <c r="AI7">
        <f t="shared" si="5"/>
        <v>-94.920013651848507</v>
      </c>
      <c r="AJ7">
        <f t="shared" si="6"/>
        <v>-25.315590984471214</v>
      </c>
      <c r="AK7">
        <f t="shared" si="20"/>
        <v>7.0705052973001541</v>
      </c>
      <c r="AL7">
        <f t="shared" si="7"/>
        <v>-113.16509933901956</v>
      </c>
      <c r="AN7">
        <f t="shared" si="8"/>
        <v>0</v>
      </c>
      <c r="AO7">
        <f t="shared" si="8"/>
        <v>0</v>
      </c>
      <c r="AP7">
        <f t="shared" si="8"/>
        <v>-8.3695491163742446</v>
      </c>
      <c r="AQ7">
        <f t="shared" si="8"/>
        <v>-58.250640610566599</v>
      </c>
      <c r="AR7">
        <f t="shared" si="8"/>
        <v>-66.620189726940851</v>
      </c>
      <c r="AS7">
        <f t="shared" si="8"/>
        <v>-17.767901726405423</v>
      </c>
      <c r="AT7">
        <f t="shared" si="8"/>
        <v>4.9624772084333069</v>
      </c>
      <c r="AU7">
        <f t="shared" si="8"/>
        <v>-79.425614244912964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12.5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-11.784984983941353</v>
      </c>
      <c r="AH8">
        <f t="shared" si="4"/>
        <v>-82.581792007190785</v>
      </c>
      <c r="AI8">
        <f t="shared" si="5"/>
        <v>-94.366776991132141</v>
      </c>
      <c r="AJ8">
        <f t="shared" si="6"/>
        <v>-2.0183704668251039</v>
      </c>
      <c r="AK8">
        <f t="shared" si="20"/>
        <v>3.6064677668387537</v>
      </c>
      <c r="AL8">
        <f t="shared" si="7"/>
        <v>-92.778679691118498</v>
      </c>
      <c r="AN8">
        <f t="shared" si="8"/>
        <v>0</v>
      </c>
      <c r="AO8">
        <f t="shared" si="8"/>
        <v>0</v>
      </c>
      <c r="AP8">
        <f t="shared" si="8"/>
        <v>-7.7208657628878159</v>
      </c>
      <c r="AQ8">
        <f t="shared" si="8"/>
        <v>-54.102990492992809</v>
      </c>
      <c r="AR8">
        <f t="shared" si="8"/>
        <v>-61.823856255880628</v>
      </c>
      <c r="AS8">
        <f t="shared" si="8"/>
        <v>-1.3223239109229732</v>
      </c>
      <c r="AT8">
        <f t="shared" si="8"/>
        <v>2.3627568082510493</v>
      </c>
      <c r="AU8">
        <f t="shared" si="8"/>
        <v>-60.783423358552554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12.5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-11.646513967721784</v>
      </c>
      <c r="AH9">
        <f t="shared" si="4"/>
        <v>-82.484665520623409</v>
      </c>
      <c r="AI9">
        <f t="shared" si="5"/>
        <v>-94.131179488345197</v>
      </c>
      <c r="AJ9">
        <f t="shared" si="6"/>
        <v>9.3529375383440083</v>
      </c>
      <c r="AK9">
        <f t="shared" si="20"/>
        <v>1.0108830253950496</v>
      </c>
      <c r="AL9">
        <f t="shared" si="7"/>
        <v>-83.767358924606143</v>
      </c>
      <c r="AN9">
        <f t="shared" si="8"/>
        <v>0</v>
      </c>
      <c r="AO9">
        <f t="shared" si="8"/>
        <v>0</v>
      </c>
      <c r="AP9">
        <f t="shared" si="8"/>
        <v>-7.2262025434243338</v>
      </c>
      <c r="AQ9">
        <f t="shared" si="8"/>
        <v>-51.178481512200513</v>
      </c>
      <c r="AR9">
        <f t="shared" si="8"/>
        <v>-58.404684055624848</v>
      </c>
      <c r="AS9">
        <f t="shared" si="8"/>
        <v>5.8031288345495531</v>
      </c>
      <c r="AT9">
        <f t="shared" si="8"/>
        <v>0.62721304499007269</v>
      </c>
      <c r="AU9">
        <f t="shared" si="8"/>
        <v>-51.974342176085223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12.5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-11.509417843806725</v>
      </c>
      <c r="AH10">
        <f t="shared" si="4"/>
        <v>-82.523936951365613</v>
      </c>
      <c r="AI10">
        <f t="shared" si="5"/>
        <v>-94.033354795172343</v>
      </c>
      <c r="AJ10">
        <f t="shared" si="6"/>
        <v>10.092165945596776</v>
      </c>
      <c r="AK10">
        <f t="shared" si="20"/>
        <v>0.66413099068934955</v>
      </c>
      <c r="AL10">
        <f t="shared" si="7"/>
        <v>-83.277057858886224</v>
      </c>
      <c r="AN10">
        <f t="shared" si="8"/>
        <v>0</v>
      </c>
      <c r="AO10">
        <f t="shared" si="8"/>
        <v>0</v>
      </c>
      <c r="AP10">
        <f t="shared" si="8"/>
        <v>-6.7746322037933711</v>
      </c>
      <c r="AQ10">
        <f t="shared" si="8"/>
        <v>-48.574943445586456</v>
      </c>
      <c r="AR10">
        <f t="shared" si="8"/>
        <v>-55.34957564937983</v>
      </c>
      <c r="AS10">
        <f t="shared" si="8"/>
        <v>5.9404144804645629</v>
      </c>
      <c r="AT10">
        <f t="shared" si="8"/>
        <v>0.3909183990120168</v>
      </c>
      <c r="AU10">
        <f t="shared" si="8"/>
        <v>-49.018242769903253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-421.82366484354407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12.5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-11.373686381440121</v>
      </c>
      <c r="AH11">
        <f t="shared" si="4"/>
        <v>-82.549135714149102</v>
      </c>
      <c r="AI11">
        <f t="shared" si="5"/>
        <v>-93.922822095589225</v>
      </c>
      <c r="AJ11">
        <f t="shared" si="6"/>
        <v>10.761138476783003</v>
      </c>
      <c r="AK11">
        <f t="shared" si="20"/>
        <v>0.36453840603652837</v>
      </c>
      <c r="AL11">
        <f t="shared" si="7"/>
        <v>-82.797145212769692</v>
      </c>
      <c r="AN11">
        <f t="shared" si="8"/>
        <v>0</v>
      </c>
      <c r="AO11">
        <f t="shared" si="8"/>
        <v>0</v>
      </c>
      <c r="AP11">
        <f t="shared" si="8"/>
        <v>-6.3614010241283969</v>
      </c>
      <c r="AQ11">
        <f t="shared" si="8"/>
        <v>-46.17044455611331</v>
      </c>
      <c r="AR11">
        <f t="shared" si="8"/>
        <v>-52.531845580241708</v>
      </c>
      <c r="AS11">
        <f t="shared" si="8"/>
        <v>6.0187976906680891</v>
      </c>
      <c r="AT11">
        <f t="shared" si="8"/>
        <v>0.20388947890097173</v>
      </c>
      <c r="AU11">
        <f t="shared" si="8"/>
        <v>-46.309158410672644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12.5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-11.239247850216465</v>
      </c>
      <c r="AH12">
        <f t="shared" si="4"/>
        <v>-82.806669637021102</v>
      </c>
      <c r="AI12">
        <f t="shared" si="5"/>
        <v>-94.045917487237574</v>
      </c>
      <c r="AJ12">
        <f t="shared" si="6"/>
        <v>10.304587653269095</v>
      </c>
      <c r="AK12">
        <f t="shared" si="20"/>
        <v>0.32459868728840552</v>
      </c>
      <c r="AL12">
        <f t="shared" si="7"/>
        <v>-83.416731146680078</v>
      </c>
      <c r="AN12">
        <f t="shared" si="8"/>
        <v>0</v>
      </c>
      <c r="AO12">
        <f t="shared" si="8"/>
        <v>0</v>
      </c>
      <c r="AP12">
        <f t="shared" si="8"/>
        <v>-5.9737797134954471</v>
      </c>
      <c r="AQ12">
        <f t="shared" si="8"/>
        <v>-44.012625205184783</v>
      </c>
      <c r="AR12">
        <f t="shared" si="8"/>
        <v>-49.986404918680229</v>
      </c>
      <c r="AS12">
        <f t="shared" si="8"/>
        <v>5.4769978827229968</v>
      </c>
      <c r="AT12">
        <f t="shared" si="8"/>
        <v>0.1725276530060135</v>
      </c>
      <c r="AU12">
        <f t="shared" si="8"/>
        <v>-44.336879382951224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12.5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-11.106079060100784</v>
      </c>
      <c r="AH13">
        <f t="shared" si="4"/>
        <v>-83.105246454070581</v>
      </c>
      <c r="AI13">
        <f t="shared" si="5"/>
        <v>-94.211325514171364</v>
      </c>
      <c r="AJ13">
        <f t="shared" si="6"/>
        <v>10.115167591027216</v>
      </c>
      <c r="AK13">
        <f t="shared" si="20"/>
        <v>0.26165055277033616</v>
      </c>
      <c r="AL13">
        <f t="shared" si="7"/>
        <v>-83.834507370373814</v>
      </c>
      <c r="AN13">
        <f t="shared" si="8"/>
        <v>0</v>
      </c>
      <c r="AO13">
        <f t="shared" si="8"/>
        <v>0</v>
      </c>
      <c r="AP13">
        <f t="shared" si="8"/>
        <v>-5.6112158610942116</v>
      </c>
      <c r="AQ13">
        <f t="shared" si="8"/>
        <v>-41.987948628828924</v>
      </c>
      <c r="AR13">
        <f t="shared" si="8"/>
        <v>-47.599164489923133</v>
      </c>
      <c r="AS13">
        <f t="shared" si="8"/>
        <v>5.110569492369792</v>
      </c>
      <c r="AT13">
        <f t="shared" si="8"/>
        <v>0.1321958653296004</v>
      </c>
      <c r="AU13">
        <f t="shared" si="8"/>
        <v>-42.356399132223743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12.5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-10.974122492718411</v>
      </c>
      <c r="AH14">
        <f t="shared" si="4"/>
        <v>-83.583107125463755</v>
      </c>
      <c r="AI14">
        <f t="shared" si="5"/>
        <v>-94.557229618182163</v>
      </c>
      <c r="AJ14">
        <f t="shared" si="6"/>
        <v>-27.855714037704274</v>
      </c>
      <c r="AK14">
        <f t="shared" si="20"/>
        <v>8.4497076155898618</v>
      </c>
      <c r="AL14">
        <f t="shared" si="7"/>
        <v>-113.96323604029658</v>
      </c>
      <c r="AN14">
        <f t="shared" si="8"/>
        <v>0</v>
      </c>
      <c r="AO14">
        <f t="shared" si="8"/>
        <v>0</v>
      </c>
      <c r="AP14">
        <f t="shared" si="8"/>
        <v>-4.9504878187095223</v>
      </c>
      <c r="AQ14">
        <f t="shared" si="8"/>
        <v>-37.704805459302307</v>
      </c>
      <c r="AR14">
        <f t="shared" si="8"/>
        <v>-42.655293278011825</v>
      </c>
      <c r="AS14">
        <f t="shared" si="8"/>
        <v>-12.565867851084251</v>
      </c>
      <c r="AT14">
        <f t="shared" si="8"/>
        <v>3.8117101982769008</v>
      </c>
      <c r="AU14">
        <f t="shared" si="8"/>
        <v>-51.409450930819176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12.5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-10.843233892317063</v>
      </c>
      <c r="AH15">
        <f t="shared" si="4"/>
        <v>-84.589501896652877</v>
      </c>
      <c r="AI15">
        <f t="shared" si="5"/>
        <v>-95.432735788969936</v>
      </c>
      <c r="AJ15">
        <f t="shared" si="6"/>
        <v>-24.655607635816523</v>
      </c>
      <c r="AK15">
        <f t="shared" si="20"/>
        <v>10.39960759822916</v>
      </c>
      <c r="AL15">
        <f t="shared" si="7"/>
        <v>-109.68873582655729</v>
      </c>
      <c r="AN15">
        <f t="shared" si="8"/>
        <v>0</v>
      </c>
      <c r="AO15">
        <f t="shared" si="8"/>
        <v>0</v>
      </c>
      <c r="AP15">
        <f t="shared" si="8"/>
        <v>-4.3673600371295009</v>
      </c>
      <c r="AQ15">
        <f t="shared" si="8"/>
        <v>-34.070353347804506</v>
      </c>
      <c r="AR15">
        <f t="shared" si="8"/>
        <v>-38.437713384934</v>
      </c>
      <c r="AS15">
        <f t="shared" si="8"/>
        <v>-9.9306089446347094</v>
      </c>
      <c r="AT15">
        <f t="shared" si="8"/>
        <v>4.1886794177257123</v>
      </c>
      <c r="AU15">
        <f t="shared" si="8"/>
        <v>-44.179642911842997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12.5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-10.713334238209455</v>
      </c>
      <c r="AH16">
        <f t="shared" si="4"/>
        <v>-85.869260737746032</v>
      </c>
      <c r="AI16">
        <f t="shared" si="5"/>
        <v>-96.582594975955487</v>
      </c>
      <c r="AJ16">
        <f t="shared" si="6"/>
        <v>-21.608586915694559</v>
      </c>
      <c r="AK16">
        <f t="shared" si="20"/>
        <v>12.125500132736317</v>
      </c>
      <c r="AL16">
        <f t="shared" si="7"/>
        <v>-106.06568175891373</v>
      </c>
      <c r="AN16">
        <f t="shared" si="8"/>
        <v>0</v>
      </c>
      <c r="AO16">
        <f t="shared" si="8"/>
        <v>0</v>
      </c>
      <c r="AP16">
        <f t="shared" si="8"/>
        <v>-3.8527142726764794</v>
      </c>
      <c r="AQ16">
        <f t="shared" si="8"/>
        <v>-30.880183430530636</v>
      </c>
      <c r="AR16">
        <f t="shared" si="8"/>
        <v>-34.732897703207115</v>
      </c>
      <c r="AS16">
        <f t="shared" si="8"/>
        <v>-7.7708498000133996</v>
      </c>
      <c r="AT16">
        <f t="shared" si="8"/>
        <v>4.3605553962947692</v>
      </c>
      <c r="AU16">
        <f t="shared" si="8"/>
        <v>-38.143192106925746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12.5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-10.584415791327334</v>
      </c>
      <c r="AH17">
        <f t="shared" si="4"/>
        <v>-87.140418000106735</v>
      </c>
      <c r="AI17">
        <f t="shared" si="5"/>
        <v>-97.724833791434065</v>
      </c>
      <c r="AJ17">
        <f t="shared" si="6"/>
        <v>-18.8331560904507</v>
      </c>
      <c r="AK17">
        <f t="shared" si="20"/>
        <v>13.638101216834936</v>
      </c>
      <c r="AL17">
        <f t="shared" si="7"/>
        <v>-102.91988866504983</v>
      </c>
      <c r="AN17">
        <f t="shared" si="8"/>
        <v>0</v>
      </c>
      <c r="AO17">
        <f t="shared" si="8"/>
        <v>0</v>
      </c>
      <c r="AP17">
        <f t="shared" si="8"/>
        <v>-3.3985292867347683</v>
      </c>
      <c r="AQ17">
        <f t="shared" si="8"/>
        <v>-27.979745738478197</v>
      </c>
      <c r="AR17">
        <f t="shared" si="8"/>
        <v>-31.378275025212965</v>
      </c>
      <c r="AS17">
        <f t="shared" si="8"/>
        <v>-6.0471011151591822</v>
      </c>
      <c r="AT17">
        <f t="shared" si="8"/>
        <v>4.3790311449068815</v>
      </c>
      <c r="AU17">
        <f t="shared" si="8"/>
        <v>-33.046344995465262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12.5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-10.456452003760871</v>
      </c>
      <c r="AH18">
        <f t="shared" si="4"/>
        <v>-88.478518612758407</v>
      </c>
      <c r="AI18">
        <f t="shared" si="5"/>
        <v>-98.93497061651928</v>
      </c>
      <c r="AJ18">
        <f t="shared" si="6"/>
        <v>-16.407164548112263</v>
      </c>
      <c r="AK18">
        <f t="shared" si="20"/>
        <v>14.956422143166487</v>
      </c>
      <c r="AL18">
        <f t="shared" si="7"/>
        <v>-100.38571302146505</v>
      </c>
      <c r="AN18">
        <f t="shared" si="8"/>
        <v>0</v>
      </c>
      <c r="AO18">
        <f t="shared" si="8"/>
        <v>0</v>
      </c>
      <c r="AP18">
        <f t="shared" si="8"/>
        <v>-2.9977157548286817</v>
      </c>
      <c r="AQ18">
        <f t="shared" si="8"/>
        <v>-25.365530211774715</v>
      </c>
      <c r="AR18">
        <f t="shared" si="8"/>
        <v>-28.363245966603394</v>
      </c>
      <c r="AS18">
        <f t="shared" si="8"/>
        <v>-4.703700226448964</v>
      </c>
      <c r="AT18">
        <f t="shared" si="8"/>
        <v>4.2877930562214503</v>
      </c>
      <c r="AU18">
        <f t="shared" si="8"/>
        <v>-28.779153136830907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12.5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-10.329346771550057</v>
      </c>
      <c r="AH19">
        <f t="shared" si="4"/>
        <v>-90.162848692828874</v>
      </c>
      <c r="AI19">
        <f t="shared" si="5"/>
        <v>-100.49219546437894</v>
      </c>
      <c r="AJ19">
        <f t="shared" si="6"/>
        <v>-14.26563968696675</v>
      </c>
      <c r="AK19">
        <f t="shared" si="20"/>
        <v>16.104923661534343</v>
      </c>
      <c r="AL19">
        <f t="shared" si="7"/>
        <v>-98.652911489811345</v>
      </c>
      <c r="AN19">
        <f t="shared" si="8"/>
        <v>0</v>
      </c>
      <c r="AO19">
        <f t="shared" si="8"/>
        <v>0</v>
      </c>
      <c r="AP19">
        <f t="shared" si="8"/>
        <v>-2.6439968717594682</v>
      </c>
      <c r="AQ19">
        <f t="shared" si="8"/>
        <v>-23.078931820679706</v>
      </c>
      <c r="AR19">
        <f t="shared" si="8"/>
        <v>-25.722928692439179</v>
      </c>
      <c r="AS19">
        <f t="shared" si="8"/>
        <v>-3.6515674747095042</v>
      </c>
      <c r="AT19">
        <f t="shared" si="8"/>
        <v>4.1223679214936402</v>
      </c>
      <c r="AU19">
        <f t="shared" si="8"/>
        <v>-25.252128245655044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12.5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-10.203115770465409</v>
      </c>
      <c r="AH20">
        <f t="shared" si="4"/>
        <v>-91.750133476583784</v>
      </c>
      <c r="AI20">
        <f t="shared" si="5"/>
        <v>-101.9532492470492</v>
      </c>
      <c r="AJ20">
        <f t="shared" si="6"/>
        <v>-12.30604130319648</v>
      </c>
      <c r="AK20">
        <f t="shared" si="20"/>
        <v>17.103518439622018</v>
      </c>
      <c r="AL20">
        <f t="shared" si="7"/>
        <v>-97.155772110623658</v>
      </c>
      <c r="AN20">
        <f t="shared" si="8"/>
        <v>0</v>
      </c>
      <c r="AO20">
        <f t="shared" si="8"/>
        <v>0</v>
      </c>
      <c r="AP20">
        <f t="shared" si="8"/>
        <v>-2.33186213928259</v>
      </c>
      <c r="AQ20">
        <f t="shared" si="8"/>
        <v>-20.968953733474169</v>
      </c>
      <c r="AR20">
        <f t="shared" si="8"/>
        <v>-23.300815872756761</v>
      </c>
      <c r="AS20">
        <f t="shared" si="8"/>
        <v>-2.8124734095869917</v>
      </c>
      <c r="AT20">
        <f t="shared" si="8"/>
        <v>3.9089086113600944</v>
      </c>
      <c r="AU20">
        <f t="shared" si="8"/>
        <v>-22.204380670983657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12.5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-10.077668135567833</v>
      </c>
      <c r="AH21">
        <f t="shared" si="4"/>
        <v>-93.665908771691079</v>
      </c>
      <c r="AI21">
        <f t="shared" si="5"/>
        <v>-103.74357690725891</v>
      </c>
      <c r="AJ21">
        <f t="shared" si="6"/>
        <v>-10.624772269986977</v>
      </c>
      <c r="AK21">
        <f t="shared" si="20"/>
        <v>17.964941330845772</v>
      </c>
      <c r="AL21">
        <f t="shared" si="7"/>
        <v>-96.403407846400114</v>
      </c>
      <c r="AN21">
        <f t="shared" si="8"/>
        <v>0</v>
      </c>
      <c r="AO21">
        <f t="shared" si="8"/>
        <v>0</v>
      </c>
      <c r="AP21">
        <f t="shared" si="8"/>
        <v>-2.0564212675540374</v>
      </c>
      <c r="AQ21">
        <f t="shared" si="8"/>
        <v>-19.113207961578571</v>
      </c>
      <c r="AR21">
        <f t="shared" si="8"/>
        <v>-21.16962922913261</v>
      </c>
      <c r="AS21">
        <f t="shared" si="8"/>
        <v>-2.1680618338488786</v>
      </c>
      <c r="AT21">
        <f t="shared" si="8"/>
        <v>3.665876562527842</v>
      </c>
      <c r="AU21">
        <f t="shared" si="8"/>
        <v>-19.671814500453646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12.5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-9.9529538884683948</v>
      </c>
      <c r="AH22">
        <f t="shared" si="4"/>
        <v>-95.75026297503743</v>
      </c>
      <c r="AI22">
        <f t="shared" si="5"/>
        <v>-105.70321686350583</v>
      </c>
      <c r="AJ22">
        <f t="shared" si="6"/>
        <v>-9.0954759700829868</v>
      </c>
      <c r="AK22">
        <f t="shared" si="20"/>
        <v>18.708675389744858</v>
      </c>
      <c r="AL22">
        <f t="shared" si="7"/>
        <v>-96.090017443843962</v>
      </c>
      <c r="AN22">
        <f t="shared" si="8"/>
        <v>0</v>
      </c>
      <c r="AO22">
        <f t="shared" si="8"/>
        <v>0</v>
      </c>
      <c r="AP22">
        <f t="shared" si="8"/>
        <v>-1.8133682330270584</v>
      </c>
      <c r="AQ22">
        <f t="shared" si="8"/>
        <v>-17.445121029254445</v>
      </c>
      <c r="AR22">
        <f t="shared" si="8"/>
        <v>-19.258489262281504</v>
      </c>
      <c r="AS22">
        <f t="shared" si="8"/>
        <v>-1.6571409225073324</v>
      </c>
      <c r="AT22">
        <f t="shared" si="8"/>
        <v>3.4086079383011278</v>
      </c>
      <c r="AU22">
        <f t="shared" si="8"/>
        <v>-17.507022246487711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12.5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-9.8289122047942374</v>
      </c>
      <c r="AH23">
        <f t="shared" si="4"/>
        <v>-98.048579157895418</v>
      </c>
      <c r="AI23">
        <f t="shared" si="5"/>
        <v>-107.87749136268965</v>
      </c>
      <c r="AJ23">
        <f t="shared" si="6"/>
        <v>-7.7412039097291085</v>
      </c>
      <c r="AK23">
        <f t="shared" si="20"/>
        <v>19.345358707650668</v>
      </c>
      <c r="AL23">
        <f t="shared" si="7"/>
        <v>-96.273336564768101</v>
      </c>
      <c r="AN23">
        <f t="shared" si="8"/>
        <v>0</v>
      </c>
      <c r="AO23">
        <f t="shared" si="8"/>
        <v>0</v>
      </c>
      <c r="AP23">
        <f t="shared" si="8"/>
        <v>-1.5989005228563578</v>
      </c>
      <c r="AQ23">
        <f t="shared" si="8"/>
        <v>-15.949875348811689</v>
      </c>
      <c r="AR23">
        <f t="shared" si="8"/>
        <v>-17.548775871668045</v>
      </c>
      <c r="AS23">
        <f t="shared" si="8"/>
        <v>-1.2592863504026655</v>
      </c>
      <c r="AT23">
        <f t="shared" si="8"/>
        <v>3.1469712525684295</v>
      </c>
      <c r="AU23">
        <f t="shared" si="8"/>
        <v>-15.661090969502284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12.5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-9.7055032826799419</v>
      </c>
      <c r="AH24">
        <f t="shared" si="4"/>
        <v>-100.47920026541465</v>
      </c>
      <c r="AI24">
        <f t="shared" si="5"/>
        <v>-110.18470354809459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-96.835375342043619</v>
      </c>
      <c r="AN24">
        <f t="shared" si="8"/>
        <v>0</v>
      </c>
      <c r="AO24">
        <f t="shared" si="8"/>
        <v>0</v>
      </c>
      <c r="AP24">
        <f t="shared" si="8"/>
        <v>-1.4096653567562745</v>
      </c>
      <c r="AQ24">
        <f t="shared" si="8"/>
        <v>-14.593993074166457</v>
      </c>
      <c r="AR24">
        <f t="shared" si="8"/>
        <v>-16.00365843092273</v>
      </c>
      <c r="AS24">
        <f t="shared" si="8"/>
        <v>-0.94959238029265691</v>
      </c>
      <c r="AT24">
        <f t="shared" si="8"/>
        <v>2.8885011581219784</v>
      </c>
      <c r="AU24">
        <f t="shared" si="8"/>
        <v>-14.06474965309341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12.5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-9.5825845879578093</v>
      </c>
      <c r="AH25">
        <f t="shared" si="4"/>
        <v>-103.45464758133292</v>
      </c>
      <c r="AI25">
        <f t="shared" si="5"/>
        <v>-113.03723216929073</v>
      </c>
      <c r="AJ25">
        <f t="shared" si="6"/>
        <v>-5.4843909652018965</v>
      </c>
      <c r="AK25">
        <f t="shared" si="20"/>
        <v>20.344897015601358</v>
      </c>
      <c r="AL25">
        <f t="shared" si="23"/>
        <v>-98.176726118891267</v>
      </c>
      <c r="AN25">
        <f t="shared" si="8"/>
        <v>0</v>
      </c>
      <c r="AO25">
        <f t="shared" si="8"/>
        <v>0</v>
      </c>
      <c r="AP25">
        <f t="shared" si="8"/>
        <v>-1.2426894317063273</v>
      </c>
      <c r="AQ25">
        <f t="shared" si="8"/>
        <v>-13.416213134375623</v>
      </c>
      <c r="AR25">
        <f t="shared" si="8"/>
        <v>-14.658902566081949</v>
      </c>
      <c r="AS25">
        <f t="shared" si="8"/>
        <v>-0.71122718816036268</v>
      </c>
      <c r="AT25">
        <f t="shared" si="8"/>
        <v>2.6383684149486286</v>
      </c>
      <c r="AU25">
        <f t="shared" si="8"/>
        <v>-12.731761339293683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12.5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-9.4600212133266357</v>
      </c>
      <c r="AH26">
        <f t="shared" si="4"/>
        <v>-106.95011500638489</v>
      </c>
      <c r="AI26">
        <f t="shared" si="5"/>
        <v>-116.41013621971153</v>
      </c>
      <c r="AJ26">
        <f t="shared" si="6"/>
        <v>-4.5109154722030098</v>
      </c>
      <c r="AK26">
        <f t="shared" si="20"/>
        <v>20.728804383165489</v>
      </c>
      <c r="AL26">
        <f t="shared" si="23"/>
        <v>-100.19224730874905</v>
      </c>
      <c r="AN26">
        <f t="shared" si="8"/>
        <v>0</v>
      </c>
      <c r="AO26">
        <f t="shared" si="8"/>
        <v>0</v>
      </c>
      <c r="AP26">
        <f t="shared" si="8"/>
        <v>-1.095352820750392</v>
      </c>
      <c r="AQ26">
        <f t="shared" si="8"/>
        <v>-12.383493388660927</v>
      </c>
      <c r="AR26">
        <f t="shared" si="8"/>
        <v>-13.478846209411319</v>
      </c>
      <c r="AS26">
        <f t="shared" si="8"/>
        <v>-0.52230791826169964</v>
      </c>
      <c r="AT26">
        <f t="shared" si="8"/>
        <v>2.400137784035584</v>
      </c>
      <c r="AU26">
        <f t="shared" si="8"/>
        <v>-11.601016343637435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12.5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-9.3315387432551677</v>
      </c>
      <c r="AH27">
        <f t="shared" si="4"/>
        <v>-135.52903175280889</v>
      </c>
      <c r="AI27">
        <f t="shared" si="5"/>
        <v>-144.86057049606407</v>
      </c>
      <c r="AJ27">
        <f t="shared" si="6"/>
        <v>-3.6228714386417096</v>
      </c>
      <c r="AK27">
        <f t="shared" si="20"/>
        <v>21.044568466219701</v>
      </c>
      <c r="AL27">
        <f t="shared" si="23"/>
        <v>-127.43887346848608</v>
      </c>
      <c r="AN27">
        <f t="shared" si="8"/>
        <v>0</v>
      </c>
      <c r="AO27">
        <f t="shared" si="8"/>
        <v>0</v>
      </c>
      <c r="AP27">
        <f t="shared" si="8"/>
        <v>-0.9647108467865313</v>
      </c>
      <c r="AQ27">
        <f t="shared" si="8"/>
        <v>-14.011229078474795</v>
      </c>
      <c r="AR27">
        <f t="shared" si="8"/>
        <v>-14.975939925261327</v>
      </c>
      <c r="AS27">
        <f t="shared" si="8"/>
        <v>-0.37453880539230294</v>
      </c>
      <c r="AT27">
        <f t="shared" si="8"/>
        <v>2.1756244092088415</v>
      </c>
      <c r="AU27">
        <f t="shared" si="8"/>
        <v>-13.174854321444789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12.5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-9.1966920642249512</v>
      </c>
      <c r="AH28">
        <f t="shared" si="4"/>
        <v>-166.12516639065979</v>
      </c>
      <c r="AI28">
        <f t="shared" si="5"/>
        <v>-175.32185845488473</v>
      </c>
      <c r="AJ28">
        <f t="shared" si="6"/>
        <v>-0.28016808875952393</v>
      </c>
      <c r="AK28">
        <f t="shared" si="20"/>
        <v>21.29816946692462</v>
      </c>
      <c r="AL28">
        <f t="shared" si="23"/>
        <v>-154.30385707671962</v>
      </c>
      <c r="AN28">
        <f t="shared" si="8"/>
        <v>0</v>
      </c>
      <c r="AO28">
        <f t="shared" si="8"/>
        <v>0</v>
      </c>
      <c r="AP28">
        <f t="shared" si="8"/>
        <v>-0.84890192904433603</v>
      </c>
      <c r="AQ28">
        <f t="shared" si="8"/>
        <v>-15.334206389319522</v>
      </c>
      <c r="AR28">
        <f t="shared" si="8"/>
        <v>-16.183108318363857</v>
      </c>
      <c r="AS28">
        <f t="shared" si="8"/>
        <v>-2.5860954063015931E-2</v>
      </c>
      <c r="AT28">
        <f t="shared" si="8"/>
        <v>1.9659304692734845</v>
      </c>
      <c r="AU28">
        <f t="shared" si="8"/>
        <v>-14.243038803153388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12.5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-9.0552127469760766</v>
      </c>
      <c r="AH29">
        <f t="shared" si="4"/>
        <v>-198.04958642650013</v>
      </c>
      <c r="AI29">
        <f t="shared" si="5"/>
        <v>-207.10479917347621</v>
      </c>
      <c r="AJ29">
        <f t="shared" si="6"/>
        <v>2.5740303471460493</v>
      </c>
      <c r="AK29">
        <f t="shared" si="20"/>
        <v>21.317781233137787</v>
      </c>
      <c r="AL29">
        <f t="shared" si="23"/>
        <v>-183.21298759319237</v>
      </c>
      <c r="AN29">
        <f t="shared" si="8"/>
        <v>0</v>
      </c>
      <c r="AO29">
        <f t="shared" si="8"/>
        <v>0</v>
      </c>
      <c r="AP29">
        <f t="shared" si="8"/>
        <v>-0.74628809031987675</v>
      </c>
      <c r="AQ29">
        <f t="shared" si="8"/>
        <v>-16.322316412966842</v>
      </c>
      <c r="AR29">
        <f t="shared" si="8"/>
        <v>-17.068604503286718</v>
      </c>
      <c r="AS29">
        <f t="shared" si="8"/>
        <v>0.21213948759387549</v>
      </c>
      <c r="AT29">
        <f t="shared" si="8"/>
        <v>1.756911371480264</v>
      </c>
      <c r="AU29">
        <f t="shared" si="8"/>
        <v>-15.099553644212579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12.5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-8.9061859131069738</v>
      </c>
      <c r="AH30">
        <f t="shared" si="4"/>
        <v>-233.89882559736517</v>
      </c>
      <c r="AI30">
        <f t="shared" si="5"/>
        <v>-242.80501151047216</v>
      </c>
      <c r="AJ30">
        <f t="shared" si="6"/>
        <v>4.9293020895973996</v>
      </c>
      <c r="AK30">
        <f t="shared" si="20"/>
        <v>21.137599108837563</v>
      </c>
      <c r="AL30">
        <f t="shared" si="23"/>
        <v>-216.73811031203718</v>
      </c>
      <c r="AN30">
        <f t="shared" si="8"/>
        <v>0</v>
      </c>
      <c r="AO30">
        <f t="shared" si="8"/>
        <v>0</v>
      </c>
      <c r="AP30">
        <f t="shared" si="8"/>
        <v>-0.65536249897153442</v>
      </c>
      <c r="AQ30">
        <f t="shared" si="8"/>
        <v>-17.211466316283172</v>
      </c>
      <c r="AR30">
        <f t="shared" si="8"/>
        <v>-17.866828815254706</v>
      </c>
      <c r="AS30">
        <f t="shared" si="8"/>
        <v>0.36272314177384907</v>
      </c>
      <c r="AT30">
        <f t="shared" si="8"/>
        <v>1.5554121494184754</v>
      </c>
      <c r="AU30">
        <f t="shared" si="8"/>
        <v>-15.94869352406238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12.5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-8.7487216427466361</v>
      </c>
      <c r="AH31">
        <f t="shared" si="4"/>
        <v>-273.60964491707693</v>
      </c>
      <c r="AI31">
        <f t="shared" si="5"/>
        <v>-282.35836655982359</v>
      </c>
      <c r="AJ31">
        <f t="shared" si="6"/>
        <v>7.0391320989894552</v>
      </c>
      <c r="AK31">
        <f t="shared" si="20"/>
        <v>20.792547962565745</v>
      </c>
      <c r="AL31">
        <f t="shared" si="23"/>
        <v>-254.52668649826839</v>
      </c>
      <c r="AN31">
        <f t="shared" si="8"/>
        <v>0</v>
      </c>
      <c r="AO31">
        <f t="shared" si="8"/>
        <v>0</v>
      </c>
      <c r="AP31">
        <f t="shared" si="8"/>
        <v>-0.57479953244780635</v>
      </c>
      <c r="AQ31">
        <f t="shared" si="8"/>
        <v>-17.976420143843033</v>
      </c>
      <c r="AR31">
        <f t="shared" si="8"/>
        <v>-18.551219676290842</v>
      </c>
      <c r="AS31">
        <f t="shared" si="8"/>
        <v>0.46247783442647356</v>
      </c>
      <c r="AT31">
        <f t="shared" si="8"/>
        <v>1.3660906513342017</v>
      </c>
      <c r="AU31">
        <f t="shared" si="8"/>
        <v>-16.722651190530165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12.5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-8.5822030680774599</v>
      </c>
      <c r="AH32">
        <f t="shared" si="4"/>
        <v>-316.12543296684265</v>
      </c>
      <c r="AI32">
        <f t="shared" si="5"/>
        <v>-324.70763603492009</v>
      </c>
      <c r="AJ32">
        <f t="shared" si="6"/>
        <v>8.8939788784020379</v>
      </c>
      <c r="AK32">
        <f t="shared" si="20"/>
        <v>20.299808715636484</v>
      </c>
      <c r="AL32">
        <f t="shared" si="23"/>
        <v>-295.51384844088159</v>
      </c>
      <c r="AN32">
        <f t="shared" si="8"/>
        <v>0</v>
      </c>
      <c r="AO32">
        <f t="shared" si="8"/>
        <v>0</v>
      </c>
      <c r="AP32">
        <f t="shared" si="8"/>
        <v>-0.50344562492584766</v>
      </c>
      <c r="AQ32">
        <f t="shared" si="8"/>
        <v>-18.544418594210526</v>
      </c>
      <c r="AR32">
        <f t="shared" si="8"/>
        <v>-19.047864219136372</v>
      </c>
      <c r="AS32">
        <f t="shared" si="8"/>
        <v>0.52173488776669785</v>
      </c>
      <c r="AT32">
        <f t="shared" si="8"/>
        <v>1.190818931182454</v>
      </c>
      <c r="AU32">
        <f t="shared" si="8"/>
        <v>-17.335310400187222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12.5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-8.4056610232741154</v>
      </c>
      <c r="AH33">
        <f t="shared" si="4"/>
        <v>-362.88005649027747</v>
      </c>
      <c r="AI33">
        <f t="shared" si="5"/>
        <v>-371.28571751355156</v>
      </c>
      <c r="AJ33">
        <f t="shared" si="6"/>
        <v>10.435096035781044</v>
      </c>
      <c r="AK33">
        <f t="shared" si="20"/>
        <v>19.67723019414834</v>
      </c>
      <c r="AL33">
        <f t="shared" si="23"/>
        <v>-341.17339128362215</v>
      </c>
      <c r="AN33">
        <f t="shared" si="8"/>
        <v>0</v>
      </c>
      <c r="AO33">
        <f t="shared" si="8"/>
        <v>0</v>
      </c>
      <c r="AP33">
        <f t="shared" si="8"/>
        <v>-0.4402583830008453</v>
      </c>
      <c r="AQ33">
        <f t="shared" si="8"/>
        <v>-19.00635612729431</v>
      </c>
      <c r="AR33">
        <f t="shared" si="8"/>
        <v>-19.446614510295156</v>
      </c>
      <c r="AS33">
        <f t="shared" si="8"/>
        <v>0.54655291171639653</v>
      </c>
      <c r="AT33">
        <f t="shared" si="8"/>
        <v>1.0306227580703438</v>
      </c>
      <c r="AU33">
        <f t="shared" si="8"/>
        <v>-17.869438840508412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12.5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-8.2181110061641078</v>
      </c>
      <c r="AH34">
        <f t="shared" si="4"/>
        <v>-413.97362750905984</v>
      </c>
      <c r="AI34">
        <f t="shared" si="5"/>
        <v>-422.19173851522396</v>
      </c>
      <c r="AJ34">
        <f t="shared" si="6"/>
        <v>11.765889557267883</v>
      </c>
      <c r="AK34">
        <f t="shared" si="20"/>
        <v>18.94677347164367</v>
      </c>
      <c r="AL34">
        <f t="shared" si="23"/>
        <v>-391.47907548631241</v>
      </c>
      <c r="AN34">
        <f t="shared" si="8"/>
        <v>0</v>
      </c>
      <c r="AO34">
        <f t="shared" si="8"/>
        <v>0</v>
      </c>
      <c r="AP34">
        <f t="shared" si="8"/>
        <v>-0.38431713002672302</v>
      </c>
      <c r="AQ34">
        <f t="shared" si="8"/>
        <v>-19.35933407466759</v>
      </c>
      <c r="AR34">
        <f t="shared" si="8"/>
        <v>-19.743651204694313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-18.307384098799076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12.5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-8.0198209228920909</v>
      </c>
      <c r="AH35">
        <f t="shared" si="4"/>
        <v>-464.43589284150056</v>
      </c>
      <c r="AI35">
        <f t="shared" ref="AI35:AI66" si="26">SUM(AE35:AH35)</f>
        <v>-472.45571376439267</v>
      </c>
      <c r="AJ35">
        <f t="shared" si="6"/>
        <v>12.894631780001276</v>
      </c>
      <c r="AK35">
        <f t="shared" si="20"/>
        <v>18.123161202634918</v>
      </c>
      <c r="AL35">
        <f t="shared" si="23"/>
        <v>-441.43792078175647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-19.392129043267623</v>
      </c>
      <c r="AR35">
        <f t="shared" si="27"/>
        <v>-19.726989902726856</v>
      </c>
      <c r="AS35">
        <f t="shared" si="27"/>
        <v>0.53840447583266626</v>
      </c>
      <c r="AT35">
        <f t="shared" si="27"/>
        <v>0.75671731261601016</v>
      </c>
      <c r="AU35">
        <f t="shared" si="24"/>
        <v>-18.431868114278181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12.5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-7.8107265879253696</v>
      </c>
      <c r="AH36">
        <f t="shared" si="4"/>
        <v>-515.58450295120667</v>
      </c>
      <c r="AI36">
        <f t="shared" si="26"/>
        <v>-523.39522953913206</v>
      </c>
      <c r="AJ36">
        <f t="shared" si="6"/>
        <v>13.620073423029794</v>
      </c>
      <c r="AK36">
        <f t="shared" si="20"/>
        <v>17.220536978034826</v>
      </c>
      <c r="AL36">
        <f t="shared" si="23"/>
        <v>-492.55461913806744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-19.221246539629952</v>
      </c>
      <c r="AR36">
        <f t="shared" si="27"/>
        <v>-19.512434309124188</v>
      </c>
      <c r="AS36">
        <f t="shared" si="27"/>
        <v>0.50776310702397653</v>
      </c>
      <c r="AT36">
        <f t="shared" si="27"/>
        <v>0.64199017795332447</v>
      </c>
      <c r="AU36">
        <f t="shared" si="24"/>
        <v>-18.362681024146887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12.5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-7.5903614730092341</v>
      </c>
      <c r="AH37">
        <f t="shared" si="4"/>
        <v>-569.03139614752183</v>
      </c>
      <c r="AI37">
        <f t="shared" si="26"/>
        <v>-576.62175762053107</v>
      </c>
      <c r="AJ37">
        <f t="shared" si="6"/>
        <v>14.067625450131885</v>
      </c>
      <c r="AK37">
        <f t="shared" si="20"/>
        <v>16.267131838422742</v>
      </c>
      <c r="AL37">
        <f t="shared" si="23"/>
        <v>-546.2870003319764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-18.940869003208849</v>
      </c>
      <c r="AR37">
        <f t="shared" si="27"/>
        <v>-19.19352297506456</v>
      </c>
      <c r="AS37">
        <f t="shared" si="27"/>
        <v>0.46825720450770492</v>
      </c>
      <c r="AT37">
        <f t="shared" si="27"/>
        <v>0.5414703218407555</v>
      </c>
      <c r="AU37">
        <f t="shared" si="24"/>
        <v>-18.183795448716097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12.5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-7.3567711196412411</v>
      </c>
      <c r="AH38">
        <f t="shared" si="4"/>
        <v>-630.74695455160236</v>
      </c>
      <c r="AI38">
        <f t="shared" si="26"/>
        <v>-638.10372567124364</v>
      </c>
      <c r="AJ38">
        <f t="shared" si="6"/>
        <v>14.339421601871322</v>
      </c>
      <c r="AK38">
        <f t="shared" si="20"/>
        <v>15.282398056913509</v>
      </c>
      <c r="AL38">
        <f t="shared" si="23"/>
        <v>-608.48190601245881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-18.745663246505622</v>
      </c>
      <c r="AR38">
        <f t="shared" si="27"/>
        <v>-18.964304895102167</v>
      </c>
      <c r="AS38">
        <f t="shared" si="27"/>
        <v>0.42616451266013511</v>
      </c>
      <c r="AT38">
        <f t="shared" si="27"/>
        <v>0.45418956921894299</v>
      </c>
      <c r="AU38">
        <f t="shared" si="24"/>
        <v>-18.08395081322309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12.5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-7.1102739252825353</v>
      </c>
      <c r="AH39">
        <f t="shared" si="4"/>
        <v>-691.71793264917142</v>
      </c>
      <c r="AI39">
        <f t="shared" si="26"/>
        <v>-698.82820657445393</v>
      </c>
      <c r="AJ39">
        <f t="shared" si="6"/>
        <v>14.637228066739908</v>
      </c>
      <c r="AK39">
        <f t="shared" si="20"/>
        <v>14.278638544782517</v>
      </c>
      <c r="AL39">
        <f t="shared" si="23"/>
        <v>-669.91233996293147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-18.355096022943105</v>
      </c>
      <c r="AR39">
        <f t="shared" si="27"/>
        <v>-18.5437708490361</v>
      </c>
      <c r="AS39">
        <f t="shared" si="27"/>
        <v>0.38840647899032127</v>
      </c>
      <c r="AT39">
        <f t="shared" si="27"/>
        <v>0.37889111904708345</v>
      </c>
      <c r="AU39">
        <f t="shared" si="24"/>
        <v>-17.776473250998695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12.5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-6.8526939353317111</v>
      </c>
      <c r="AH40">
        <f t="shared" si="4"/>
        <v>-745.90900279200036</v>
      </c>
      <c r="AI40">
        <f t="shared" si="26"/>
        <v>-752.76169672733204</v>
      </c>
      <c r="AJ40">
        <f t="shared" si="6"/>
        <v>14.686850326723714</v>
      </c>
      <c r="AK40">
        <f t="shared" si="20"/>
        <v>13.254032580110723</v>
      </c>
      <c r="AL40">
        <f t="shared" si="23"/>
        <v>-724.82081382049762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-17.67239671950534</v>
      </c>
      <c r="AR40">
        <f t="shared" si="27"/>
        <v>-17.834753689818378</v>
      </c>
      <c r="AS40">
        <f t="shared" si="27"/>
        <v>0.34796717101192454</v>
      </c>
      <c r="AT40">
        <f t="shared" si="27"/>
        <v>0.31402023706942939</v>
      </c>
      <c r="AU40">
        <f t="shared" si="24"/>
        <v>-17.172766281737026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12.5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-6.5839332527638543</v>
      </c>
      <c r="AH41">
        <f t="shared" si="4"/>
        <v>-800.9349728581567</v>
      </c>
      <c r="AI41">
        <f t="shared" si="26"/>
        <v>-807.51890611092051</v>
      </c>
      <c r="AJ41">
        <f t="shared" si="6"/>
        <v>14.397177347881069</v>
      </c>
      <c r="AK41">
        <f t="shared" si="20"/>
        <v>12.225953057240062</v>
      </c>
      <c r="AL41">
        <f t="shared" si="23"/>
        <v>-780.89577570579934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-16.942942549069947</v>
      </c>
      <c r="AR41">
        <f t="shared" si="27"/>
        <v>-17.082218778262956</v>
      </c>
      <c r="AS41">
        <f t="shared" si="27"/>
        <v>0.30455724489523517</v>
      </c>
      <c r="AT41">
        <f t="shared" si="27"/>
        <v>0.2586272634808881</v>
      </c>
      <c r="AU41">
        <f t="shared" si="24"/>
        <v>-16.519034269886831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12.5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-6.3047552050901023</v>
      </c>
      <c r="AH42">
        <f t="shared" si="4"/>
        <v>-853.3548605844519</v>
      </c>
      <c r="AI42">
        <f t="shared" si="26"/>
        <v>-859.65961578954204</v>
      </c>
      <c r="AJ42">
        <f t="shared" si="6"/>
        <v>14.018639538690991</v>
      </c>
      <c r="AK42">
        <f t="shared" si="20"/>
        <v>11.218150642888387</v>
      </c>
      <c r="AL42">
        <f t="shared" si="23"/>
        <v>-834.42282560796264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-16.117705809473478</v>
      </c>
      <c r="AR42">
        <f t="shared" si="27"/>
        <v>-16.236786621325642</v>
      </c>
      <c r="AS42">
        <f t="shared" si="27"/>
        <v>0.26477649377765916</v>
      </c>
      <c r="AT42">
        <f t="shared" si="27"/>
        <v>0.21188237173055499</v>
      </c>
      <c r="AU42">
        <f t="shared" si="24"/>
        <v>-15.760127755817429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12.5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-6.0150699619872867</v>
      </c>
      <c r="AH43">
        <f t="shared" si="4"/>
        <v>-906.5507642076609</v>
      </c>
      <c r="AI43">
        <f t="shared" si="26"/>
        <v>-912.56583416964816</v>
      </c>
      <c r="AJ43">
        <f t="shared" si="6"/>
        <v>13.506720978777992</v>
      </c>
      <c r="AK43">
        <f t="shared" si="20"/>
        <v>10.236845875180018</v>
      </c>
      <c r="AL43">
        <f t="shared" si="23"/>
        <v>-888.82226731569017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-15.287894028765216</v>
      </c>
      <c r="AR43">
        <f t="shared" si="27"/>
        <v>-15.389330987163065</v>
      </c>
      <c r="AS43">
        <f t="shared" si="27"/>
        <v>0.22777468968340975</v>
      </c>
      <c r="AT43">
        <f t="shared" si="27"/>
        <v>0.17263215818403466</v>
      </c>
      <c r="AU43">
        <f t="shared" si="24"/>
        <v>-14.988924139295621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12.5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-5.714108793597485</v>
      </c>
      <c r="AH44">
        <f t="shared" si="4"/>
        <v>-963.24187507971624</v>
      </c>
      <c r="AI44">
        <f t="shared" si="26"/>
        <v>-968.9559838733137</v>
      </c>
      <c r="AJ44">
        <f t="shared" si="6"/>
        <v>12.956657572787066</v>
      </c>
      <c r="AK44">
        <f t="shared" si="20"/>
        <v>9.2913754066655585</v>
      </c>
      <c r="AL44">
        <f t="shared" si="23"/>
        <v>-946.70795089386104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-14.503501596080834</v>
      </c>
      <c r="AR44">
        <f t="shared" si="27"/>
        <v>-14.589538746408483</v>
      </c>
      <c r="AS44">
        <f t="shared" si="27"/>
        <v>0.19508797182560025</v>
      </c>
      <c r="AT44">
        <f t="shared" si="27"/>
        <v>0.1398999374162464</v>
      </c>
      <c r="AU44">
        <f t="shared" si="24"/>
        <v>-14.254550837166637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12.5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-5.4032284191002189</v>
      </c>
      <c r="AH45">
        <f t="shared" si="4"/>
        <v>-1014.957146245166</v>
      </c>
      <c r="AI45">
        <f t="shared" si="26"/>
        <v>-1020.3603746642661</v>
      </c>
      <c r="AJ45">
        <f t="shared" si="6"/>
        <v>12.422040474671817</v>
      </c>
      <c r="AK45">
        <f t="shared" si="20"/>
        <v>8.3844093765704653</v>
      </c>
      <c r="AL45">
        <f t="shared" si="23"/>
        <v>-999.55392481302385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-13.644800672007237</v>
      </c>
      <c r="AR45">
        <f t="shared" si="27"/>
        <v>-13.71744016721814</v>
      </c>
      <c r="AS45">
        <f t="shared" si="27"/>
        <v>0.16699844603642092</v>
      </c>
      <c r="AT45">
        <f t="shared" si="27"/>
        <v>0.11271766016826285</v>
      </c>
      <c r="AU45">
        <f t="shared" si="24"/>
        <v>-13.437724061013457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12.5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-5.0841753562785943</v>
      </c>
      <c r="AH46">
        <f t="shared" si="4"/>
        <v>-1060.0831145224886</v>
      </c>
      <c r="AI46">
        <f t="shared" si="26"/>
        <v>-1065.1672898787672</v>
      </c>
      <c r="AJ46">
        <f t="shared" si="6"/>
        <v>11.786353242177768</v>
      </c>
      <c r="AK46">
        <f t="shared" si="20"/>
        <v>7.5148665433434374</v>
      </c>
      <c r="AL46">
        <f t="shared" si="23"/>
        <v>-1045.866070093246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-12.72451928400891</v>
      </c>
      <c r="AR46">
        <f t="shared" si="27"/>
        <v>-12.785546279418973</v>
      </c>
      <c r="AS46">
        <f t="shared" si="27"/>
        <v>0.14147539665867431</v>
      </c>
      <c r="AT46">
        <f t="shared" si="27"/>
        <v>9.0203365130101215E-2</v>
      </c>
      <c r="AU46">
        <f t="shared" si="24"/>
        <v>-12.553867517630197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12.5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-4.7573747022226662</v>
      </c>
      <c r="AH47">
        <f t="shared" si="4"/>
        <v>-1103.8356019725666</v>
      </c>
      <c r="AI47">
        <f t="shared" si="26"/>
        <v>-1108.5929766747893</v>
      </c>
      <c r="AJ47">
        <f t="shared" si="6"/>
        <v>11.065191221661124</v>
      </c>
      <c r="AK47">
        <f t="shared" si="20"/>
        <v>6.6898218163909933</v>
      </c>
      <c r="AL47">
        <f t="shared" si="23"/>
        <v>-1090.8379636367372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-11.830084367962158</v>
      </c>
      <c r="AR47">
        <f t="shared" si="27"/>
        <v>-11.881070351741563</v>
      </c>
      <c r="AS47">
        <f t="shared" si="27"/>
        <v>0.11858844330257309</v>
      </c>
      <c r="AT47">
        <f t="shared" si="27"/>
        <v>7.1696506574994656E-2</v>
      </c>
      <c r="AU47">
        <f t="shared" si="24"/>
        <v>-11.690785401863996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12.5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-4.4235271741689886</v>
      </c>
      <c r="AH48">
        <f t="shared" si="4"/>
        <v>-1145.0951241258067</v>
      </c>
      <c r="AI48">
        <f t="shared" si="26"/>
        <v>-1149.5186512999758</v>
      </c>
      <c r="AJ48">
        <f t="shared" si="6"/>
        <v>10.348541455151562</v>
      </c>
      <c r="AK48">
        <f t="shared" si="20"/>
        <v>5.9152584308747143</v>
      </c>
      <c r="AL48">
        <f t="shared" si="23"/>
        <v>-1133.2548514139496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-10.957386666371168</v>
      </c>
      <c r="AR48">
        <f t="shared" si="27"/>
        <v>-10.999715287509586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-10.844087392270996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12.5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-4.0832527031874468</v>
      </c>
      <c r="AH49">
        <f t="shared" si="4"/>
        <v>-1184.1567969594064</v>
      </c>
      <c r="AI49">
        <f t="shared" si="26"/>
        <v>-1188.2400496625939</v>
      </c>
      <c r="AJ49">
        <f t="shared" si="6"/>
        <v>9.6345804942189517</v>
      </c>
      <c r="AK49">
        <f t="shared" si="20"/>
        <v>5.1908605290141052</v>
      </c>
      <c r="AL49">
        <f t="shared" si="23"/>
        <v>-1173.4146086393609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-10.117113249029842</v>
      </c>
      <c r="AR49">
        <f t="shared" si="27"/>
        <v>-10.151999448331008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-10.02533491692436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12.5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-3.7373560792850995</v>
      </c>
      <c r="AH50">
        <f t="shared" si="4"/>
        <v>-1220.25638748189</v>
      </c>
      <c r="AI50">
        <f t="shared" si="26"/>
        <v>-1223.9937435611751</v>
      </c>
      <c r="AJ50">
        <f t="shared" si="6"/>
        <v>8.9360363096082054</v>
      </c>
      <c r="AK50">
        <f t="shared" si="20"/>
        <v>4.5164398944187782</v>
      </c>
      <c r="AL50">
        <f t="shared" si="23"/>
        <v>-1210.5412673571482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-9.3085163582117083</v>
      </c>
      <c r="AR50">
        <f t="shared" si="27"/>
        <v>-9.3370261374330052</v>
      </c>
      <c r="AS50">
        <f t="shared" si="27"/>
        <v>6.8167018848566588E-2</v>
      </c>
      <c r="AT50">
        <f t="shared" si="27"/>
        <v>3.4452886351886522E-2</v>
      </c>
      <c r="AU50">
        <f t="shared" si="24"/>
        <v>-9.2344062322325531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12.5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-3.3872068246643434</v>
      </c>
      <c r="AH51">
        <f t="shared" si="4"/>
        <v>-1251.1027753116191</v>
      </c>
      <c r="AI51">
        <f t="shared" si="26"/>
        <v>-1254.4899821362835</v>
      </c>
      <c r="AJ51">
        <f t="shared" si="6"/>
        <v>8.2539833765852464</v>
      </c>
      <c r="AK51">
        <f t="shared" si="20"/>
        <v>3.8909173527462042</v>
      </c>
      <c r="AL51">
        <f t="shared" si="23"/>
        <v>-1242.3450814069522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-8.5212702964830171</v>
      </c>
      <c r="AR51">
        <f t="shared" si="27"/>
        <v>-8.5443405873277225</v>
      </c>
      <c r="AS51">
        <f t="shared" si="27"/>
        <v>5.6217942092760424E-2</v>
      </c>
      <c r="AT51">
        <f t="shared" si="27"/>
        <v>2.6501066993291838E-2</v>
      </c>
      <c r="AU51">
        <f t="shared" si="24"/>
        <v>-8.4616215782416706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12.5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-3.0336341785280463</v>
      </c>
      <c r="AH52">
        <f t="shared" si="4"/>
        <v>-1278.8023115586145</v>
      </c>
      <c r="AI52">
        <f t="shared" si="26"/>
        <v>-1281.8359457371425</v>
      </c>
      <c r="AJ52">
        <f t="shared" si="6"/>
        <v>7.5797229914593771</v>
      </c>
      <c r="AK52">
        <f t="shared" si="20"/>
        <v>3.3131385163852367</v>
      </c>
      <c r="AL52">
        <f t="shared" si="23"/>
        <v>-1270.9430842292979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-7.7767250389533205</v>
      </c>
      <c r="AR52">
        <f t="shared" si="27"/>
        <v>-7.7951733469223843</v>
      </c>
      <c r="AS52">
        <f t="shared" si="27"/>
        <v>4.609424071510252E-2</v>
      </c>
      <c r="AT52">
        <f t="shared" si="27"/>
        <v>2.0148045577498754E-2</v>
      </c>
      <c r="AU52">
        <f t="shared" si="24"/>
        <v>-7.7289310606297832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12.5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-2.6795508908575472</v>
      </c>
      <c r="AH53">
        <f t="shared" si="4"/>
        <v>-1294.9877835408734</v>
      </c>
      <c r="AI53">
        <f t="shared" si="26"/>
        <v>-1297.667334431731</v>
      </c>
      <c r="AJ53">
        <f t="shared" si="6"/>
        <v>6.936057802325081</v>
      </c>
      <c r="AK53">
        <f t="shared" si="20"/>
        <v>2.7825579069830804</v>
      </c>
      <c r="AL53">
        <f t="shared" si="23"/>
        <v>-1287.9487187224227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-7.0313866498189599</v>
      </c>
      <c r="AR53">
        <f t="shared" si="27"/>
        <v>-7.0459357896648749</v>
      </c>
      <c r="AS53">
        <f t="shared" si="27"/>
        <v>3.766066742366446E-2</v>
      </c>
      <c r="AT53">
        <f t="shared" si="27"/>
        <v>1.5108436363787123E-2</v>
      </c>
      <c r="AU53">
        <f t="shared" si="24"/>
        <v>-6.993166685877422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12.5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-2.3288389389689113</v>
      </c>
      <c r="AH54">
        <f t="shared" si="4"/>
        <v>-1295.6657719202401</v>
      </c>
      <c r="AI54">
        <f t="shared" si="26"/>
        <v>-1297.9946108592089</v>
      </c>
      <c r="AJ54">
        <f t="shared" si="6"/>
        <v>6.2807909028294659</v>
      </c>
      <c r="AK54">
        <f t="shared" si="20"/>
        <v>2.2970338608203247</v>
      </c>
      <c r="AL54">
        <f t="shared" si="23"/>
        <v>-1289.416786095559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-6.2813106418415874</v>
      </c>
      <c r="AR54">
        <f t="shared" si="27"/>
        <v>-6.2926007145806393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-6.2510159300324499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12.5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-1.9859235300521489</v>
      </c>
      <c r="AH55">
        <f t="shared" si="4"/>
        <v>-1278.5080781082943</v>
      </c>
      <c r="AI55">
        <f t="shared" si="26"/>
        <v>-1280.4940016383464</v>
      </c>
      <c r="AJ55">
        <f t="shared" si="6"/>
        <v>5.611135867743819</v>
      </c>
      <c r="AK55">
        <f t="shared" si="20"/>
        <v>1.857378497622262</v>
      </c>
      <c r="AL55">
        <f t="shared" si="23"/>
        <v>-1273.0254872729804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-5.5340456805131835</v>
      </c>
      <c r="AR55">
        <f t="shared" si="27"/>
        <v>-5.5426417869606111</v>
      </c>
      <c r="AS55">
        <f t="shared" si="27"/>
        <v>2.4287904584541886E-2</v>
      </c>
      <c r="AT55">
        <f t="shared" si="27"/>
        <v>8.039696915371302E-3</v>
      </c>
      <c r="AU55">
        <f t="shared" si="24"/>
        <v>-5.5103141854606976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12.5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-1.6571676362146908</v>
      </c>
      <c r="AH56">
        <f t="shared" si="4"/>
        <v>-1235.586634147747</v>
      </c>
      <c r="AI56">
        <f t="shared" si="26"/>
        <v>-1237.2438017839615</v>
      </c>
      <c r="AJ56">
        <f t="shared" si="6"/>
        <v>4.9356753464973373</v>
      </c>
      <c r="AK56">
        <f t="shared" si="20"/>
        <v>1.4645989868801945</v>
      </c>
      <c r="AL56">
        <f t="shared" si="23"/>
        <v>-1230.8435274505839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-4.7752316273160238</v>
      </c>
      <c r="AR56">
        <f t="shared" si="27"/>
        <v>-4.7816361635011164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-4.7569007126831941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12.5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-1.3490914178257576</v>
      </c>
      <c r="AH57">
        <f t="shared" si="4"/>
        <v>-1166.0181681071447</v>
      </c>
      <c r="AI57">
        <f t="shared" si="26"/>
        <v>-1167.3672595249705</v>
      </c>
      <c r="AJ57">
        <f t="shared" si="6"/>
        <v>4.240972400516144</v>
      </c>
      <c r="AK57">
        <f t="shared" si="20"/>
        <v>1.1191017126253808</v>
      </c>
      <c r="AL57">
        <f t="shared" si="23"/>
        <v>-1162.0071854118289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-4.0235419647235116</v>
      </c>
      <c r="AR57">
        <f t="shared" si="27"/>
        <v>-4.028197231753083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-4.0097013937651864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12.5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-1.0683049643718432</v>
      </c>
      <c r="AH58">
        <f t="shared" si="4"/>
        <v>-1069.1821571026276</v>
      </c>
      <c r="AI58">
        <f t="shared" si="26"/>
        <v>-1070.2504620669995</v>
      </c>
      <c r="AJ58">
        <f t="shared" si="6"/>
        <v>3.546524797937904</v>
      </c>
      <c r="AK58">
        <f t="shared" si="20"/>
        <v>0.82223364458925086</v>
      </c>
      <c r="AL58">
        <f t="shared" si="23"/>
        <v>-1065.8817036244723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-3.2941009003220358</v>
      </c>
      <c r="AR58">
        <f t="shared" si="27"/>
        <v>-3.297392298632023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-3.2839323554191502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12.5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-0.81986064236778977</v>
      </c>
      <c r="AH59">
        <f t="shared" si="4"/>
        <v>-951.04508944134045</v>
      </c>
      <c r="AI59">
        <f t="shared" si="26"/>
        <v>-951.86495008370821</v>
      </c>
      <c r="AJ59">
        <f t="shared" si="6"/>
        <v>2.8681927156920324</v>
      </c>
      <c r="AK59">
        <f t="shared" si="20"/>
        <v>0.57397690873359752</v>
      </c>
      <c r="AL59">
        <f t="shared" si="23"/>
        <v>-948.42278045928265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-2.6161839687498993</v>
      </c>
      <c r="AR59">
        <f t="shared" si="27"/>
        <v>-2.6184392837638613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-2.6089703857177864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12.5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-0.60666284785606361</v>
      </c>
      <c r="AH60">
        <f t="shared" si="4"/>
        <v>-819.99675235219308</v>
      </c>
      <c r="AI60">
        <f t="shared" si="26"/>
        <v>-820.6034152000492</v>
      </c>
      <c r="AJ60">
        <f t="shared" si="6"/>
        <v>2.2359088039016806</v>
      </c>
      <c r="AK60">
        <f t="shared" si="20"/>
        <v>0.37320341863515522</v>
      </c>
      <c r="AL60">
        <f t="shared" si="23"/>
        <v>-817.99430297751235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-2.0140084217313046</v>
      </c>
      <c r="AR60">
        <f t="shared" si="27"/>
        <v>-2.0154984570042842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-2.0090901706612496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12.5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-0.43016876482124033</v>
      </c>
      <c r="AH61">
        <f t="shared" si="4"/>
        <v>-681.70981822505041</v>
      </c>
      <c r="AI61">
        <f t="shared" si="26"/>
        <v>-682.13998698987166</v>
      </c>
      <c r="AJ61">
        <f t="shared" si="6"/>
        <v>1.6744770245453977</v>
      </c>
      <c r="AK61">
        <f t="shared" si="20"/>
        <v>0.21668980236203758</v>
      </c>
      <c r="AL61">
        <f t="shared" si="23"/>
        <v>-680.24882016296431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-1.4949637987935314</v>
      </c>
      <c r="AR61">
        <f t="shared" si="27"/>
        <v>-1.4959071425940562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-1.4917598854061416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12.5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-0.29003789909051697</v>
      </c>
      <c r="AH62">
        <f t="shared" si="4"/>
        <v>-543.31671233004374</v>
      </c>
      <c r="AI62">
        <f t="shared" si="26"/>
        <v>-543.60675022913426</v>
      </c>
      <c r="AJ62">
        <f t="shared" si="6"/>
        <v>1.1918107655918262</v>
      </c>
      <c r="AK62">
        <f t="shared" si="20"/>
        <v>9.9476410643859731E-2</v>
      </c>
      <c r="AL62">
        <f t="shared" si="23"/>
        <v>-542.31546305289851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-1.0638151444697788</v>
      </c>
      <c r="AR62">
        <f t="shared" si="27"/>
        <v>-1.0643830392216251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-1.0618546965022413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12.5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-0.18464266507406804</v>
      </c>
      <c r="AH63">
        <f t="shared" si="4"/>
        <v>-409.97942010217491</v>
      </c>
      <c r="AI63">
        <f t="shared" si="26"/>
        <v>-410.16406276724899</v>
      </c>
      <c r="AJ63">
        <f t="shared" si="6"/>
        <v>0.79314279339682847</v>
      </c>
      <c r="AK63">
        <f t="shared" si="20"/>
        <v>1.6049657052431884E-2</v>
      </c>
      <c r="AL63">
        <f t="shared" si="23"/>
        <v>-409.35487031679975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-0.71673256744804326</v>
      </c>
      <c r="AR63">
        <f t="shared" si="27"/>
        <v>-0.71705536270290271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-0.71564071954245934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12.5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-0.11028720916251827</v>
      </c>
      <c r="AH64">
        <f t="shared" si="4"/>
        <v>-290.0361170432364</v>
      </c>
      <c r="AI64">
        <f t="shared" si="26"/>
        <v>-290.1464042523989</v>
      </c>
      <c r="AJ64">
        <f t="shared" si="6"/>
        <v>0.47506082541862416</v>
      </c>
      <c r="AK64">
        <f t="shared" si="20"/>
        <v>-3.9470338485346111E-2</v>
      </c>
      <c r="AL64">
        <f t="shared" si="23"/>
        <v>-289.71081376546562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-0.45271943765505845</v>
      </c>
      <c r="AR64">
        <f t="shared" si="27"/>
        <v>-0.4528915857441364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-0.4522116694554249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12.5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-6.5105028420083699E-2</v>
      </c>
      <c r="AH65">
        <f t="shared" si="4"/>
        <v>-176.31723460323755</v>
      </c>
      <c r="AI65">
        <f t="shared" si="26"/>
        <v>-176.38233963165763</v>
      </c>
      <c r="AJ65">
        <f t="shared" si="6"/>
        <v>0.23694109655736262</v>
      </c>
      <c r="AK65">
        <f t="shared" si="20"/>
        <v>-7.2724596264649805E-2</v>
      </c>
      <c r="AL65">
        <f t="shared" si="23"/>
        <v>-176.21812313136493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-0.24572752263770348</v>
      </c>
      <c r="AR65">
        <f t="shared" si="27"/>
        <v>-0.24581825737149693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-0.24558939424371501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12.5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-3.7942221097002855E-2</v>
      </c>
      <c r="AH66">
        <f t="shared" si="4"/>
        <v>-106.04702815552005</v>
      </c>
      <c r="AI66">
        <f t="shared" si="26"/>
        <v>-106.08497037661705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-106.12121256012595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-0.13195915209708076</v>
      </c>
      <c r="AR66">
        <f t="shared" si="27"/>
        <v>-0.13200636533267748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-0.13205146313399416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-63.0631652876218</v>
      </c>
      <c r="AI67">
        <f t="shared" ref="AI67:AI98" si="33">SUM(AE67:AH67)</f>
        <v>-63.084962295185925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-63.218045568809735</v>
      </c>
      <c r="AN67">
        <f t="shared" ref="AN67:AU98" si="35">AE67*$K67</f>
        <v>0</v>
      </c>
      <c r="AO67">
        <f t="shared" si="35"/>
        <v>0</v>
      </c>
      <c r="AP67">
        <f t="shared" si="35"/>
        <v>-2.4216973477675023E-5</v>
      </c>
      <c r="AQ67">
        <f t="shared" si="35"/>
        <v>-7.0064617663480336E-2</v>
      </c>
      <c r="AR67">
        <f t="shared" si="35"/>
        <v>-7.0088834636958017E-2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-7.0236693194982006E-2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12.5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-37.029316284281862</v>
      </c>
      <c r="AI68">
        <f t="shared" si="33"/>
        <v>-37.041637992699279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-37.215381328001399</v>
      </c>
      <c r="AN68">
        <f t="shared" si="35"/>
        <v>0</v>
      </c>
      <c r="AO68">
        <f t="shared" si="35"/>
        <v>0</v>
      </c>
      <c r="AP68">
        <f t="shared" si="35"/>
        <v>-1.2222946080127667E-5</v>
      </c>
      <c r="AQ68">
        <f t="shared" si="35"/>
        <v>-3.6732514761268861E-2</v>
      </c>
      <c r="AR68">
        <f t="shared" si="35"/>
        <v>-3.6744737707348991E-2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-3.6917088435611457E-2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12.5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-21.382066586419256</v>
      </c>
      <c r="AI69">
        <f t="shared" si="33"/>
        <v>-21.388919561105894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-21.57369272486622</v>
      </c>
      <c r="AN69">
        <f t="shared" si="35"/>
        <v>0</v>
      </c>
      <c r="AO69">
        <f t="shared" si="35"/>
        <v>0</v>
      </c>
      <c r="AP69">
        <f t="shared" si="35"/>
        <v>-6.0696838896636927E-6</v>
      </c>
      <c r="AQ69">
        <f t="shared" si="35"/>
        <v>-1.8938109510368051E-2</v>
      </c>
      <c r="AR69">
        <f t="shared" si="35"/>
        <v>-1.8944179194257716E-2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-1.9107832898904428E-2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12.5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-12.162153121249105</v>
      </c>
      <c r="AI70">
        <f t="shared" si="33"/>
        <v>-12.165897027908564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-12.346744089309825</v>
      </c>
      <c r="AN70">
        <f t="shared" si="35"/>
        <v>0</v>
      </c>
      <c r="AO70">
        <f t="shared" si="35"/>
        <v>0</v>
      </c>
      <c r="AP70">
        <f t="shared" si="35"/>
        <v>-2.9606968108250761E-6</v>
      </c>
      <c r="AQ70">
        <f t="shared" si="35"/>
        <v>-9.6178807951534662E-3</v>
      </c>
      <c r="AR70">
        <f t="shared" si="35"/>
        <v>-9.620841491964292E-3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-9.7638560931924395E-3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12.5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-6.7990086379032499</v>
      </c>
      <c r="AI71">
        <f t="shared" si="33"/>
        <v>-6.8010153533366378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-6.9708192185802185</v>
      </c>
      <c r="AN71">
        <f t="shared" si="35"/>
        <v>0</v>
      </c>
      <c r="AO71">
        <f t="shared" si="35"/>
        <v>0</v>
      </c>
      <c r="AP71">
        <f t="shared" si="35"/>
        <v>-1.4168918144574377E-6</v>
      </c>
      <c r="AQ71">
        <f t="shared" si="35"/>
        <v>-4.8006107518731951E-3</v>
      </c>
      <c r="AR71">
        <f t="shared" si="35"/>
        <v>-4.802027643687653E-3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-4.921921926017812E-3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12.5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-3.7298525977236401</v>
      </c>
      <c r="AI72">
        <f t="shared" si="33"/>
        <v>-3.7309067828532627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-3.8868359086005886</v>
      </c>
      <c r="AN72">
        <f t="shared" si="35"/>
        <v>0</v>
      </c>
      <c r="AO72">
        <f t="shared" si="35"/>
        <v>0</v>
      </c>
      <c r="AP72">
        <f t="shared" si="35"/>
        <v>-6.6458381986954859E-7</v>
      </c>
      <c r="AQ72">
        <f t="shared" si="35"/>
        <v>-2.3513893502106033E-3</v>
      </c>
      <c r="AR72">
        <f t="shared" si="35"/>
        <v>-2.3520539340304725E-3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-2.4503554288117092E-3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12.5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-2.0076582612131144</v>
      </c>
      <c r="AI73">
        <f t="shared" si="33"/>
        <v>-2.0081999899261378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-2.1496239680463316</v>
      </c>
      <c r="AN73">
        <f t="shared" si="35"/>
        <v>0</v>
      </c>
      <c r="AO73">
        <f t="shared" si="35"/>
        <v>0</v>
      </c>
      <c r="AP73">
        <f t="shared" si="35"/>
        <v>-3.0492758214488401E-7</v>
      </c>
      <c r="AQ73">
        <f t="shared" si="35"/>
        <v>-1.1300681773877964E-3</v>
      </c>
      <c r="AR73">
        <f t="shared" si="35"/>
        <v>-1.1303731049699412E-3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-1.2099776573386545E-3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12.5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-1.0572076708905342</v>
      </c>
      <c r="AI74">
        <f t="shared" si="33"/>
        <v>-1.0574796803987048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-1.1848517092842497</v>
      </c>
      <c r="AN74">
        <f t="shared" si="35"/>
        <v>0</v>
      </c>
      <c r="AO74">
        <f t="shared" si="35"/>
        <v>0</v>
      </c>
      <c r="AP74">
        <f t="shared" si="35"/>
        <v>-1.3670390411562209E-7</v>
      </c>
      <c r="AQ74">
        <f t="shared" si="35"/>
        <v>-5.3132119183549418E-4</v>
      </c>
      <c r="AR74">
        <f t="shared" si="35"/>
        <v>-5.3145789573960981E-4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-5.9547129637731666E-4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12.5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-0.54440239089390396</v>
      </c>
      <c r="AI75">
        <f t="shared" si="33"/>
        <v>-0.54453557970926925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-0.65880164994029511</v>
      </c>
      <c r="AN75">
        <f t="shared" si="35"/>
        <v>0</v>
      </c>
      <c r="AO75">
        <f t="shared" si="35"/>
        <v>0</v>
      </c>
      <c r="AP75">
        <f t="shared" si="35"/>
        <v>-5.976495075823578E-8</v>
      </c>
      <c r="AQ75">
        <f t="shared" si="35"/>
        <v>-2.4428614366157783E-4</v>
      </c>
      <c r="AR75">
        <f t="shared" si="35"/>
        <v>-2.4434590861233607E-4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-2.9561977903429807E-4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12.5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-0.27359610811010371</v>
      </c>
      <c r="AI76">
        <f t="shared" si="33"/>
        <v>-0.27365956601028779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-0.37594289019033733</v>
      </c>
      <c r="AN76">
        <f t="shared" si="35"/>
        <v>0</v>
      </c>
      <c r="AO76">
        <f t="shared" si="35"/>
        <v>0</v>
      </c>
      <c r="AP76">
        <f t="shared" si="35"/>
        <v>-2.5424152474565623E-8</v>
      </c>
      <c r="AQ76">
        <f t="shared" si="35"/>
        <v>-1.0961518028264259E-4</v>
      </c>
      <c r="AR76">
        <f t="shared" si="35"/>
        <v>-1.0964060443511714E-4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-1.5062000687381016E-4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12.5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-0.13376668684295456</v>
      </c>
      <c r="AI77">
        <f t="shared" si="33"/>
        <v>-0.13379606849242609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-0.22524279439575126</v>
      </c>
      <c r="AN77">
        <f t="shared" si="35"/>
        <v>0</v>
      </c>
      <c r="AO77">
        <f t="shared" si="35"/>
        <v>0</v>
      </c>
      <c r="AP77">
        <f t="shared" si="35"/>
        <v>-1.051039257567295E-8</v>
      </c>
      <c r="AQ77">
        <f t="shared" si="35"/>
        <v>-4.7850968803808069E-5</v>
      </c>
      <c r="AR77">
        <f t="shared" si="35"/>
        <v>-4.786147919638374E-5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-8.057376752230838E-5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12.5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-6.358611430252957E-2</v>
      </c>
      <c r="AI78">
        <f t="shared" si="33"/>
        <v>-6.3599305606930751E-2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-0.1453044247931404</v>
      </c>
      <c r="AN78">
        <f t="shared" si="35"/>
        <v>0</v>
      </c>
      <c r="AO78">
        <f t="shared" si="35"/>
        <v>0</v>
      </c>
      <c r="AP78">
        <f t="shared" si="35"/>
        <v>-4.2132039632900387E-9</v>
      </c>
      <c r="AQ78">
        <f t="shared" si="35"/>
        <v>-2.0308929325112056E-5</v>
      </c>
      <c r="AR78">
        <f t="shared" si="35"/>
        <v>-2.0313142529075348E-5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-4.6409146495566772E-5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12.5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-2.92940245555646E-2</v>
      </c>
      <c r="AI79">
        <f t="shared" si="33"/>
        <v>-2.9299760440782877E-2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-0.10227591052784661</v>
      </c>
      <c r="AN79">
        <f t="shared" si="35"/>
        <v>0</v>
      </c>
      <c r="AO79">
        <f t="shared" si="35"/>
        <v>0</v>
      </c>
      <c r="AP79">
        <f t="shared" si="35"/>
        <v>-1.635713248211487E-9</v>
      </c>
      <c r="AQ79">
        <f t="shared" si="35"/>
        <v>-8.353832448786689E-6</v>
      </c>
      <c r="AR79">
        <f t="shared" si="35"/>
        <v>-8.3554681620348997E-6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-2.916621505782246E-5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12.5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-1.3056850929864017E-2</v>
      </c>
      <c r="AI80">
        <f t="shared" si="33"/>
        <v>-1.3059265243497648E-2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-7.8227487850310917E-2</v>
      </c>
      <c r="AN80">
        <f t="shared" si="35"/>
        <v>0</v>
      </c>
      <c r="AO80">
        <f t="shared" si="35"/>
        <v>0</v>
      </c>
      <c r="AP80">
        <f t="shared" si="35"/>
        <v>-6.1472713414601859E-10</v>
      </c>
      <c r="AQ80">
        <f t="shared" si="35"/>
        <v>-3.3245061624493961E-6</v>
      </c>
      <c r="AR80">
        <f t="shared" si="35"/>
        <v>-3.3251208895835426E-6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-1.9918107882847863E-5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12.5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-5.6333478422643767E-3</v>
      </c>
      <c r="AI81">
        <f t="shared" si="33"/>
        <v>-5.6343296758011039E-3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-6.3824859053797561E-2</v>
      </c>
      <c r="AN81">
        <f t="shared" si="35"/>
        <v>0</v>
      </c>
      <c r="AO81">
        <f t="shared" si="35"/>
        <v>0</v>
      </c>
      <c r="AP81">
        <f t="shared" si="35"/>
        <v>-2.2320737301070323E-10</v>
      </c>
      <c r="AQ81">
        <f t="shared" si="35"/>
        <v>-1.2806700179734669E-6</v>
      </c>
      <c r="AR81">
        <f t="shared" si="35"/>
        <v>-1.2808932253464775E-6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-1.4509770332010126E-5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12.5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-2.3478364372664512E-3</v>
      </c>
      <c r="AI82">
        <f t="shared" si="33"/>
        <v>-2.3482214933584944E-3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-5.4305931598489302E-2</v>
      </c>
      <c r="AN82">
        <f t="shared" si="35"/>
        <v>0</v>
      </c>
      <c r="AO82">
        <f t="shared" si="35"/>
        <v>0</v>
      </c>
      <c r="AP82">
        <f t="shared" si="35"/>
        <v>-7.8158578123536127E-11</v>
      </c>
      <c r="AQ82">
        <f t="shared" si="35"/>
        <v>-4.7656318493655616E-7</v>
      </c>
      <c r="AR82">
        <f t="shared" si="35"/>
        <v>-4.7664134351467968E-7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-1.1023002843270779E-5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12.5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-9.4333558155383114E-4</v>
      </c>
      <c r="AI83">
        <f t="shared" si="33"/>
        <v>-9.4348095318956559E-4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-4.7335034968803258E-2</v>
      </c>
      <c r="AN83">
        <f t="shared" si="35"/>
        <v>0</v>
      </c>
      <c r="AO83">
        <f t="shared" si="35"/>
        <v>0</v>
      </c>
      <c r="AP83">
        <f t="shared" si="35"/>
        <v>-2.6345976838727251E-11</v>
      </c>
      <c r="AQ83">
        <f t="shared" si="35"/>
        <v>-1.709624938675937E-7</v>
      </c>
      <c r="AR83">
        <f t="shared" si="35"/>
        <v>-1.7098883984443245E-7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-8.5786180271570337E-6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12.5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-3.6469469479670535E-4</v>
      </c>
      <c r="AI84">
        <f t="shared" si="33"/>
        <v>-3.6474743904238324E-4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-4.1786060197581285E-2</v>
      </c>
      <c r="AN84">
        <f t="shared" si="35"/>
        <v>0</v>
      </c>
      <c r="AO84">
        <f t="shared" si="35"/>
        <v>0</v>
      </c>
      <c r="AP84">
        <f t="shared" si="35"/>
        <v>-8.5347674353088888E-12</v>
      </c>
      <c r="AQ84">
        <f t="shared" si="35"/>
        <v>-5.9012776938550081E-8</v>
      </c>
      <c r="AR84">
        <f t="shared" si="35"/>
        <v>-5.9021311705985391E-8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-6.7615775188484244E-6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12.5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-1.3543979419025837E-4</v>
      </c>
      <c r="AI85">
        <f t="shared" si="33"/>
        <v>-1.3545815104493191E-4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-3.7118876775613985E-2</v>
      </c>
      <c r="AN85">
        <f t="shared" si="35"/>
        <v>0</v>
      </c>
      <c r="AO85">
        <f t="shared" si="35"/>
        <v>0</v>
      </c>
      <c r="AP85">
        <f t="shared" si="35"/>
        <v>-2.6521424867711229E-12</v>
      </c>
      <c r="AQ85">
        <f t="shared" si="35"/>
        <v>-1.9567929199186221E-8</v>
      </c>
      <c r="AR85">
        <f t="shared" si="35"/>
        <v>-1.957058134167299E-8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-5.3628223303278967E-6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12.5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-4.8231402734930934E-5</v>
      </c>
      <c r="AI86">
        <f t="shared" si="33"/>
        <v>-4.8237518170374006E-5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-3.3069183601462437E-2</v>
      </c>
      <c r="AN86">
        <f t="shared" si="35"/>
        <v>0</v>
      </c>
      <c r="AO86">
        <f t="shared" si="35"/>
        <v>0</v>
      </c>
      <c r="AP86">
        <f t="shared" si="35"/>
        <v>-7.8887455181261218E-13</v>
      </c>
      <c r="AQ86">
        <f t="shared" si="35"/>
        <v>-6.2217198709760209E-9</v>
      </c>
      <c r="AR86">
        <f t="shared" si="35"/>
        <v>-6.2225087455278342E-9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-4.265834810173655E-6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12.5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-1.6432720776984821E-5</v>
      </c>
      <c r="AI87">
        <f t="shared" si="33"/>
        <v>-1.6434666877879211E-5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-2.9499434647367311E-2</v>
      </c>
      <c r="AN87">
        <f t="shared" si="35"/>
        <v>0</v>
      </c>
      <c r="AO87">
        <f t="shared" si="35"/>
        <v>0</v>
      </c>
      <c r="AP87">
        <f t="shared" si="35"/>
        <v>-2.2414439850277934E-13</v>
      </c>
      <c r="AQ87">
        <f t="shared" si="35"/>
        <v>-1.8926574284691897E-9</v>
      </c>
      <c r="AR87">
        <f t="shared" si="35"/>
        <v>-1.8928815728676924E-9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-3.3976311579016311E-6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12.5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-5.3449298778331383E-6</v>
      </c>
      <c r="AI88">
        <f t="shared" si="33"/>
        <v>-5.3455202852491282E-6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-2.6329456677172652E-2</v>
      </c>
      <c r="AN88">
        <f t="shared" si="35"/>
        <v>0</v>
      </c>
      <c r="AO88">
        <f t="shared" si="35"/>
        <v>0</v>
      </c>
      <c r="AP88">
        <f t="shared" si="35"/>
        <v>-6.0715044699831529E-14</v>
      </c>
      <c r="AQ88">
        <f t="shared" si="35"/>
        <v>-5.4965037304978654E-10</v>
      </c>
      <c r="AR88">
        <f t="shared" si="35"/>
        <v>-5.4971108809448643E-10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-2.7076118893206439E-6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12.5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-1.6622538142335807E-6</v>
      </c>
      <c r="AI89">
        <f t="shared" si="33"/>
        <v>-1.6624227541218522E-6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-2.3505334351398101E-2</v>
      </c>
      <c r="AN89">
        <f t="shared" si="35"/>
        <v>0</v>
      </c>
      <c r="AO89">
        <f t="shared" si="35"/>
        <v>0</v>
      </c>
      <c r="AP89">
        <f t="shared" si="35"/>
        <v>-1.5511674938043363E-14</v>
      </c>
      <c r="AQ89">
        <f t="shared" si="35"/>
        <v>-1.5262435115080231E-10</v>
      </c>
      <c r="AR89">
        <f t="shared" si="35"/>
        <v>-1.5263986282574037E-10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-2.1582061495337228E-6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12.5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-4.8722507523947387E-7</v>
      </c>
      <c r="AI90">
        <f t="shared" si="33"/>
        <v>-4.8727051946005268E-7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-2.0985909006328865E-2</v>
      </c>
      <c r="AN90">
        <f t="shared" si="35"/>
        <v>0</v>
      </c>
      <c r="AO90">
        <f t="shared" si="35"/>
        <v>0</v>
      </c>
      <c r="AP90">
        <f t="shared" si="35"/>
        <v>-3.7255219711805022E-15</v>
      </c>
      <c r="AQ90">
        <f t="shared" si="35"/>
        <v>-3.9942762789074158E-11</v>
      </c>
      <c r="AR90">
        <f t="shared" si="35"/>
        <v>-3.9946488311045337E-11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-1.7204270222358557E-6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12.5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-1.341574324915904E-7</v>
      </c>
      <c r="AI91">
        <f t="shared" si="33"/>
        <v>-1.3416888291184056E-7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-1.8737117967043162E-2</v>
      </c>
      <c r="AN91">
        <f t="shared" si="35"/>
        <v>0</v>
      </c>
      <c r="AO91">
        <f t="shared" si="35"/>
        <v>0</v>
      </c>
      <c r="AP91">
        <f t="shared" si="35"/>
        <v>-8.38130940638831E-16</v>
      </c>
      <c r="AQ91">
        <f t="shared" si="35"/>
        <v>-9.8198574926900239E-12</v>
      </c>
      <c r="AR91">
        <f t="shared" si="35"/>
        <v>-9.8206956236306637E-12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-1.3714918722197471E-6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12.5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-3.4576938640411852E-8</v>
      </c>
      <c r="AI92">
        <f t="shared" si="33"/>
        <v>-3.4579630321799394E-8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-1.6729484427660923E-2</v>
      </c>
      <c r="AN92">
        <f t="shared" si="35"/>
        <v>0</v>
      </c>
      <c r="AO92">
        <f t="shared" si="35"/>
        <v>0</v>
      </c>
      <c r="AP92">
        <f t="shared" si="35"/>
        <v>-1.759122469460757E-16</v>
      </c>
      <c r="AQ92">
        <f t="shared" si="35"/>
        <v>-2.2597425523315637E-12</v>
      </c>
      <c r="AR92">
        <f t="shared" si="35"/>
        <v>-2.2599184645785096E-12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-1.0933393564105116E-6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12.5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-8.3082967982627265E-9</v>
      </c>
      <c r="AI93">
        <f t="shared" si="33"/>
        <v>-8.3088844886368294E-9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-1.4937017108869199E-2</v>
      </c>
      <c r="AN93">
        <f t="shared" si="35"/>
        <v>0</v>
      </c>
      <c r="AO93">
        <f t="shared" si="35"/>
        <v>0</v>
      </c>
      <c r="AP93">
        <f t="shared" si="35"/>
        <v>-3.4292802571348025E-17</v>
      </c>
      <c r="AQ93">
        <f t="shared" si="35"/>
        <v>-4.8480423427394698E-13</v>
      </c>
      <c r="AR93">
        <f t="shared" si="35"/>
        <v>-4.8483852707651832E-13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-8.7160212467570838E-7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12.5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-1.8531431795449187E-9</v>
      </c>
      <c r="AI94">
        <f t="shared" si="33"/>
        <v>-1.853261707220394E-9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-1.3336616854917573E-2</v>
      </c>
      <c r="AN94">
        <f t="shared" si="35"/>
        <v>0</v>
      </c>
      <c r="AO94">
        <f t="shared" si="35"/>
        <v>0</v>
      </c>
      <c r="AP94">
        <f t="shared" si="35"/>
        <v>-6.175272779425224E-18</v>
      </c>
      <c r="AQ94">
        <f t="shared" si="35"/>
        <v>-9.6548460830993893E-14</v>
      </c>
      <c r="AR94">
        <f t="shared" si="35"/>
        <v>-9.6554636103773315E-14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-6.9483558758324817E-7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12.5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-3.816436827273022E-10</v>
      </c>
      <c r="AI95">
        <f t="shared" si="33"/>
        <v>-3.8166561420534097E-10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-1.1907692347795536E-2</v>
      </c>
      <c r="AN95">
        <f t="shared" si="35"/>
        <v>0</v>
      </c>
      <c r="AO95">
        <f t="shared" si="35"/>
        <v>0</v>
      </c>
      <c r="AP95">
        <f t="shared" si="35"/>
        <v>-1.0202022047523537E-18</v>
      </c>
      <c r="AQ95">
        <f t="shared" si="35"/>
        <v>-1.775319136538691E-14</v>
      </c>
      <c r="AR95">
        <f t="shared" si="35"/>
        <v>-1.7754211567591662E-14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-5.5391861712439217E-7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12.5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-7.2077307449394807E-11</v>
      </c>
      <c r="AI96">
        <f t="shared" si="33"/>
        <v>-7.2081000285790844E-11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-1.0631867899057028E-2</v>
      </c>
      <c r="AN96">
        <f t="shared" si="35"/>
        <v>0</v>
      </c>
      <c r="AO96">
        <f t="shared" si="35"/>
        <v>0</v>
      </c>
      <c r="AP96">
        <f t="shared" si="35"/>
        <v>-1.53377057362876E-19</v>
      </c>
      <c r="AQ96">
        <f t="shared" si="35"/>
        <v>-2.9936352802086032E-15</v>
      </c>
      <c r="AR96">
        <f t="shared" si="35"/>
        <v>-2.9937886572659658E-15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-4.4158051907641952E-7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12.5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-1.2382394504276126E-11</v>
      </c>
      <c r="AI97">
        <f t="shared" si="33"/>
        <v>-1.2382954813682137E-11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-9.4927391436254917E-3</v>
      </c>
      <c r="AN97">
        <f t="shared" si="35"/>
        <v>0</v>
      </c>
      <c r="AO97">
        <f t="shared" si="35"/>
        <v>0</v>
      </c>
      <c r="AP97">
        <f t="shared" si="35"/>
        <v>-2.0778310135556044E-20</v>
      </c>
      <c r="AQ97">
        <f t="shared" si="35"/>
        <v>-4.5918421227651593E-16</v>
      </c>
      <c r="AR97">
        <f t="shared" si="35"/>
        <v>-4.5920499058665153E-16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-3.5202528432661517E-7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1875.0237458879503</v>
      </c>
      <c r="AO100" s="8">
        <f t="shared" si="51"/>
        <v>-187.50237458879505</v>
      </c>
      <c r="AP100" s="8">
        <f t="shared" si="51"/>
        <v>-733.90088786031561</v>
      </c>
      <c r="AQ100" s="8">
        <f>SUM(AQ3:AQ98)</f>
        <v>-1290.2312821002638</v>
      </c>
      <c r="AR100" s="8">
        <f t="shared" ref="AR100:AU100" si="52">SUM(AR3:AR98)</f>
        <v>-336.61079866142421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-421.82366484354407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3743.097587935491</v>
      </c>
      <c r="K3">
        <v>1</v>
      </c>
      <c r="L3" s="2">
        <v>0</v>
      </c>
      <c r="O3">
        <f>$C$3</f>
        <v>3743.097587935491</v>
      </c>
      <c r="P3">
        <f>O3*C5</f>
        <v>374.30975879354912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3743.097587935491</v>
      </c>
      <c r="AF3">
        <f t="shared" ref="AF3:AG34" si="3">-$Z3*P3</f>
        <v>-374.30975879354912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2743.8308584419419</v>
      </c>
      <c r="AJ3">
        <f t="shared" ref="AJ3:AJ66" si="6">AB3-AC3</f>
        <v>0</v>
      </c>
      <c r="AL3">
        <f t="shared" ref="AL3:AL66" si="7">SUM(AI3:AK3)</f>
        <v>2743.8308584419419</v>
      </c>
      <c r="AN3">
        <f t="shared" ref="AN3:AU34" si="8">AE3*$K3</f>
        <v>3743.097587935491</v>
      </c>
      <c r="AO3">
        <f t="shared" si="8"/>
        <v>-374.30975879354912</v>
      </c>
      <c r="AP3">
        <f t="shared" si="8"/>
        <v>-624.95697070000006</v>
      </c>
      <c r="AQ3">
        <f t="shared" si="8"/>
        <v>0</v>
      </c>
      <c r="AR3">
        <f t="shared" si="8"/>
        <v>2743.8308584419419</v>
      </c>
      <c r="AS3">
        <f t="shared" si="8"/>
        <v>0</v>
      </c>
      <c r="AT3">
        <f t="shared" si="8"/>
        <v>0</v>
      </c>
      <c r="AU3">
        <f t="shared" si="8"/>
        <v>2743.8308584419419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12.5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-12.205134452688322</v>
      </c>
      <c r="AH5">
        <f t="shared" si="4"/>
        <v>-92.958964246720001</v>
      </c>
      <c r="AI5">
        <f t="shared" si="5"/>
        <v>-105.16409869940833</v>
      </c>
      <c r="AJ5">
        <f t="shared" si="6"/>
        <v>-83.30539830337284</v>
      </c>
      <c r="AK5">
        <f t="shared" si="20"/>
        <v>5.991708440385886</v>
      </c>
      <c r="AL5">
        <f t="shared" si="7"/>
        <v>-182.47778856239529</v>
      </c>
      <c r="AN5">
        <f t="shared" si="8"/>
        <v>0</v>
      </c>
      <c r="AO5">
        <f t="shared" si="8"/>
        <v>0</v>
      </c>
      <c r="AP5">
        <f t="shared" si="8"/>
        <v>-10.436708327262769</v>
      </c>
      <c r="AQ5">
        <f t="shared" si="8"/>
        <v>-79.489955641887263</v>
      </c>
      <c r="AR5">
        <f t="shared" si="8"/>
        <v>-89.926663969150042</v>
      </c>
      <c r="AS5">
        <f t="shared" si="8"/>
        <v>-71.235114004602408</v>
      </c>
      <c r="AT5">
        <f t="shared" si="8"/>
        <v>5.1235579269290419</v>
      </c>
      <c r="AU5">
        <f t="shared" si="8"/>
        <v>-156.0382200468234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12.5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-12.059563545558149</v>
      </c>
      <c r="AH6">
        <f t="shared" si="4"/>
        <v>-94.078250413153413</v>
      </c>
      <c r="AI6">
        <f t="shared" si="5"/>
        <v>-106.13781395871156</v>
      </c>
      <c r="AJ6">
        <f t="shared" si="6"/>
        <v>-102.86065217471264</v>
      </c>
      <c r="AK6">
        <f t="shared" si="20"/>
        <v>13.422510770566197</v>
      </c>
      <c r="AL6">
        <f t="shared" si="7"/>
        <v>-195.575955362858</v>
      </c>
      <c r="AN6">
        <f t="shared" si="8"/>
        <v>0</v>
      </c>
      <c r="AO6">
        <f t="shared" si="8"/>
        <v>0</v>
      </c>
      <c r="AP6">
        <f t="shared" si="8"/>
        <v>-9.3028682701271279</v>
      </c>
      <c r="AQ6">
        <f t="shared" si="8"/>
        <v>-72.572905924108454</v>
      </c>
      <c r="AR6">
        <f t="shared" si="8"/>
        <v>-81.875774194235575</v>
      </c>
      <c r="AS6">
        <f t="shared" si="8"/>
        <v>-79.347738725848671</v>
      </c>
      <c r="AT6">
        <f t="shared" si="8"/>
        <v>10.354259429142607</v>
      </c>
      <c r="AU6">
        <f t="shared" si="8"/>
        <v>-150.86925349094165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12.5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-11.915092518850273</v>
      </c>
      <c r="AH7">
        <f t="shared" si="4"/>
        <v>-95.501565009188099</v>
      </c>
      <c r="AI7">
        <f t="shared" si="5"/>
        <v>-107.41665752803837</v>
      </c>
      <c r="AJ7">
        <f t="shared" si="6"/>
        <v>-78.962432663559184</v>
      </c>
      <c r="AK7">
        <f t="shared" si="20"/>
        <v>16.316189283911729</v>
      </c>
      <c r="AL7">
        <f t="shared" si="7"/>
        <v>-170.06290090768582</v>
      </c>
      <c r="AN7">
        <f t="shared" si="8"/>
        <v>0</v>
      </c>
      <c r="AO7">
        <f t="shared" si="8"/>
        <v>0</v>
      </c>
      <c r="AP7">
        <f t="shared" si="8"/>
        <v>-8.3626802576255237</v>
      </c>
      <c r="AQ7">
        <f t="shared" si="8"/>
        <v>-67.028355089242908</v>
      </c>
      <c r="AR7">
        <f t="shared" si="8"/>
        <v>-75.391035346868435</v>
      </c>
      <c r="AS7">
        <f t="shared" si="8"/>
        <v>-55.420264314770876</v>
      </c>
      <c r="AT7">
        <f t="shared" si="8"/>
        <v>11.451616828688795</v>
      </c>
      <c r="AU7">
        <f t="shared" si="8"/>
        <v>-119.35968283295051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12.5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-11.771712765373666</v>
      </c>
      <c r="AH8">
        <f t="shared" si="4"/>
        <v>-96.915313152414868</v>
      </c>
      <c r="AI8">
        <f t="shared" si="5"/>
        <v>-108.68702591778853</v>
      </c>
      <c r="AJ8">
        <f t="shared" si="6"/>
        <v>-34.741391742677706</v>
      </c>
      <c r="AK8">
        <f t="shared" si="20"/>
        <v>8.760002295312626</v>
      </c>
      <c r="AL8">
        <f t="shared" si="7"/>
        <v>-134.66841536515361</v>
      </c>
      <c r="AN8">
        <f t="shared" si="8"/>
        <v>0</v>
      </c>
      <c r="AO8">
        <f t="shared" si="8"/>
        <v>0</v>
      </c>
      <c r="AP8">
        <f t="shared" si="8"/>
        <v>-7.7121705445166047</v>
      </c>
      <c r="AQ8">
        <f t="shared" si="8"/>
        <v>-63.493515200711002</v>
      </c>
      <c r="AR8">
        <f t="shared" si="8"/>
        <v>-71.205685745227612</v>
      </c>
      <c r="AS8">
        <f t="shared" si="8"/>
        <v>-22.760624848196127</v>
      </c>
      <c r="AT8">
        <f t="shared" si="8"/>
        <v>5.7390655903982539</v>
      </c>
      <c r="AU8">
        <f t="shared" si="8"/>
        <v>-88.227245003025473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12.5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-11.629394759231468</v>
      </c>
      <c r="AH9">
        <f t="shared" si="4"/>
        <v>-98.403513953843387</v>
      </c>
      <c r="AI9">
        <f t="shared" si="5"/>
        <v>-110.03290871307486</v>
      </c>
      <c r="AJ9">
        <f t="shared" si="6"/>
        <v>-12.071049050418424</v>
      </c>
      <c r="AK9">
        <f t="shared" si="20"/>
        <v>2.6314537203120563</v>
      </c>
      <c r="AL9">
        <f t="shared" si="7"/>
        <v>-119.47250404318123</v>
      </c>
      <c r="AN9">
        <f t="shared" si="8"/>
        <v>0</v>
      </c>
      <c r="AO9">
        <f t="shared" si="8"/>
        <v>0</v>
      </c>
      <c r="AP9">
        <f t="shared" si="8"/>
        <v>-7.2155807497891757</v>
      </c>
      <c r="AQ9">
        <f t="shared" si="8"/>
        <v>-61.055499077742716</v>
      </c>
      <c r="AR9">
        <f t="shared" si="8"/>
        <v>-68.271079827531892</v>
      </c>
      <c r="AS9">
        <f t="shared" si="8"/>
        <v>-7.4896098172968104</v>
      </c>
      <c r="AT9">
        <f t="shared" si="8"/>
        <v>1.6327132410027136</v>
      </c>
      <c r="AU9">
        <f t="shared" si="8"/>
        <v>-74.127976403825997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12.5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-11.488031616091547</v>
      </c>
      <c r="AH10">
        <f t="shared" si="4"/>
        <v>-100.27678219042518</v>
      </c>
      <c r="AI10">
        <f t="shared" si="5"/>
        <v>-111.76481380651673</v>
      </c>
      <c r="AJ10">
        <f t="shared" si="6"/>
        <v>-8.322508935369342</v>
      </c>
      <c r="AK10">
        <f t="shared" si="20"/>
        <v>1.878128632171026</v>
      </c>
      <c r="AL10">
        <f t="shared" si="7"/>
        <v>-118.20919410971504</v>
      </c>
      <c r="AN10">
        <f t="shared" si="8"/>
        <v>0</v>
      </c>
      <c r="AO10">
        <f t="shared" si="8"/>
        <v>0</v>
      </c>
      <c r="AP10">
        <f t="shared" si="8"/>
        <v>-6.7620439192282342</v>
      </c>
      <c r="AQ10">
        <f t="shared" si="8"/>
        <v>-59.024559464194219</v>
      </c>
      <c r="AR10">
        <f t="shared" si="8"/>
        <v>-65.786603383422445</v>
      </c>
      <c r="AS10">
        <f t="shared" si="8"/>
        <v>-4.8987653254982506</v>
      </c>
      <c r="AT10">
        <f t="shared" si="8"/>
        <v>1.1054973315804046</v>
      </c>
      <c r="AU10">
        <f t="shared" si="8"/>
        <v>-69.579871377340297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227.594061891129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12.5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-11.347640770139369</v>
      </c>
      <c r="AH11">
        <f t="shared" si="4"/>
        <v>-102.04211916504792</v>
      </c>
      <c r="AI11">
        <f t="shared" si="5"/>
        <v>-113.38975993518729</v>
      </c>
      <c r="AJ11">
        <f t="shared" si="6"/>
        <v>-4.8275145890052613</v>
      </c>
      <c r="AK11">
        <f t="shared" si="20"/>
        <v>1.1193663914962184</v>
      </c>
      <c r="AL11">
        <f t="shared" si="7"/>
        <v>-117.09790813269633</v>
      </c>
      <c r="AN11">
        <f t="shared" si="8"/>
        <v>0</v>
      </c>
      <c r="AO11">
        <f t="shared" si="8"/>
        <v>0</v>
      </c>
      <c r="AP11">
        <f t="shared" si="8"/>
        <v>-6.3468334887800486</v>
      </c>
      <c r="AQ11">
        <f t="shared" si="8"/>
        <v>-57.073038555031417</v>
      </c>
      <c r="AR11">
        <f t="shared" si="8"/>
        <v>-63.419872043811459</v>
      </c>
      <c r="AS11">
        <f t="shared" si="8"/>
        <v>-2.7000706033714654</v>
      </c>
      <c r="AT11">
        <f t="shared" si="8"/>
        <v>0.62607129038292808</v>
      </c>
      <c r="AU11">
        <f t="shared" si="8"/>
        <v>-65.4938713568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12.5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-11.208121163746002</v>
      </c>
      <c r="AH12">
        <f t="shared" si="4"/>
        <v>-104.17279476789798</v>
      </c>
      <c r="AI12">
        <f t="shared" si="5"/>
        <v>-115.38091593164398</v>
      </c>
      <c r="AJ12">
        <f t="shared" si="6"/>
        <v>-3.4897467248740668</v>
      </c>
      <c r="AK12">
        <f t="shared" si="20"/>
        <v>1.0838294087385882</v>
      </c>
      <c r="AL12">
        <f t="shared" si="7"/>
        <v>-117.78683324777946</v>
      </c>
      <c r="AN12">
        <f t="shared" si="8"/>
        <v>0</v>
      </c>
      <c r="AO12">
        <f t="shared" si="8"/>
        <v>0</v>
      </c>
      <c r="AP12">
        <f t="shared" si="8"/>
        <v>-5.9572355487378381</v>
      </c>
      <c r="AQ12">
        <f t="shared" si="8"/>
        <v>-55.368947849175527</v>
      </c>
      <c r="AR12">
        <f t="shared" si="8"/>
        <v>-61.326183397913361</v>
      </c>
      <c r="AS12">
        <f t="shared" si="8"/>
        <v>-1.8548374827314063</v>
      </c>
      <c r="AT12">
        <f t="shared" si="8"/>
        <v>0.5760668526130639</v>
      </c>
      <c r="AU12">
        <f t="shared" si="8"/>
        <v>-62.604954028031706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12.5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-11.069417212243327</v>
      </c>
      <c r="AH13">
        <f t="shared" si="4"/>
        <v>-106.49095946086075</v>
      </c>
      <c r="AI13">
        <f t="shared" si="5"/>
        <v>-117.56037667310407</v>
      </c>
      <c r="AJ13">
        <f t="shared" si="6"/>
        <v>-1.8700148941938437</v>
      </c>
      <c r="AK13">
        <f t="shared" si="20"/>
        <v>0.94943984887460753</v>
      </c>
      <c r="AL13">
        <f t="shared" si="7"/>
        <v>-118.48095171842331</v>
      </c>
      <c r="AN13">
        <f t="shared" si="8"/>
        <v>0</v>
      </c>
      <c r="AO13">
        <f t="shared" si="8"/>
        <v>0</v>
      </c>
      <c r="AP13">
        <f t="shared" si="8"/>
        <v>-5.5926928935300921</v>
      </c>
      <c r="AQ13">
        <f t="shared" si="8"/>
        <v>-53.803305158940589</v>
      </c>
      <c r="AR13">
        <f t="shared" si="8"/>
        <v>-59.395998052470674</v>
      </c>
      <c r="AS13">
        <f t="shared" si="8"/>
        <v>-0.94480303786777553</v>
      </c>
      <c r="AT13">
        <f t="shared" si="8"/>
        <v>0.47969332023751537</v>
      </c>
      <c r="AU13">
        <f t="shared" si="8"/>
        <v>-59.861107770100936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12.5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-10.931461268341163</v>
      </c>
      <c r="AH14">
        <f t="shared" si="4"/>
        <v>-109.0470871189203</v>
      </c>
      <c r="AI14">
        <f t="shared" si="5"/>
        <v>-119.97854838726147</v>
      </c>
      <c r="AJ14">
        <f t="shared" si="6"/>
        <v>-64.134118076023015</v>
      </c>
      <c r="AK14">
        <f t="shared" si="20"/>
        <v>33.361295753204836</v>
      </c>
      <c r="AL14">
        <f t="shared" si="7"/>
        <v>-150.75137071007964</v>
      </c>
      <c r="AN14">
        <f t="shared" si="8"/>
        <v>0</v>
      </c>
      <c r="AO14">
        <f t="shared" si="8"/>
        <v>0</v>
      </c>
      <c r="AP14">
        <f t="shared" si="8"/>
        <v>-4.9312431026284935</v>
      </c>
      <c r="AQ14">
        <f t="shared" si="8"/>
        <v>-49.191748753138583</v>
      </c>
      <c r="AR14">
        <f t="shared" si="8"/>
        <v>-54.122991855767076</v>
      </c>
      <c r="AS14">
        <f t="shared" si="8"/>
        <v>-28.931258103752317</v>
      </c>
      <c r="AT14">
        <f t="shared" si="8"/>
        <v>15.04946644728909</v>
      </c>
      <c r="AU14">
        <f t="shared" si="8"/>
        <v>-68.004783512230304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12.5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-10.794209065436947</v>
      </c>
      <c r="AH15">
        <f t="shared" si="4"/>
        <v>-111.75036088322341</v>
      </c>
      <c r="AI15">
        <f t="shared" si="5"/>
        <v>-122.54456994866035</v>
      </c>
      <c r="AJ15">
        <f t="shared" si="6"/>
        <v>-56.109521992365444</v>
      </c>
      <c r="AK15">
        <f t="shared" si="20"/>
        <v>37.850684018526444</v>
      </c>
      <c r="AL15">
        <f t="shared" si="7"/>
        <v>-140.80340792249936</v>
      </c>
      <c r="AN15">
        <f t="shared" si="8"/>
        <v>0</v>
      </c>
      <c r="AO15">
        <f t="shared" si="8"/>
        <v>0</v>
      </c>
      <c r="AP15">
        <f t="shared" si="8"/>
        <v>-4.3476141687041121</v>
      </c>
      <c r="AQ15">
        <f t="shared" si="8"/>
        <v>-45.010009477154114</v>
      </c>
      <c r="AR15">
        <f t="shared" si="8"/>
        <v>-49.357623645858226</v>
      </c>
      <c r="AS15">
        <f t="shared" si="8"/>
        <v>-22.599391148938086</v>
      </c>
      <c r="AT15">
        <f t="shared" si="8"/>
        <v>15.245227245135492</v>
      </c>
      <c r="AU15">
        <f t="shared" si="8"/>
        <v>-56.711787549660826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12.5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-10.657502080725592</v>
      </c>
      <c r="AH16">
        <f t="shared" si="4"/>
        <v>-115.05957622793728</v>
      </c>
      <c r="AI16">
        <f t="shared" si="5"/>
        <v>-125.71707830866288</v>
      </c>
      <c r="AJ16">
        <f t="shared" si="6"/>
        <v>-49.008982259902496</v>
      </c>
      <c r="AK16">
        <f t="shared" si="20"/>
        <v>41.778350557992027</v>
      </c>
      <c r="AL16">
        <f t="shared" si="7"/>
        <v>-132.94771001057336</v>
      </c>
      <c r="AN16">
        <f t="shared" si="8"/>
        <v>0</v>
      </c>
      <c r="AO16">
        <f t="shared" si="8"/>
        <v>0</v>
      </c>
      <c r="AP16">
        <f t="shared" si="8"/>
        <v>-3.8326359903014908</v>
      </c>
      <c r="AQ16">
        <f t="shared" si="8"/>
        <v>-41.3775638550011</v>
      </c>
      <c r="AR16">
        <f t="shared" si="8"/>
        <v>-45.21019984530259</v>
      </c>
      <c r="AS16">
        <f t="shared" si="8"/>
        <v>-17.624541645368495</v>
      </c>
      <c r="AT16">
        <f t="shared" si="8"/>
        <v>15.024271987108177</v>
      </c>
      <c r="AU16">
        <f t="shared" si="8"/>
        <v>-47.810469503562921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12.5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-10.521190273805152</v>
      </c>
      <c r="AH17">
        <f t="shared" si="4"/>
        <v>-118.94714445273696</v>
      </c>
      <c r="AI17">
        <f t="shared" si="5"/>
        <v>-129.46833472654211</v>
      </c>
      <c r="AJ17">
        <f t="shared" si="6"/>
        <v>-42.567964481656986</v>
      </c>
      <c r="AK17">
        <f t="shared" si="20"/>
        <v>45.2089793161852</v>
      </c>
      <c r="AL17">
        <f t="shared" si="7"/>
        <v>-126.82731989201389</v>
      </c>
      <c r="AN17">
        <f t="shared" si="8"/>
        <v>0</v>
      </c>
      <c r="AO17">
        <f t="shared" si="8"/>
        <v>0</v>
      </c>
      <c r="AP17">
        <f t="shared" si="8"/>
        <v>-3.3782283294401614</v>
      </c>
      <c r="AQ17">
        <f t="shared" si="8"/>
        <v>-38.192505091053626</v>
      </c>
      <c r="AR17">
        <f t="shared" si="8"/>
        <v>-41.570733420493788</v>
      </c>
      <c r="AS17">
        <f t="shared" si="8"/>
        <v>-13.668064144469383</v>
      </c>
      <c r="AT17">
        <f t="shared" si="8"/>
        <v>14.516062412753545</v>
      </c>
      <c r="AU17">
        <f t="shared" si="8"/>
        <v>-40.722735152209623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12.5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-10.378295402431492</v>
      </c>
      <c r="AH18">
        <f t="shared" si="4"/>
        <v>-150.7318745424306</v>
      </c>
      <c r="AI18">
        <f t="shared" si="5"/>
        <v>-161.11016994486209</v>
      </c>
      <c r="AJ18">
        <f t="shared" si="6"/>
        <v>-36.758859495248316</v>
      </c>
      <c r="AK18">
        <f t="shared" si="20"/>
        <v>48.188736829901188</v>
      </c>
      <c r="AL18">
        <f t="shared" si="7"/>
        <v>-149.68029261020922</v>
      </c>
      <c r="AN18">
        <f t="shared" si="8"/>
        <v>0</v>
      </c>
      <c r="AO18">
        <f t="shared" si="8"/>
        <v>0</v>
      </c>
      <c r="AP18">
        <f t="shared" si="8"/>
        <v>-2.9753093711849106</v>
      </c>
      <c r="AQ18">
        <f t="shared" si="8"/>
        <v>-43.212680066640878</v>
      </c>
      <c r="AR18">
        <f t="shared" si="8"/>
        <v>-46.187989437825792</v>
      </c>
      <c r="AS18">
        <f t="shared" si="8"/>
        <v>-10.538241097344184</v>
      </c>
      <c r="AT18">
        <f t="shared" si="8"/>
        <v>13.815024020416429</v>
      </c>
      <c r="AU18">
        <f t="shared" si="8"/>
        <v>-42.911206514753545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12.5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-10.228322422892186</v>
      </c>
      <c r="AH19">
        <f t="shared" si="4"/>
        <v>-184.76010205996596</v>
      </c>
      <c r="AI19">
        <f t="shared" si="5"/>
        <v>-194.98842448285814</v>
      </c>
      <c r="AJ19">
        <f t="shared" si="6"/>
        <v>-23.708181171128558</v>
      </c>
      <c r="AK19">
        <f t="shared" si="20"/>
        <v>50.761856994568575</v>
      </c>
      <c r="AL19">
        <f t="shared" si="7"/>
        <v>-167.93474865941812</v>
      </c>
      <c r="AN19">
        <f t="shared" si="8"/>
        <v>0</v>
      </c>
      <c r="AO19">
        <f t="shared" si="8"/>
        <v>0</v>
      </c>
      <c r="AP19">
        <f t="shared" si="8"/>
        <v>-2.6181377281243026</v>
      </c>
      <c r="AQ19">
        <f t="shared" si="8"/>
        <v>-47.292935620865343</v>
      </c>
      <c r="AR19">
        <f t="shared" si="8"/>
        <v>-49.911073348989646</v>
      </c>
      <c r="AS19">
        <f t="shared" si="8"/>
        <v>-6.0685693140074539</v>
      </c>
      <c r="AT19">
        <f t="shared" si="8"/>
        <v>12.993482943955822</v>
      </c>
      <c r="AU19">
        <f t="shared" si="8"/>
        <v>-42.986159719041275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12.5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-10.070972795125336</v>
      </c>
      <c r="AH20">
        <f t="shared" si="4"/>
        <v>-220.26561415171307</v>
      </c>
      <c r="AI20">
        <f t="shared" si="5"/>
        <v>-230.33658694683839</v>
      </c>
      <c r="AJ20">
        <f t="shared" si="6"/>
        <v>-12.457833341429023</v>
      </c>
      <c r="AK20">
        <f t="shared" si="20"/>
        <v>52.421429676547575</v>
      </c>
      <c r="AL20">
        <f t="shared" si="7"/>
        <v>-190.37299061171984</v>
      </c>
      <c r="AN20">
        <f t="shared" si="8"/>
        <v>0</v>
      </c>
      <c r="AO20">
        <f t="shared" si="8"/>
        <v>0</v>
      </c>
      <c r="AP20">
        <f t="shared" si="8"/>
        <v>-2.3016616389550695</v>
      </c>
      <c r="AQ20">
        <f t="shared" si="8"/>
        <v>-50.340411476363975</v>
      </c>
      <c r="AR20">
        <f t="shared" si="8"/>
        <v>-52.642073115319043</v>
      </c>
      <c r="AS20">
        <f t="shared" si="8"/>
        <v>-2.8471645877488223</v>
      </c>
      <c r="AT20">
        <f t="shared" si="8"/>
        <v>11.980609639228879</v>
      </c>
      <c r="AU20">
        <f t="shared" si="8"/>
        <v>-43.508628063838984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12.5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-9.9052290150975733</v>
      </c>
      <c r="AH21">
        <f t="shared" si="4"/>
        <v>-260.13620830603475</v>
      </c>
      <c r="AI21">
        <f t="shared" si="5"/>
        <v>-270.04143732113232</v>
      </c>
      <c r="AJ21">
        <f t="shared" si="6"/>
        <v>-3.0084893828270651</v>
      </c>
      <c r="AK21">
        <f t="shared" si="20"/>
        <v>53.293478010447608</v>
      </c>
      <c r="AL21">
        <f t="shared" si="7"/>
        <v>-219.75644869351177</v>
      </c>
      <c r="AN21">
        <f t="shared" si="8"/>
        <v>0</v>
      </c>
      <c r="AO21">
        <f t="shared" si="8"/>
        <v>0</v>
      </c>
      <c r="AP21">
        <f t="shared" si="8"/>
        <v>-2.0212338144723256</v>
      </c>
      <c r="AQ21">
        <f t="shared" si="8"/>
        <v>-53.082679844691569</v>
      </c>
      <c r="AR21">
        <f t="shared" si="8"/>
        <v>-55.103913659163894</v>
      </c>
      <c r="AS21">
        <f t="shared" si="8"/>
        <v>-0.613904076501672</v>
      </c>
      <c r="AT21">
        <f t="shared" si="8"/>
        <v>10.874920678902942</v>
      </c>
      <c r="AU21">
        <f t="shared" si="8"/>
        <v>-44.842897056762624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12.5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-9.7301013370059888</v>
      </c>
      <c r="AH22">
        <f t="shared" si="4"/>
        <v>-304.30155176243312</v>
      </c>
      <c r="AI22">
        <f t="shared" si="5"/>
        <v>-314.0316530994391</v>
      </c>
      <c r="AJ22">
        <f t="shared" si="6"/>
        <v>5.4497326489849911</v>
      </c>
      <c r="AK22">
        <f t="shared" si="20"/>
        <v>53.504072267245498</v>
      </c>
      <c r="AL22">
        <f t="shared" si="7"/>
        <v>-255.0778481832086</v>
      </c>
      <c r="AN22">
        <f t="shared" si="8"/>
        <v>0</v>
      </c>
      <c r="AO22">
        <f t="shared" si="8"/>
        <v>0</v>
      </c>
      <c r="AP22">
        <f t="shared" si="8"/>
        <v>-1.7727658408127065</v>
      </c>
      <c r="AQ22">
        <f t="shared" si="8"/>
        <v>-55.441909347753487</v>
      </c>
      <c r="AR22">
        <f t="shared" si="8"/>
        <v>-57.21467518856619</v>
      </c>
      <c r="AS22">
        <f t="shared" si="8"/>
        <v>0.99290845460558319</v>
      </c>
      <c r="AT22">
        <f t="shared" si="8"/>
        <v>9.7481196109446948</v>
      </c>
      <c r="AU22">
        <f t="shared" si="8"/>
        <v>-46.473647123015915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12.5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-9.5449036964606186</v>
      </c>
      <c r="AH23">
        <f t="shared" si="4"/>
        <v>-351.58650870124069</v>
      </c>
      <c r="AI23">
        <f t="shared" si="5"/>
        <v>-361.1314123977013</v>
      </c>
      <c r="AJ23">
        <f t="shared" si="6"/>
        <v>12.9124922087301</v>
      </c>
      <c r="AK23">
        <f t="shared" si="20"/>
        <v>53.12259098181655</v>
      </c>
      <c r="AL23">
        <f t="shared" si="7"/>
        <v>-295.09632920715467</v>
      </c>
      <c r="AN23">
        <f t="shared" si="8"/>
        <v>0</v>
      </c>
      <c r="AO23">
        <f t="shared" si="8"/>
        <v>0</v>
      </c>
      <c r="AP23">
        <f t="shared" si="8"/>
        <v>-1.5526999522328069</v>
      </c>
      <c r="AQ23">
        <f t="shared" si="8"/>
        <v>-57.19369965655558</v>
      </c>
      <c r="AR23">
        <f t="shared" si="8"/>
        <v>-58.74639960878838</v>
      </c>
      <c r="AS23">
        <f t="shared" si="8"/>
        <v>2.1005163250768306</v>
      </c>
      <c r="AT23">
        <f t="shared" si="8"/>
        <v>8.6416214456449136</v>
      </c>
      <c r="AU23">
        <f t="shared" si="8"/>
        <v>-48.00426183806664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12.5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-9.3485582123631836</v>
      </c>
      <c r="AH24">
        <f t="shared" si="4"/>
        <v>-403.58578853131206</v>
      </c>
      <c r="AI24">
        <f t="shared" si="5"/>
        <v>-412.93434674367523</v>
      </c>
      <c r="AJ24">
        <f t="shared" si="6"/>
        <v>19.221005782427255</v>
      </c>
      <c r="AK24">
        <f t="shared" si="20"/>
        <v>52.218716527205444</v>
      </c>
      <c r="AL24">
        <f t="shared" si="7"/>
        <v>-341.49462443404252</v>
      </c>
      <c r="AN24">
        <f t="shared" si="8"/>
        <v>0</v>
      </c>
      <c r="AO24">
        <f t="shared" si="8"/>
        <v>0</v>
      </c>
      <c r="AP24">
        <f t="shared" si="8"/>
        <v>-1.357821254988939</v>
      </c>
      <c r="AQ24">
        <f t="shared" si="8"/>
        <v>-58.618382581666644</v>
      </c>
      <c r="AR24">
        <f t="shared" si="8"/>
        <v>-59.976203836655579</v>
      </c>
      <c r="AS24">
        <f t="shared" si="8"/>
        <v>2.7917342547143051</v>
      </c>
      <c r="AT24">
        <f t="shared" si="8"/>
        <v>7.5844511632942275</v>
      </c>
      <c r="AU24">
        <f t="shared" si="8"/>
        <v>-49.600018418647046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12.5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-9.1399699469277955</v>
      </c>
      <c r="AH25">
        <f t="shared" si="4"/>
        <v>-460.41073324702802</v>
      </c>
      <c r="AI25">
        <f t="shared" si="5"/>
        <v>-469.55070319395583</v>
      </c>
      <c r="AJ25">
        <f t="shared" si="6"/>
        <v>24.714191622623616</v>
      </c>
      <c r="AK25">
        <f t="shared" si="20"/>
        <v>50.873246122435532</v>
      </c>
      <c r="AL25">
        <f t="shared" si="7"/>
        <v>-393.96326544889666</v>
      </c>
      <c r="AN25">
        <f t="shared" si="8"/>
        <v>0</v>
      </c>
      <c r="AO25">
        <f t="shared" si="8"/>
        <v>0</v>
      </c>
      <c r="AP25">
        <f t="shared" si="8"/>
        <v>-1.1852902476263141</v>
      </c>
      <c r="AQ25">
        <f t="shared" si="8"/>
        <v>-59.707018205635876</v>
      </c>
      <c r="AR25">
        <f t="shared" si="8"/>
        <v>-60.892308453262189</v>
      </c>
      <c r="AS25">
        <f t="shared" si="8"/>
        <v>3.2049875960598864</v>
      </c>
      <c r="AT25">
        <f t="shared" si="8"/>
        <v>6.5973480048787723</v>
      </c>
      <c r="AU25">
        <f t="shared" si="8"/>
        <v>-51.089972852323527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12.5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-8.9194368584211237</v>
      </c>
      <c r="AH26">
        <f t="shared" si="4"/>
        <v>-516.53355614957309</v>
      </c>
      <c r="AI26">
        <f t="shared" si="5"/>
        <v>-525.45299300799422</v>
      </c>
      <c r="AJ26">
        <f t="shared" si="6"/>
        <v>29.435419135061579</v>
      </c>
      <c r="AK26">
        <f t="shared" si="20"/>
        <v>49.143252708851882</v>
      </c>
      <c r="AL26">
        <f t="shared" si="7"/>
        <v>-446.87432116408075</v>
      </c>
      <c r="AN26">
        <f t="shared" si="8"/>
        <v>0</v>
      </c>
      <c r="AO26">
        <f t="shared" si="8"/>
        <v>0</v>
      </c>
      <c r="AP26">
        <f t="shared" si="8"/>
        <v>-1.0327598746410185</v>
      </c>
      <c r="AQ26">
        <f t="shared" si="8"/>
        <v>-59.808162686107323</v>
      </c>
      <c r="AR26">
        <f t="shared" si="8"/>
        <v>-60.840922560748346</v>
      </c>
      <c r="AS26">
        <f t="shared" si="8"/>
        <v>3.4082555051926504</v>
      </c>
      <c r="AT26">
        <f t="shared" si="8"/>
        <v>5.6901775653165894</v>
      </c>
      <c r="AU26">
        <f t="shared" si="8"/>
        <v>-51.742489490239102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12.5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-8.6868875613581817</v>
      </c>
      <c r="AH27">
        <f t="shared" si="4"/>
        <v>-573.41971391492689</v>
      </c>
      <c r="AI27">
        <f t="shared" si="5"/>
        <v>-582.10660147628505</v>
      </c>
      <c r="AJ27">
        <f t="shared" si="6"/>
        <v>32.779949230237889</v>
      </c>
      <c r="AK27">
        <f t="shared" si="20"/>
        <v>47.082773369397572</v>
      </c>
      <c r="AL27">
        <f t="shared" si="7"/>
        <v>-502.2438788766496</v>
      </c>
      <c r="AN27">
        <f t="shared" si="8"/>
        <v>0</v>
      </c>
      <c r="AO27">
        <f t="shared" si="8"/>
        <v>0</v>
      </c>
      <c r="AP27">
        <f t="shared" si="8"/>
        <v>-0.89806567660821635</v>
      </c>
      <c r="AQ27">
        <f t="shared" si="8"/>
        <v>-59.28113604787859</v>
      </c>
      <c r="AR27">
        <f t="shared" si="8"/>
        <v>-60.179201724486809</v>
      </c>
      <c r="AS27">
        <f t="shared" si="8"/>
        <v>3.3888486614685616</v>
      </c>
      <c r="AT27">
        <f t="shared" si="8"/>
        <v>4.8674997142438423</v>
      </c>
      <c r="AU27">
        <f t="shared" si="8"/>
        <v>-51.922853348774403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12.5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-8.4418031951122128</v>
      </c>
      <c r="AH28">
        <f t="shared" si="4"/>
        <v>-632.8619625295504</v>
      </c>
      <c r="AI28">
        <f t="shared" si="5"/>
        <v>-641.30376572466264</v>
      </c>
      <c r="AJ28">
        <f t="shared" si="6"/>
        <v>35.148802605137689</v>
      </c>
      <c r="AK28">
        <f t="shared" si="20"/>
        <v>44.788176923280922</v>
      </c>
      <c r="AL28">
        <f t="shared" si="7"/>
        <v>-561.36678619624399</v>
      </c>
      <c r="AN28">
        <f t="shared" si="8"/>
        <v>0</v>
      </c>
      <c r="AO28">
        <f t="shared" si="8"/>
        <v>0</v>
      </c>
      <c r="AP28">
        <f t="shared" si="8"/>
        <v>-0.77922180789548179</v>
      </c>
      <c r="AQ28">
        <f t="shared" si="8"/>
        <v>-58.416410711408901</v>
      </c>
      <c r="AR28">
        <f t="shared" si="8"/>
        <v>-59.195632519304382</v>
      </c>
      <c r="AS28">
        <f t="shared" si="8"/>
        <v>3.2444150708458617</v>
      </c>
      <c r="AT28">
        <f t="shared" si="8"/>
        <v>4.1341788463759315</v>
      </c>
      <c r="AU28">
        <f t="shared" si="8"/>
        <v>-51.81703860208259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12.5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-8.1820100616203071</v>
      </c>
      <c r="AH29">
        <f t="shared" si="4"/>
        <v>-701.50040616313822</v>
      </c>
      <c r="AI29">
        <f t="shared" si="5"/>
        <v>-709.68241622475853</v>
      </c>
      <c r="AJ29">
        <f t="shared" si="6"/>
        <v>36.869684423247804</v>
      </c>
      <c r="AK29">
        <f t="shared" si="20"/>
        <v>42.327760740921278</v>
      </c>
      <c r="AL29">
        <f t="shared" si="7"/>
        <v>-630.48497106058949</v>
      </c>
      <c r="AN29">
        <f t="shared" si="8"/>
        <v>0</v>
      </c>
      <c r="AO29">
        <f t="shared" si="8"/>
        <v>0</v>
      </c>
      <c r="AP29">
        <f t="shared" si="8"/>
        <v>-0.67432282757837325</v>
      </c>
      <c r="AQ29">
        <f t="shared" si="8"/>
        <v>-57.814367602675325</v>
      </c>
      <c r="AR29">
        <f t="shared" si="8"/>
        <v>-58.488690430253698</v>
      </c>
      <c r="AS29">
        <f t="shared" si="8"/>
        <v>3.0386261645935027</v>
      </c>
      <c r="AT29">
        <f t="shared" si="8"/>
        <v>3.4884551709077862</v>
      </c>
      <c r="AU29">
        <f t="shared" si="8"/>
        <v>-51.961609094752419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12.5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-7.9078622742819862</v>
      </c>
      <c r="AH30">
        <f t="shared" si="4"/>
        <v>-769.31074688846854</v>
      </c>
      <c r="AI30">
        <f t="shared" si="5"/>
        <v>-777.21860916275057</v>
      </c>
      <c r="AJ30">
        <f t="shared" si="6"/>
        <v>38.576219131102334</v>
      </c>
      <c r="AK30">
        <f t="shared" si="20"/>
        <v>39.746882831293931</v>
      </c>
      <c r="AL30">
        <f t="shared" si="7"/>
        <v>-698.89550720035436</v>
      </c>
      <c r="AN30">
        <f t="shared" si="8"/>
        <v>0</v>
      </c>
      <c r="AO30">
        <f t="shared" si="8"/>
        <v>0</v>
      </c>
      <c r="AP30">
        <f t="shared" si="8"/>
        <v>-0.58190076337494889</v>
      </c>
      <c r="AQ30">
        <f t="shared" si="8"/>
        <v>-56.609801152309338</v>
      </c>
      <c r="AR30">
        <f t="shared" si="8"/>
        <v>-57.191701915684291</v>
      </c>
      <c r="AS30">
        <f t="shared" si="8"/>
        <v>2.838634586936573</v>
      </c>
      <c r="AT30">
        <f t="shared" si="8"/>
        <v>2.9247779815948576</v>
      </c>
      <c r="AU30">
        <f t="shared" si="8"/>
        <v>-51.428289347152862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12.5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-7.62138848908796</v>
      </c>
      <c r="AH31">
        <f t="shared" si="4"/>
        <v>-829.58064980482027</v>
      </c>
      <c r="AI31">
        <f t="shared" si="5"/>
        <v>-837.20203829390823</v>
      </c>
      <c r="AJ31">
        <f t="shared" si="6"/>
        <v>39.4328828741194</v>
      </c>
      <c r="AK31">
        <f t="shared" si="20"/>
        <v>37.046547492116773</v>
      </c>
      <c r="AL31">
        <f t="shared" si="7"/>
        <v>-760.72260792767202</v>
      </c>
      <c r="AN31">
        <f t="shared" si="8"/>
        <v>0</v>
      </c>
      <c r="AO31">
        <f t="shared" si="8"/>
        <v>0</v>
      </c>
      <c r="AP31">
        <f t="shared" si="8"/>
        <v>-0.50073264632471748</v>
      </c>
      <c r="AQ31">
        <f t="shared" si="8"/>
        <v>-54.50425663398461</v>
      </c>
      <c r="AR31">
        <f t="shared" si="8"/>
        <v>-55.004989280309331</v>
      </c>
      <c r="AS31">
        <f t="shared" si="8"/>
        <v>2.5907788091423396</v>
      </c>
      <c r="AT31">
        <f t="shared" si="8"/>
        <v>2.4339942504547301</v>
      </c>
      <c r="AU31">
        <f t="shared" si="8"/>
        <v>-49.980216220712258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12.5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-7.3224798275058154</v>
      </c>
      <c r="AH32">
        <f t="shared" si="4"/>
        <v>-890.77910676506121</v>
      </c>
      <c r="AI32">
        <f t="shared" si="5"/>
        <v>-898.10158659256706</v>
      </c>
      <c r="AJ32">
        <f t="shared" si="6"/>
        <v>39.167722457029299</v>
      </c>
      <c r="AK32">
        <f t="shared" si="20"/>
        <v>34.286245690928411</v>
      </c>
      <c r="AL32">
        <f t="shared" si="7"/>
        <v>-824.64761844460941</v>
      </c>
      <c r="AN32">
        <f t="shared" si="8"/>
        <v>0</v>
      </c>
      <c r="AO32">
        <f t="shared" si="8"/>
        <v>0</v>
      </c>
      <c r="AP32">
        <f t="shared" si="8"/>
        <v>-0.42954826441684307</v>
      </c>
      <c r="AQ32">
        <f t="shared" si="8"/>
        <v>-52.25451326645036</v>
      </c>
      <c r="AR32">
        <f t="shared" si="8"/>
        <v>-52.684061530867204</v>
      </c>
      <c r="AS32">
        <f t="shared" si="8"/>
        <v>2.2976406352638983</v>
      </c>
      <c r="AT32">
        <f t="shared" si="8"/>
        <v>2.0112854766203268</v>
      </c>
      <c r="AU32">
        <f t="shared" si="8"/>
        <v>-48.375135418982985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12.5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-7.0119852425986338</v>
      </c>
      <c r="AH33">
        <f t="shared" si="4"/>
        <v>-949.0791465284932</v>
      </c>
      <c r="AI33">
        <f t="shared" si="5"/>
        <v>-956.0911317710918</v>
      </c>
      <c r="AJ33">
        <f t="shared" si="6"/>
        <v>38.561179179883197</v>
      </c>
      <c r="AK33">
        <f t="shared" si="20"/>
        <v>31.54450511893636</v>
      </c>
      <c r="AL33">
        <f t="shared" si="7"/>
        <v>-885.9854474722722</v>
      </c>
      <c r="AN33">
        <f t="shared" si="8"/>
        <v>0</v>
      </c>
      <c r="AO33">
        <f t="shared" si="8"/>
        <v>0</v>
      </c>
      <c r="AP33">
        <f t="shared" si="8"/>
        <v>-0.36726264311450951</v>
      </c>
      <c r="AQ33">
        <f t="shared" si="8"/>
        <v>-49.709362444371152</v>
      </c>
      <c r="AR33">
        <f t="shared" si="8"/>
        <v>-50.07662508748566</v>
      </c>
      <c r="AS33">
        <f t="shared" si="8"/>
        <v>2.0196962910275102</v>
      </c>
      <c r="AT33">
        <f t="shared" si="8"/>
        <v>1.6521880644212981</v>
      </c>
      <c r="AU33">
        <f t="shared" si="8"/>
        <v>-46.404740732036849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12.5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-6.6898048274104891</v>
      </c>
      <c r="AH34">
        <f t="shared" si="4"/>
        <v>-1008.2422510486333</v>
      </c>
      <c r="AI34">
        <f t="shared" si="5"/>
        <v>-1014.9320558760438</v>
      </c>
      <c r="AJ34">
        <f t="shared" si="6"/>
        <v>37.483171295650607</v>
      </c>
      <c r="AK34">
        <f t="shared" si="20"/>
        <v>28.845222576344536</v>
      </c>
      <c r="AL34">
        <f t="shared" si="7"/>
        <v>-948.60366200404872</v>
      </c>
      <c r="AN34">
        <f t="shared" si="8"/>
        <v>0</v>
      </c>
      <c r="AO34">
        <f t="shared" si="8"/>
        <v>0</v>
      </c>
      <c r="AP34">
        <f t="shared" si="8"/>
        <v>-0.31284641808572522</v>
      </c>
      <c r="AQ34">
        <f t="shared" si="8"/>
        <v>-47.150101526257707</v>
      </c>
      <c r="AR34">
        <f t="shared" si="8"/>
        <v>-47.462947944343433</v>
      </c>
      <c r="AS34">
        <f t="shared" si="8"/>
        <v>1.752887592518463</v>
      </c>
      <c r="AT34">
        <f t="shared" si="8"/>
        <v>1.3489368964726538</v>
      </c>
      <c r="AU34">
        <f t="shared" ref="AU34:AU89" si="23">AL34*$K34</f>
        <v>-44.361123455352313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12.5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4"/>
        <v>-1071.2926344323437</v>
      </c>
      <c r="AI35">
        <f t="shared" si="5"/>
        <v>-1077.6477180528721</v>
      </c>
      <c r="AJ35">
        <f t="shared" si="6"/>
        <v>36.233859429185429</v>
      </c>
      <c r="AK35">
        <f t="shared" si="20"/>
        <v>26.221400585648993</v>
      </c>
      <c r="AL35">
        <f t="shared" si="7"/>
        <v>-1015.1924580380376</v>
      </c>
      <c r="AN35">
        <f t="shared" ref="AN35:AT66" si="25">AE35*$K35</f>
        <v>0</v>
      </c>
      <c r="AO35">
        <f t="shared" si="25"/>
        <v>0</v>
      </c>
      <c r="AP35">
        <f t="shared" si="25"/>
        <v>-0.26535115728469155</v>
      </c>
      <c r="AQ35">
        <f t="shared" si="25"/>
        <v>-44.730920521476499</v>
      </c>
      <c r="AR35">
        <f t="shared" si="25"/>
        <v>-44.99627167876119</v>
      </c>
      <c r="AS35">
        <f t="shared" si="25"/>
        <v>1.5129142441757386</v>
      </c>
      <c r="AT35">
        <f t="shared" si="25"/>
        <v>1.0948524687467514</v>
      </c>
      <c r="AU35">
        <f t="shared" si="23"/>
        <v>-42.388504965838699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12.5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4"/>
        <v>0</v>
      </c>
      <c r="AG36">
        <f t="shared" si="24"/>
        <v>-6.0093305298407413</v>
      </c>
      <c r="AH36">
        <f t="shared" si="4"/>
        <v>-1128.809017929098</v>
      </c>
      <c r="AI36">
        <f t="shared" si="5"/>
        <v>-1134.8183484589388</v>
      </c>
      <c r="AJ36">
        <f t="shared" si="6"/>
        <v>34.98427579194788</v>
      </c>
      <c r="AK36">
        <f t="shared" si="20"/>
        <v>23.685030425606012</v>
      </c>
      <c r="AL36">
        <f t="shared" si="7"/>
        <v>-1076.1490422413847</v>
      </c>
      <c r="AN36">
        <f t="shared" si="25"/>
        <v>0</v>
      </c>
      <c r="AO36">
        <f t="shared" si="25"/>
        <v>0</v>
      </c>
      <c r="AP36">
        <f t="shared" si="25"/>
        <v>-0.22403082907075891</v>
      </c>
      <c r="AQ36">
        <f t="shared" si="25"/>
        <v>-42.082561259266761</v>
      </c>
      <c r="AR36">
        <f t="shared" si="25"/>
        <v>-42.306592088337524</v>
      </c>
      <c r="AS36">
        <f t="shared" si="25"/>
        <v>1.3042311903449042</v>
      </c>
      <c r="AT36">
        <f t="shared" si="25"/>
        <v>0.88298970683432987</v>
      </c>
      <c r="AU36">
        <f t="shared" si="23"/>
        <v>-40.11937119115828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12.5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4"/>
        <v>0</v>
      </c>
      <c r="AG37">
        <f t="shared" si="24"/>
        <v>-5.6544879871350489</v>
      </c>
      <c r="AH37">
        <f t="shared" si="4"/>
        <v>-1178.9969496291421</v>
      </c>
      <c r="AI37">
        <f t="shared" si="5"/>
        <v>-1184.6514376162772</v>
      </c>
      <c r="AJ37">
        <f t="shared" si="6"/>
        <v>33.380199893616236</v>
      </c>
      <c r="AK37">
        <f t="shared" si="20"/>
        <v>21.236131120169663</v>
      </c>
      <c r="AL37">
        <f t="shared" si="7"/>
        <v>-1130.0351066024914</v>
      </c>
      <c r="AN37">
        <f t="shared" si="25"/>
        <v>0</v>
      </c>
      <c r="AO37">
        <f t="shared" si="25"/>
        <v>0</v>
      </c>
      <c r="AP37">
        <f t="shared" si="25"/>
        <v>-0.1882161809869223</v>
      </c>
      <c r="AQ37">
        <f t="shared" si="25"/>
        <v>-39.244278838208459</v>
      </c>
      <c r="AR37">
        <f t="shared" si="25"/>
        <v>-39.432495019195379</v>
      </c>
      <c r="AS37">
        <f t="shared" si="25"/>
        <v>1.1110986103163978</v>
      </c>
      <c r="AT37">
        <f t="shared" si="25"/>
        <v>0.70686921741980957</v>
      </c>
      <c r="AU37">
        <f t="shared" si="23"/>
        <v>-37.614527191459175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12.5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4"/>
        <v>0</v>
      </c>
      <c r="AG38">
        <f t="shared" si="24"/>
        <v>-5.2910287743710533</v>
      </c>
      <c r="AH38">
        <f t="shared" si="4"/>
        <v>-1227.6573315705762</v>
      </c>
      <c r="AI38">
        <f t="shared" si="5"/>
        <v>-1232.9483603449471</v>
      </c>
      <c r="AJ38">
        <f t="shared" si="6"/>
        <v>31.474313333163252</v>
      </c>
      <c r="AK38">
        <f t="shared" si="20"/>
        <v>18.899517127616523</v>
      </c>
      <c r="AL38">
        <f t="shared" si="7"/>
        <v>-1182.5745298841673</v>
      </c>
      <c r="AN38">
        <f t="shared" si="25"/>
        <v>0</v>
      </c>
      <c r="AO38">
        <f t="shared" si="25"/>
        <v>0</v>
      </c>
      <c r="AP38">
        <f t="shared" si="25"/>
        <v>-0.15724823230013196</v>
      </c>
      <c r="AQ38">
        <f t="shared" si="25"/>
        <v>-36.485710717518756</v>
      </c>
      <c r="AR38">
        <f t="shared" si="25"/>
        <v>-36.642958949818883</v>
      </c>
      <c r="AS38">
        <f t="shared" si="25"/>
        <v>0.93540979373878352</v>
      </c>
      <c r="AT38">
        <f t="shared" si="25"/>
        <v>0.56168956669434067</v>
      </c>
      <c r="AU38">
        <f t="shared" si="23"/>
        <v>-35.145859589385758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12.5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4"/>
        <v>0</v>
      </c>
      <c r="AG39">
        <f t="shared" si="24"/>
        <v>-4.9197322110880748</v>
      </c>
      <c r="AH39">
        <f t="shared" si="4"/>
        <v>-1273.5451021570721</v>
      </c>
      <c r="AI39">
        <f t="shared" si="5"/>
        <v>-1278.4648343681602</v>
      </c>
      <c r="AJ39">
        <f t="shared" si="6"/>
        <v>29.548241516585534</v>
      </c>
      <c r="AK39">
        <f t="shared" si="20"/>
        <v>16.696315194295096</v>
      </c>
      <c r="AL39">
        <f t="shared" si="7"/>
        <v>-1232.2202776572797</v>
      </c>
      <c r="AN39">
        <f t="shared" si="25"/>
        <v>0</v>
      </c>
      <c r="AO39">
        <f t="shared" si="25"/>
        <v>0</v>
      </c>
      <c r="AP39">
        <f t="shared" si="25"/>
        <v>-0.13054765950023106</v>
      </c>
      <c r="AQ39">
        <f t="shared" si="25"/>
        <v>-33.794183345970744</v>
      </c>
      <c r="AR39">
        <f t="shared" si="25"/>
        <v>-33.924731005470974</v>
      </c>
      <c r="AS39">
        <f t="shared" si="25"/>
        <v>0.78407799588032134</v>
      </c>
      <c r="AT39">
        <f t="shared" si="25"/>
        <v>0.4430454295827016</v>
      </c>
      <c r="AU39">
        <f t="shared" si="23"/>
        <v>-32.697607580007954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12.5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4"/>
        <v>0</v>
      </c>
      <c r="AG40">
        <f t="shared" si="24"/>
        <v>-4.5412877685458328</v>
      </c>
      <c r="AH40">
        <f t="shared" si="4"/>
        <v>-1316.9884817254472</v>
      </c>
      <c r="AI40">
        <f t="shared" si="5"/>
        <v>-1321.5297694939929</v>
      </c>
      <c r="AJ40">
        <f t="shared" si="6"/>
        <v>27.600014416566097</v>
      </c>
      <c r="AK40">
        <f t="shared" si="20"/>
        <v>14.627938288134109</v>
      </c>
      <c r="AL40">
        <f t="shared" si="7"/>
        <v>-1279.3018167892926</v>
      </c>
      <c r="AN40">
        <f t="shared" si="25"/>
        <v>0</v>
      </c>
      <c r="AO40">
        <f t="shared" si="25"/>
        <v>0</v>
      </c>
      <c r="AP40">
        <f t="shared" si="25"/>
        <v>-0.1075941418628495</v>
      </c>
      <c r="AQ40">
        <f t="shared" si="25"/>
        <v>-31.202657210133246</v>
      </c>
      <c r="AR40">
        <f t="shared" si="25"/>
        <v>-31.310251351996094</v>
      </c>
      <c r="AS40">
        <f t="shared" si="25"/>
        <v>0.65391140528925362</v>
      </c>
      <c r="AT40">
        <f t="shared" si="25"/>
        <v>0.34657140167060635</v>
      </c>
      <c r="AU40">
        <f t="shared" si="23"/>
        <v>-30.309768545036231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12.5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4"/>
        <v>0</v>
      </c>
      <c r="AG41">
        <f t="shared" si="24"/>
        <v>-4.1565905133201584</v>
      </c>
      <c r="AH41">
        <f t="shared" si="4"/>
        <v>-1357.1375101608646</v>
      </c>
      <c r="AI41">
        <f t="shared" si="5"/>
        <v>-1361.2941006741848</v>
      </c>
      <c r="AJ41">
        <f t="shared" si="6"/>
        <v>25.672149237450469</v>
      </c>
      <c r="AK41">
        <f t="shared" si="20"/>
        <v>12.695937278974482</v>
      </c>
      <c r="AL41">
        <f t="shared" si="7"/>
        <v>-1322.9260141577599</v>
      </c>
      <c r="AN41">
        <f t="shared" si="25"/>
        <v>0</v>
      </c>
      <c r="AO41">
        <f t="shared" si="25"/>
        <v>0</v>
      </c>
      <c r="AP41">
        <f t="shared" si="25"/>
        <v>-8.7928329581963005E-2</v>
      </c>
      <c r="AQ41">
        <f t="shared" si="25"/>
        <v>-28.708826115794437</v>
      </c>
      <c r="AR41">
        <f t="shared" si="25"/>
        <v>-28.796754445376404</v>
      </c>
      <c r="AS41">
        <f t="shared" si="25"/>
        <v>0.54306749534122745</v>
      </c>
      <c r="AT41">
        <f t="shared" si="25"/>
        <v>0.26856928866103441</v>
      </c>
      <c r="AU41">
        <f t="shared" si="23"/>
        <v>-27.985117661374144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12.5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4"/>
        <v>0</v>
      </c>
      <c r="AG42">
        <f t="shared" si="24"/>
        <v>-3.7671635924897617</v>
      </c>
      <c r="AH42">
        <f t="shared" si="4"/>
        <v>-1391.4440627887784</v>
      </c>
      <c r="AI42">
        <f t="shared" si="5"/>
        <v>-1395.2112263812683</v>
      </c>
      <c r="AJ42">
        <f t="shared" si="6"/>
        <v>23.770872568756147</v>
      </c>
      <c r="AK42">
        <f t="shared" si="20"/>
        <v>10.898886832352948</v>
      </c>
      <c r="AL42">
        <f t="shared" si="7"/>
        <v>-1360.5414669801592</v>
      </c>
      <c r="AN42">
        <f t="shared" si="25"/>
        <v>0</v>
      </c>
      <c r="AO42">
        <f t="shared" si="25"/>
        <v>0</v>
      </c>
      <c r="AP42">
        <f t="shared" si="25"/>
        <v>-7.1152151730083532E-2</v>
      </c>
      <c r="AQ42">
        <f t="shared" si="25"/>
        <v>-26.28084410160643</v>
      </c>
      <c r="AR42">
        <f t="shared" si="25"/>
        <v>-26.351996253336516</v>
      </c>
      <c r="AS42">
        <f t="shared" si="25"/>
        <v>0.44897140520801915</v>
      </c>
      <c r="AT42">
        <f t="shared" si="25"/>
        <v>0.20585228927423971</v>
      </c>
      <c r="AU42">
        <f t="shared" si="23"/>
        <v>-25.697172558854255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12.5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4"/>
        <v>0</v>
      </c>
      <c r="AG43">
        <f t="shared" si="24"/>
        <v>-3.3739292643920331</v>
      </c>
      <c r="AH43">
        <f t="shared" si="4"/>
        <v>-1422.2507686913243</v>
      </c>
      <c r="AI43">
        <f t="shared" si="5"/>
        <v>-1425.6246979557163</v>
      </c>
      <c r="AJ43">
        <f t="shared" si="6"/>
        <v>21.871957006036666</v>
      </c>
      <c r="AK43">
        <f t="shared" si="20"/>
        <v>9.2349257525400184</v>
      </c>
      <c r="AL43">
        <f t="shared" si="7"/>
        <v>-1394.5178151971397</v>
      </c>
      <c r="AN43">
        <f t="shared" si="25"/>
        <v>0</v>
      </c>
      <c r="AO43">
        <f t="shared" si="25"/>
        <v>0</v>
      </c>
      <c r="AP43">
        <f t="shared" si="25"/>
        <v>-5.6897280429361416E-2</v>
      </c>
      <c r="AQ43">
        <f t="shared" si="25"/>
        <v>-23.984557613921091</v>
      </c>
      <c r="AR43">
        <f t="shared" si="25"/>
        <v>-24.041454894350451</v>
      </c>
      <c r="AS43">
        <f t="shared" si="25"/>
        <v>0.36884438700158984</v>
      </c>
      <c r="AT43">
        <f t="shared" si="25"/>
        <v>0.15573597402649852</v>
      </c>
      <c r="AU43">
        <f t="shared" si="23"/>
        <v>-23.516874533322365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12.5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4"/>
        <v>0</v>
      </c>
      <c r="AG44">
        <f t="shared" si="24"/>
        <v>-2.9801270140220502</v>
      </c>
      <c r="AH44">
        <f t="shared" si="4"/>
        <v>-1440.2518309042498</v>
      </c>
      <c r="AI44">
        <f t="shared" si="5"/>
        <v>-1443.2319579182717</v>
      </c>
      <c r="AJ44">
        <f t="shared" si="6"/>
        <v>20.048051278590961</v>
      </c>
      <c r="AK44">
        <f t="shared" si="20"/>
        <v>7.7038887621174519</v>
      </c>
      <c r="AL44">
        <f t="shared" si="7"/>
        <v>-1415.4800178775633</v>
      </c>
      <c r="AN44">
        <f t="shared" si="25"/>
        <v>0</v>
      </c>
      <c r="AO44">
        <f t="shared" si="25"/>
        <v>0</v>
      </c>
      <c r="AP44">
        <f t="shared" si="25"/>
        <v>-4.4871675560009691E-2</v>
      </c>
      <c r="AQ44">
        <f t="shared" si="25"/>
        <v>-21.685824992346205</v>
      </c>
      <c r="AR44">
        <f t="shared" si="25"/>
        <v>-21.730696667906212</v>
      </c>
      <c r="AS44">
        <f t="shared" si="25"/>
        <v>0.30186285629794807</v>
      </c>
      <c r="AT44">
        <f t="shared" si="25"/>
        <v>0.11599720262177431</v>
      </c>
      <c r="AU44">
        <f t="shared" si="23"/>
        <v>-21.31283660898649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12.5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4"/>
        <v>0</v>
      </c>
      <c r="AG45">
        <f t="shared" si="24"/>
        <v>-2.5900742758823259</v>
      </c>
      <c r="AH45">
        <f t="shared" si="4"/>
        <v>-1441.0058719980159</v>
      </c>
      <c r="AI45">
        <f t="shared" si="5"/>
        <v>-1443.5959462738981</v>
      </c>
      <c r="AJ45">
        <f t="shared" si="6"/>
        <v>18.171087192944285</v>
      </c>
      <c r="AK45">
        <f t="shared" si="20"/>
        <v>6.3005251726160845</v>
      </c>
      <c r="AL45">
        <f t="shared" si="7"/>
        <v>-1419.1243339083378</v>
      </c>
      <c r="AN45">
        <f t="shared" si="25"/>
        <v>0</v>
      </c>
      <c r="AO45">
        <f t="shared" si="25"/>
        <v>0</v>
      </c>
      <c r="AP45">
        <f t="shared" si="25"/>
        <v>-3.4820235860057766E-2</v>
      </c>
      <c r="AQ45">
        <f t="shared" si="25"/>
        <v>-19.372480861231782</v>
      </c>
      <c r="AR45">
        <f t="shared" si="25"/>
        <v>-19.407301097091835</v>
      </c>
      <c r="AS45">
        <f t="shared" si="25"/>
        <v>0.24428702596818549</v>
      </c>
      <c r="AT45">
        <f t="shared" si="25"/>
        <v>8.4702502393676729E-2</v>
      </c>
      <c r="AU45">
        <f t="shared" si="23"/>
        <v>-19.078311568729976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12.5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4"/>
        <v>0</v>
      </c>
      <c r="AG46">
        <f t="shared" si="24"/>
        <v>-2.2086926506539988</v>
      </c>
      <c r="AH46">
        <f t="shared" si="4"/>
        <v>-1421.9235298780147</v>
      </c>
      <c r="AI46">
        <f t="shared" si="5"/>
        <v>-1424.1322225286688</v>
      </c>
      <c r="AJ46">
        <f t="shared" si="6"/>
        <v>16.234322111765771</v>
      </c>
      <c r="AK46">
        <f t="shared" si="20"/>
        <v>5.0285490691099843</v>
      </c>
      <c r="AL46">
        <f t="shared" si="7"/>
        <v>-1402.8693513477931</v>
      </c>
      <c r="AN46">
        <f t="shared" si="25"/>
        <v>0</v>
      </c>
      <c r="AO46">
        <f t="shared" si="25"/>
        <v>0</v>
      </c>
      <c r="AP46">
        <f t="shared" si="25"/>
        <v>-2.6511649738289789E-2</v>
      </c>
      <c r="AQ46">
        <f t="shared" si="25"/>
        <v>-17.067806409187913</v>
      </c>
      <c r="AR46">
        <f t="shared" si="25"/>
        <v>-17.094318058926206</v>
      </c>
      <c r="AS46">
        <f t="shared" si="25"/>
        <v>0.19486580056227612</v>
      </c>
      <c r="AT46">
        <f t="shared" si="25"/>
        <v>6.0359295157056903E-2</v>
      </c>
      <c r="AU46">
        <f t="shared" si="23"/>
        <v>-16.839092963206873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12.5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4"/>
        <v>0</v>
      </c>
      <c r="AG47">
        <f t="shared" si="24"/>
        <v>-1.8430588709087572</v>
      </c>
      <c r="AH47">
        <f t="shared" si="4"/>
        <v>-1374.1874129548066</v>
      </c>
      <c r="AI47">
        <f t="shared" si="5"/>
        <v>-1376.0304718257155</v>
      </c>
      <c r="AJ47">
        <f t="shared" si="6"/>
        <v>14.265878954307546</v>
      </c>
      <c r="AK47">
        <f t="shared" si="20"/>
        <v>3.8921465212863806</v>
      </c>
      <c r="AL47">
        <f t="shared" si="7"/>
        <v>-1357.8724463501217</v>
      </c>
      <c r="AN47">
        <f t="shared" si="25"/>
        <v>0</v>
      </c>
      <c r="AO47">
        <f t="shared" si="25"/>
        <v>0</v>
      </c>
      <c r="AP47">
        <f t="shared" si="25"/>
        <v>-1.9752526462281612E-2</v>
      </c>
      <c r="AQ47">
        <f t="shared" si="25"/>
        <v>-14.727512868398172</v>
      </c>
      <c r="AR47">
        <f t="shared" si="25"/>
        <v>-14.747265394860454</v>
      </c>
      <c r="AS47">
        <f t="shared" si="25"/>
        <v>0.15289102046627806</v>
      </c>
      <c r="AT47">
        <f t="shared" si="25"/>
        <v>4.171311528365855E-2</v>
      </c>
      <c r="AU47">
        <f t="shared" si="23"/>
        <v>-14.552661259110518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12.5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4"/>
        <v>0</v>
      </c>
      <c r="AG48">
        <f t="shared" si="24"/>
        <v>-1.5004244899268042</v>
      </c>
      <c r="AH48">
        <f t="shared" si="4"/>
        <v>-1296.8151690914615</v>
      </c>
      <c r="AI48">
        <f t="shared" si="5"/>
        <v>-1298.3155935813884</v>
      </c>
      <c r="AJ48">
        <f t="shared" si="6"/>
        <v>12.225791926540719</v>
      </c>
      <c r="AK48">
        <f t="shared" si="20"/>
        <v>2.8935349944848521</v>
      </c>
      <c r="AL48">
        <f t="shared" si="7"/>
        <v>-1283.1962666603629</v>
      </c>
      <c r="AN48">
        <f t="shared" si="25"/>
        <v>0</v>
      </c>
      <c r="AO48">
        <f t="shared" si="25"/>
        <v>0</v>
      </c>
      <c r="AP48">
        <f t="shared" si="25"/>
        <v>-1.435752450030907E-2</v>
      </c>
      <c r="AQ48">
        <f t="shared" si="25"/>
        <v>-12.409191990402269</v>
      </c>
      <c r="AR48">
        <f t="shared" si="25"/>
        <v>-12.423549514902579</v>
      </c>
      <c r="AS48">
        <f t="shared" si="25"/>
        <v>0.11698829784466679</v>
      </c>
      <c r="AT48">
        <f t="shared" si="25"/>
        <v>2.7688164152695607E-2</v>
      </c>
      <c r="AU48">
        <f t="shared" si="23"/>
        <v>-12.278873052905217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12.5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4"/>
        <v>0</v>
      </c>
      <c r="AG49">
        <f t="shared" si="24"/>
        <v>-1.1881410778205097</v>
      </c>
      <c r="AH49">
        <f t="shared" si="4"/>
        <v>-1189.1166688281053</v>
      </c>
      <c r="AI49">
        <f t="shared" si="5"/>
        <v>-1190.3048099059258</v>
      </c>
      <c r="AJ49">
        <f t="shared" si="6"/>
        <v>10.175512578029583</v>
      </c>
      <c r="AK49">
        <f t="shared" si="20"/>
        <v>2.0377295596270018</v>
      </c>
      <c r="AL49">
        <f t="shared" si="7"/>
        <v>-1178.0915677682692</v>
      </c>
      <c r="AN49">
        <f t="shared" si="25"/>
        <v>0</v>
      </c>
      <c r="AO49">
        <f t="shared" si="25"/>
        <v>0</v>
      </c>
      <c r="AP49">
        <f t="shared" si="25"/>
        <v>-1.0151153859860458E-2</v>
      </c>
      <c r="AQ49">
        <f t="shared" si="25"/>
        <v>-10.159489043793805</v>
      </c>
      <c r="AR49">
        <f t="shared" si="25"/>
        <v>-10.169640197653665</v>
      </c>
      <c r="AS49">
        <f t="shared" si="25"/>
        <v>8.6936808861117376E-2</v>
      </c>
      <c r="AT49">
        <f t="shared" si="25"/>
        <v>1.7409806521043691E-2</v>
      </c>
      <c r="AU49">
        <f t="shared" si="23"/>
        <v>-10.065293582271504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12.5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4"/>
        <v>0</v>
      </c>
      <c r="AG50">
        <f t="shared" si="24"/>
        <v>-0.91182774560843871</v>
      </c>
      <c r="AH50">
        <f t="shared" si="4"/>
        <v>-1057.7276857354643</v>
      </c>
      <c r="AI50">
        <f t="shared" si="5"/>
        <v>-1058.6395134810728</v>
      </c>
      <c r="AJ50">
        <f t="shared" si="6"/>
        <v>8.1651324256038613</v>
      </c>
      <c r="AK50">
        <f t="shared" si="20"/>
        <v>1.3254436791649309</v>
      </c>
      <c r="AL50">
        <f t="shared" si="7"/>
        <v>-1049.148937376304</v>
      </c>
      <c r="AN50">
        <f t="shared" si="25"/>
        <v>0</v>
      </c>
      <c r="AO50">
        <f t="shared" si="25"/>
        <v>0</v>
      </c>
      <c r="AP50">
        <f t="shared" si="25"/>
        <v>-6.9557214147288561E-3</v>
      </c>
      <c r="AQ50">
        <f t="shared" si="25"/>
        <v>-8.0686940598769095</v>
      </c>
      <c r="AR50">
        <f t="shared" si="25"/>
        <v>-8.0756497812916379</v>
      </c>
      <c r="AS50">
        <f t="shared" si="25"/>
        <v>6.2286310918267078E-2</v>
      </c>
      <c r="AT50">
        <f t="shared" si="25"/>
        <v>1.0110919554254886E-2</v>
      </c>
      <c r="AU50">
        <f t="shared" si="23"/>
        <v>-8.0032525508191164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12.5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4"/>
        <v>0</v>
      </c>
      <c r="AG51">
        <f t="shared" si="24"/>
        <v>-0.67471468725149086</v>
      </c>
      <c r="AH51">
        <f t="shared" si="4"/>
        <v>-911.97912360345356</v>
      </c>
      <c r="AI51">
        <f t="shared" si="5"/>
        <v>-912.65383829070504</v>
      </c>
      <c r="AJ51">
        <f t="shared" si="6"/>
        <v>6.2880185079216133</v>
      </c>
      <c r="AK51">
        <f t="shared" si="20"/>
        <v>0.75388440937266066</v>
      </c>
      <c r="AL51">
        <f t="shared" si="7"/>
        <v>-905.6119353734108</v>
      </c>
      <c r="AN51">
        <f t="shared" si="25"/>
        <v>0</v>
      </c>
      <c r="AO51">
        <f t="shared" si="25"/>
        <v>0</v>
      </c>
      <c r="AP51">
        <f t="shared" si="25"/>
        <v>-4.5954867469979966E-3</v>
      </c>
      <c r="AQ51">
        <f t="shared" si="25"/>
        <v>-6.2114965855136095</v>
      </c>
      <c r="AR51">
        <f t="shared" si="25"/>
        <v>-6.2160920722606079</v>
      </c>
      <c r="AS51">
        <f t="shared" si="25"/>
        <v>4.2827740768093141E-2</v>
      </c>
      <c r="AT51">
        <f t="shared" si="25"/>
        <v>5.1347123124787421E-3</v>
      </c>
      <c r="AU51">
        <f t="shared" si="23"/>
        <v>-6.1681296191800357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12.5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4"/>
        <v>0</v>
      </c>
      <c r="AG52">
        <f t="shared" si="24"/>
        <v>-0.47842254498924863</v>
      </c>
      <c r="AH52">
        <f t="shared" si="4"/>
        <v>-758.17998155890916</v>
      </c>
      <c r="AI52">
        <f t="shared" si="5"/>
        <v>-758.65840410389842</v>
      </c>
      <c r="AJ52">
        <f t="shared" si="6"/>
        <v>4.6216076998392364</v>
      </c>
      <c r="AK52">
        <f t="shared" si="20"/>
        <v>0.31372311381814766</v>
      </c>
      <c r="AL52">
        <f t="shared" si="7"/>
        <v>-753.72307329024102</v>
      </c>
      <c r="AN52">
        <f t="shared" si="25"/>
        <v>0</v>
      </c>
      <c r="AO52">
        <f t="shared" si="25"/>
        <v>0</v>
      </c>
      <c r="AP52">
        <f t="shared" si="25"/>
        <v>-2.9094102749024691E-3</v>
      </c>
      <c r="AQ52">
        <f t="shared" si="25"/>
        <v>-4.6106870415616097</v>
      </c>
      <c r="AR52">
        <f t="shared" si="25"/>
        <v>-4.6135964518365116</v>
      </c>
      <c r="AS52">
        <f t="shared" si="25"/>
        <v>2.8105182477934459E-2</v>
      </c>
      <c r="AT52">
        <f t="shared" si="25"/>
        <v>1.907830766707341E-3</v>
      </c>
      <c r="AU52">
        <f t="shared" si="23"/>
        <v>-4.5835834385918703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12.5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4"/>
        <v>0</v>
      </c>
      <c r="AG53">
        <f t="shared" si="24"/>
        <v>-0.32257263003250131</v>
      </c>
      <c r="AH53">
        <f t="shared" si="4"/>
        <v>-604.26275802741941</v>
      </c>
      <c r="AI53">
        <f t="shared" si="5"/>
        <v>-604.58533065745189</v>
      </c>
      <c r="AJ53">
        <f t="shared" si="6"/>
        <v>3.1911433936380722</v>
      </c>
      <c r="AK53">
        <f t="shared" si="20"/>
        <v>-9.7894251705989369E-3</v>
      </c>
      <c r="AL53">
        <f t="shared" si="7"/>
        <v>-601.40397668898447</v>
      </c>
      <c r="AN53">
        <f t="shared" si="25"/>
        <v>0</v>
      </c>
      <c r="AO53">
        <f t="shared" si="25"/>
        <v>0</v>
      </c>
      <c r="AP53">
        <f t="shared" si="25"/>
        <v>-1.7514704873939314E-3</v>
      </c>
      <c r="AQ53">
        <f t="shared" si="25"/>
        <v>-3.2809615224008617</v>
      </c>
      <c r="AR53">
        <f t="shared" si="25"/>
        <v>-3.2827129928882557</v>
      </c>
      <c r="AS53">
        <f t="shared" si="25"/>
        <v>1.7326930292988745E-2</v>
      </c>
      <c r="AT53">
        <f t="shared" si="25"/>
        <v>-5.3153577453635104E-5</v>
      </c>
      <c r="AU53">
        <f t="shared" si="23"/>
        <v>-3.2654392161727208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12.5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4"/>
        <v>0</v>
      </c>
      <c r="AG54">
        <f t="shared" si="24"/>
        <v>-0.20535478389520503</v>
      </c>
      <c r="AH54">
        <f t="shared" si="4"/>
        <v>-455.96847934788491</v>
      </c>
      <c r="AI54">
        <f t="shared" si="5"/>
        <v>-456.1738341317801</v>
      </c>
      <c r="AJ54">
        <f t="shared" si="6"/>
        <v>2.0135118367548315</v>
      </c>
      <c r="AK54">
        <f t="shared" si="20"/>
        <v>-0.23316946272526401</v>
      </c>
      <c r="AL54">
        <f t="shared" si="7"/>
        <v>-454.3934917577505</v>
      </c>
      <c r="AN54">
        <f t="shared" si="25"/>
        <v>0</v>
      </c>
      <c r="AO54">
        <f t="shared" si="25"/>
        <v>0</v>
      </c>
      <c r="AP54">
        <f t="shared" si="25"/>
        <v>-9.9554778507603852E-4</v>
      </c>
      <c r="AQ54">
        <f t="shared" si="25"/>
        <v>-2.2105080829815309</v>
      </c>
      <c r="AR54">
        <f t="shared" si="25"/>
        <v>-2.2115036307666069</v>
      </c>
      <c r="AS54">
        <f t="shared" si="25"/>
        <v>9.7613856920353154E-3</v>
      </c>
      <c r="AT54">
        <f t="shared" si="25"/>
        <v>-1.1303916946096852E-3</v>
      </c>
      <c r="AU54">
        <f t="shared" si="23"/>
        <v>-2.2028726367691811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12.5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4"/>
        <v>0</v>
      </c>
      <c r="AG55">
        <f t="shared" si="24"/>
        <v>-0.1226585740348209</v>
      </c>
      <c r="AH55">
        <f t="shared" si="4"/>
        <v>-322.57064808572835</v>
      </c>
      <c r="AI55">
        <f t="shared" si="5"/>
        <v>-322.69330665976315</v>
      </c>
      <c r="AJ55">
        <f t="shared" si="6"/>
        <v>1.0788565779404369</v>
      </c>
      <c r="AK55">
        <f t="shared" si="20"/>
        <v>-0.37411529129810223</v>
      </c>
      <c r="AL55">
        <f t="shared" si="7"/>
        <v>-321.98856537312082</v>
      </c>
      <c r="AN55">
        <f t="shared" si="25"/>
        <v>0</v>
      </c>
      <c r="AO55">
        <f t="shared" si="25"/>
        <v>0</v>
      </c>
      <c r="AP55">
        <f t="shared" si="25"/>
        <v>-5.3092988885895061E-4</v>
      </c>
      <c r="AQ55">
        <f t="shared" si="25"/>
        <v>-1.3962529703687621</v>
      </c>
      <c r="AR55">
        <f t="shared" si="25"/>
        <v>-1.396783900257621</v>
      </c>
      <c r="AS55">
        <f t="shared" si="25"/>
        <v>4.6698504978384594E-3</v>
      </c>
      <c r="AT55">
        <f t="shared" si="25"/>
        <v>-1.6193649045108545E-3</v>
      </c>
      <c r="AU55">
        <f t="shared" si="23"/>
        <v>-1.3937334146642935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12.5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4"/>
        <v>0</v>
      </c>
      <c r="AG56">
        <f t="shared" si="24"/>
        <v>-7.240812428879502E-2</v>
      </c>
      <c r="AH56">
        <f t="shared" si="4"/>
        <v>-196.09545602271069</v>
      </c>
      <c r="AI56">
        <f t="shared" si="5"/>
        <v>-196.16786414699948</v>
      </c>
      <c r="AJ56">
        <f t="shared" si="6"/>
        <v>0.38584984086778373</v>
      </c>
      <c r="AK56">
        <f t="shared" si="20"/>
        <v>-0.44963525175393282</v>
      </c>
      <c r="AL56">
        <f t="shared" si="7"/>
        <v>-196.23164955788562</v>
      </c>
      <c r="AN56">
        <f t="shared" si="25"/>
        <v>0</v>
      </c>
      <c r="AO56">
        <f t="shared" si="25"/>
        <v>0</v>
      </c>
      <c r="AP56">
        <f t="shared" si="25"/>
        <v>-2.7983919186450035E-4</v>
      </c>
      <c r="AQ56">
        <f t="shared" si="25"/>
        <v>-0.7578596252932881</v>
      </c>
      <c r="AR56">
        <f t="shared" si="25"/>
        <v>-0.75813946448515257</v>
      </c>
      <c r="AS56">
        <f t="shared" si="25"/>
        <v>1.4912126050777379E-3</v>
      </c>
      <c r="AT56">
        <f t="shared" si="25"/>
        <v>-1.7377271779995952E-3</v>
      </c>
      <c r="AU56">
        <f t="shared" si="23"/>
        <v>-0.75838597905807437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12.5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4"/>
        <v>0</v>
      </c>
      <c r="AG57">
        <f t="shared" si="24"/>
        <v>-4.2198354376836805E-2</v>
      </c>
      <c r="AH57">
        <f t="shared" si="4"/>
        <v>-117.94275467628108</v>
      </c>
      <c r="AI57">
        <f t="shared" si="5"/>
        <v>-117.98495303065792</v>
      </c>
      <c r="AJ57">
        <f t="shared" si="6"/>
        <v>-0.14428602604686791</v>
      </c>
      <c r="AK57">
        <f t="shared" si="20"/>
        <v>-0.47664474061467765</v>
      </c>
      <c r="AL57">
        <f t="shared" si="7"/>
        <v>-118.60588379731946</v>
      </c>
      <c r="AN57">
        <f t="shared" si="25"/>
        <v>0</v>
      </c>
      <c r="AO57">
        <f t="shared" si="25"/>
        <v>0</v>
      </c>
      <c r="AP57">
        <f t="shared" si="25"/>
        <v>-1.4561252502017218E-4</v>
      </c>
      <c r="AQ57">
        <f t="shared" si="25"/>
        <v>-0.40698132829736594</v>
      </c>
      <c r="AR57">
        <f t="shared" si="25"/>
        <v>-0.40712694082238615</v>
      </c>
      <c r="AS57">
        <f t="shared" si="25"/>
        <v>-4.9788322052064045E-4</v>
      </c>
      <c r="AT57">
        <f t="shared" si="25"/>
        <v>-1.6447429110312826E-3</v>
      </c>
      <c r="AU57">
        <f t="shared" si="23"/>
        <v>-0.40926956695393807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12.5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4"/>
        <v>0</v>
      </c>
      <c r="AG58">
        <f t="shared" si="24"/>
        <v>-2.4242066567323233E-2</v>
      </c>
      <c r="AH58">
        <f t="shared" si="4"/>
        <v>-70.137217062980795</v>
      </c>
      <c r="AI58">
        <f t="shared" si="5"/>
        <v>-70.16145912954812</v>
      </c>
      <c r="AJ58">
        <f t="shared" si="6"/>
        <v>-0.39850586039920444</v>
      </c>
      <c r="AK58">
        <f t="shared" si="20"/>
        <v>-0.46654471879139692</v>
      </c>
      <c r="AL58">
        <f t="shared" si="7"/>
        <v>-71.026509708738729</v>
      </c>
      <c r="AN58">
        <f t="shared" si="25"/>
        <v>0</v>
      </c>
      <c r="AO58">
        <f t="shared" si="25"/>
        <v>0</v>
      </c>
      <c r="AP58">
        <f t="shared" si="25"/>
        <v>-7.4688688709028907E-5</v>
      </c>
      <c r="AQ58">
        <f t="shared" si="25"/>
        <v>-0.21608953005663595</v>
      </c>
      <c r="AR58">
        <f t="shared" si="25"/>
        <v>-0.21616421874534497</v>
      </c>
      <c r="AS58">
        <f t="shared" si="25"/>
        <v>-1.227778171197654E-3</v>
      </c>
      <c r="AT58">
        <f t="shared" si="25"/>
        <v>-1.4374027549953908E-3</v>
      </c>
      <c r="AU58">
        <f t="shared" si="23"/>
        <v>-0.21882939967153806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12.5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4"/>
        <v>0</v>
      </c>
      <c r="AG59">
        <f t="shared" si="24"/>
        <v>-1.3703884572198396E-2</v>
      </c>
      <c r="AH59">
        <f t="shared" si="4"/>
        <v>-41.183045317806425</v>
      </c>
      <c r="AI59">
        <f t="shared" si="5"/>
        <v>-41.196749202378626</v>
      </c>
      <c r="AJ59">
        <f t="shared" si="6"/>
        <v>-0.50309545985101511</v>
      </c>
      <c r="AK59">
        <f t="shared" si="20"/>
        <v>-0.43864930856345263</v>
      </c>
      <c r="AL59">
        <f t="shared" si="7"/>
        <v>-42.1384939707931</v>
      </c>
      <c r="AN59">
        <f t="shared" si="25"/>
        <v>0</v>
      </c>
      <c r="AO59">
        <f t="shared" si="25"/>
        <v>0</v>
      </c>
      <c r="AP59">
        <f t="shared" si="25"/>
        <v>-3.7697353706378424E-5</v>
      </c>
      <c r="AQ59">
        <f t="shared" si="25"/>
        <v>-0.11328844882426704</v>
      </c>
      <c r="AR59">
        <f t="shared" si="25"/>
        <v>-0.11332614617797343</v>
      </c>
      <c r="AS59">
        <f t="shared" si="25"/>
        <v>-1.3839409838982885E-3</v>
      </c>
      <c r="AT59">
        <f t="shared" si="25"/>
        <v>-1.206659181260317E-3</v>
      </c>
      <c r="AU59">
        <f t="shared" si="23"/>
        <v>-0.11591674634313205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12.5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4"/>
        <v>0</v>
      </c>
      <c r="AG60">
        <f t="shared" si="24"/>
        <v>-7.6217007334088149E-3</v>
      </c>
      <c r="AH60">
        <f t="shared" si="4"/>
        <v>-23.780579972270385</v>
      </c>
      <c r="AI60">
        <f t="shared" si="5"/>
        <v>-23.788201673003794</v>
      </c>
      <c r="AJ60">
        <f t="shared" si="6"/>
        <v>-0.52884100645042054</v>
      </c>
      <c r="AK60">
        <f t="shared" si="20"/>
        <v>-0.40343262637388155</v>
      </c>
      <c r="AL60">
        <f t="shared" si="7"/>
        <v>-24.720475305828096</v>
      </c>
      <c r="AN60">
        <f t="shared" si="25"/>
        <v>0</v>
      </c>
      <c r="AO60">
        <f t="shared" si="25"/>
        <v>0</v>
      </c>
      <c r="AP60">
        <f t="shared" si="25"/>
        <v>-1.8719793000360606E-5</v>
      </c>
      <c r="AQ60">
        <f t="shared" si="25"/>
        <v>-5.8407900031824132E-2</v>
      </c>
      <c r="AR60">
        <f t="shared" si="25"/>
        <v>-5.8426619824824499E-2</v>
      </c>
      <c r="AS60">
        <f t="shared" si="25"/>
        <v>-1.2988956818338032E-3</v>
      </c>
      <c r="AT60">
        <f t="shared" si="25"/>
        <v>-9.9087795748878274E-4</v>
      </c>
      <c r="AU60">
        <f t="shared" si="23"/>
        <v>-6.0716393464147082E-2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12.5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4"/>
        <v>0</v>
      </c>
      <c r="AG61">
        <f t="shared" si="24"/>
        <v>-4.1638758987171832E-3</v>
      </c>
      <c r="AH61">
        <f t="shared" si="4"/>
        <v>-13.526431309430174</v>
      </c>
      <c r="AI61">
        <f t="shared" si="5"/>
        <v>-13.530595185328892</v>
      </c>
      <c r="AJ61">
        <f t="shared" si="6"/>
        <v>-0.51492197074914703</v>
      </c>
      <c r="AK61">
        <f t="shared" si="20"/>
        <v>-0.36641375592235209</v>
      </c>
      <c r="AL61">
        <f t="shared" si="7"/>
        <v>-14.41193091200039</v>
      </c>
      <c r="AN61">
        <f t="shared" si="25"/>
        <v>0</v>
      </c>
      <c r="AO61">
        <f t="shared" si="25"/>
        <v>0</v>
      </c>
      <c r="AP61">
        <f t="shared" si="25"/>
        <v>-9.1312220608154478E-6</v>
      </c>
      <c r="AQ61">
        <f t="shared" si="25"/>
        <v>-2.9662951293727494E-2</v>
      </c>
      <c r="AR61">
        <f t="shared" si="25"/>
        <v>-2.967208251578831E-2</v>
      </c>
      <c r="AS61">
        <f t="shared" si="25"/>
        <v>-1.1292043695038416E-3</v>
      </c>
      <c r="AT61">
        <f t="shared" si="25"/>
        <v>-8.0353148192894327E-4</v>
      </c>
      <c r="AU61">
        <f t="shared" si="23"/>
        <v>-3.1604818367221094E-2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12.5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4"/>
        <v>0</v>
      </c>
      <c r="AG62">
        <f t="shared" si="24"/>
        <v>-2.2318168663628358E-3</v>
      </c>
      <c r="AH62">
        <f t="shared" si="4"/>
        <v>-7.561681093468704</v>
      </c>
      <c r="AI62">
        <f t="shared" si="5"/>
        <v>-7.5639129103350671</v>
      </c>
      <c r="AJ62">
        <f t="shared" si="6"/>
        <v>-0.48223871904642568</v>
      </c>
      <c r="AK62">
        <f t="shared" si="20"/>
        <v>-0.33036921796991181</v>
      </c>
      <c r="AL62">
        <f t="shared" si="7"/>
        <v>-8.3765208473514043</v>
      </c>
      <c r="AN62">
        <f t="shared" si="25"/>
        <v>0</v>
      </c>
      <c r="AO62">
        <f t="shared" si="25"/>
        <v>0</v>
      </c>
      <c r="AP62">
        <f t="shared" si="25"/>
        <v>-4.3699016213541582E-6</v>
      </c>
      <c r="AQ62">
        <f t="shared" si="25"/>
        <v>-1.480578580103799E-2</v>
      </c>
      <c r="AR62">
        <f t="shared" si="25"/>
        <v>-1.4810155702659344E-2</v>
      </c>
      <c r="AS62">
        <f t="shared" si="25"/>
        <v>-9.4422431876098637E-4</v>
      </c>
      <c r="AT62">
        <f t="shared" si="25"/>
        <v>-6.4686355005685208E-4</v>
      </c>
      <c r="AU62">
        <f t="shared" si="23"/>
        <v>-1.6401243571477181E-2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12.5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4"/>
        <v>0</v>
      </c>
      <c r="AG63">
        <f t="shared" si="24"/>
        <v>-1.1724373637717876E-3</v>
      </c>
      <c r="AH63">
        <f t="shared" si="4"/>
        <v>-4.1482453357096789</v>
      </c>
      <c r="AI63">
        <f t="shared" si="5"/>
        <v>-4.1494177730734503</v>
      </c>
      <c r="AJ63">
        <f t="shared" si="6"/>
        <v>-0.44224927700267047</v>
      </c>
      <c r="AK63">
        <f t="shared" si="20"/>
        <v>-0.29661250763666203</v>
      </c>
      <c r="AL63">
        <f t="shared" si="7"/>
        <v>-4.8882795577127824</v>
      </c>
      <c r="AN63">
        <f t="shared" si="25"/>
        <v>0</v>
      </c>
      <c r="AO63">
        <f t="shared" si="25"/>
        <v>0</v>
      </c>
      <c r="AP63">
        <f t="shared" si="25"/>
        <v>-2.0496737170337563E-6</v>
      </c>
      <c r="AQ63">
        <f t="shared" si="25"/>
        <v>-7.2520287216528891E-3</v>
      </c>
      <c r="AR63">
        <f t="shared" si="25"/>
        <v>-7.2540783953699223E-3</v>
      </c>
      <c r="AS63">
        <f t="shared" si="25"/>
        <v>-7.7314724646219718E-4</v>
      </c>
      <c r="AT63">
        <f t="shared" si="25"/>
        <v>-5.1854272119962767E-4</v>
      </c>
      <c r="AU63">
        <f t="shared" si="23"/>
        <v>-8.5457683630317475E-3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12.5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4"/>
        <v>0</v>
      </c>
      <c r="AG64">
        <f t="shared" si="24"/>
        <v>-6.0249662637889667E-4</v>
      </c>
      <c r="AH64">
        <f t="shared" si="4"/>
        <v>-2.2328654550206921</v>
      </c>
      <c r="AI64">
        <f t="shared" si="5"/>
        <v>-2.233467951647071</v>
      </c>
      <c r="AJ64">
        <f t="shared" si="6"/>
        <v>-0.4008328487816577</v>
      </c>
      <c r="AK64">
        <f t="shared" si="20"/>
        <v>-0.26565505824647506</v>
      </c>
      <c r="AL64">
        <f t="shared" si="7"/>
        <v>-2.8999558586752037</v>
      </c>
      <c r="AN64">
        <f t="shared" si="25"/>
        <v>0</v>
      </c>
      <c r="AO64">
        <f t="shared" si="25"/>
        <v>0</v>
      </c>
      <c r="AP64">
        <f t="shared" si="25"/>
        <v>-9.4044126870814042E-7</v>
      </c>
      <c r="AQ64">
        <f t="shared" si="25"/>
        <v>-3.4852955675367917E-3</v>
      </c>
      <c r="AR64">
        <f t="shared" si="25"/>
        <v>-3.4862360088054995E-3</v>
      </c>
      <c r="AS64">
        <f t="shared" si="25"/>
        <v>-6.2566284414521979E-4</v>
      </c>
      <c r="AT64">
        <f t="shared" si="25"/>
        <v>-4.146628695957802E-4</v>
      </c>
      <c r="AU64">
        <f t="shared" si="23"/>
        <v>-4.5265617225464993E-3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12.5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4"/>
        <v>0</v>
      </c>
      <c r="AG65">
        <f t="shared" si="24"/>
        <v>-3.0252192116800471E-4</v>
      </c>
      <c r="AH65">
        <f t="shared" si="4"/>
        <v>-1.1757989557884121</v>
      </c>
      <c r="AI65">
        <f t="shared" si="5"/>
        <v>-1.1761014777095802</v>
      </c>
      <c r="AJ65">
        <f t="shared" si="6"/>
        <v>-0.36087620220327654</v>
      </c>
      <c r="AK65">
        <f t="shared" si="20"/>
        <v>-0.23759675883175904</v>
      </c>
      <c r="AL65">
        <f t="shared" si="7"/>
        <v>-1.7745744387446158</v>
      </c>
      <c r="AN65">
        <f t="shared" si="25"/>
        <v>0</v>
      </c>
      <c r="AO65">
        <f t="shared" si="25"/>
        <v>0</v>
      </c>
      <c r="AP65">
        <f t="shared" si="25"/>
        <v>-4.2161483759368936E-7</v>
      </c>
      <c r="AQ65">
        <f t="shared" si="25"/>
        <v>-1.6386722782718818E-3</v>
      </c>
      <c r="AR65">
        <f t="shared" si="25"/>
        <v>-1.6390938931094756E-3</v>
      </c>
      <c r="AS65">
        <f t="shared" si="25"/>
        <v>-5.0294127710125624E-4</v>
      </c>
      <c r="AT65">
        <f t="shared" si="25"/>
        <v>-3.311307772371561E-4</v>
      </c>
      <c r="AU65">
        <f t="shared" si="23"/>
        <v>-2.4731659474478882E-3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12.5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4"/>
        <v>0</v>
      </c>
      <c r="AG66">
        <f t="shared" si="24"/>
        <v>-1.4812914656331107E-4</v>
      </c>
      <c r="AH66">
        <f t="shared" si="4"/>
        <v>-0.60547022157205432</v>
      </c>
      <c r="AI66">
        <f t="shared" si="5"/>
        <v>-0.60561835071861758</v>
      </c>
      <c r="AJ66">
        <f t="shared" si="6"/>
        <v>-0.32368409358852546</v>
      </c>
      <c r="AK66">
        <f t="shared" si="20"/>
        <v>-0.21233542467752967</v>
      </c>
      <c r="AL66">
        <f t="shared" si="7"/>
        <v>-1.1416378689846727</v>
      </c>
      <c r="AN66">
        <f t="shared" si="25"/>
        <v>0</v>
      </c>
      <c r="AO66">
        <f t="shared" si="25"/>
        <v>0</v>
      </c>
      <c r="AP66">
        <f t="shared" si="25"/>
        <v>-1.8432385066644845E-7</v>
      </c>
      <c r="AQ66">
        <f t="shared" si="25"/>
        <v>-7.5341420168332195E-4</v>
      </c>
      <c r="AR66">
        <f t="shared" si="25"/>
        <v>-7.5359852553398836E-4</v>
      </c>
      <c r="AS66">
        <f t="shared" si="25"/>
        <v>-4.0277487526208075E-4</v>
      </c>
      <c r="AT66">
        <f t="shared" si="25"/>
        <v>-2.6421864985720368E-4</v>
      </c>
      <c r="AU66">
        <f t="shared" si="23"/>
        <v>-1.4205920506532726E-3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-7.0576230978488611E-5</v>
      </c>
      <c r="AH67">
        <f t="shared" ref="AH67:AH89" si="30">-X67*R67</f>
        <v>-0.30428649647675743</v>
      </c>
      <c r="AI67">
        <f t="shared" ref="AI67:AI89" si="31">SUM(AE67:AH67)</f>
        <v>-0.30435707270773593</v>
      </c>
      <c r="AJ67">
        <f t="shared" ref="AJ67:AJ89" si="32">AB67-AC67</f>
        <v>-0.28971334103652913</v>
      </c>
      <c r="AK67">
        <f t="shared" si="20"/>
        <v>-0.1896775381263329</v>
      </c>
      <c r="AL67">
        <f t="shared" ref="AL67:AL89" si="33">SUM(AI67:AK67)</f>
        <v>-0.78374795187059798</v>
      </c>
      <c r="AN67">
        <f t="shared" ref="AN67:AT89" si="34">AE67*$K67</f>
        <v>0</v>
      </c>
      <c r="AO67">
        <f t="shared" si="34"/>
        <v>0</v>
      </c>
      <c r="AP67">
        <f t="shared" si="34"/>
        <v>-7.8411805323826302E-8</v>
      </c>
      <c r="AQ67">
        <f t="shared" si="34"/>
        <v>-3.3806925070392326E-4</v>
      </c>
      <c r="AR67">
        <f t="shared" si="34"/>
        <v>-3.3814766250924713E-4</v>
      </c>
      <c r="AS67">
        <f t="shared" si="34"/>
        <v>-3.2187814200499977E-4</v>
      </c>
      <c r="AT67">
        <f t="shared" si="34"/>
        <v>-2.1073607909719466E-4</v>
      </c>
      <c r="AU67">
        <f t="shared" si="23"/>
        <v>-8.7076188361144156E-4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12.5</v>
      </c>
      <c r="R68">
        <f t="shared" si="26"/>
        <v>50000</v>
      </c>
      <c r="S68">
        <f t="shared" si="27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28"/>
        <v>0</v>
      </c>
      <c r="AF68">
        <f t="shared" si="29"/>
        <v>0</v>
      </c>
      <c r="AG68">
        <f t="shared" si="29"/>
        <v>-3.2677508609887881E-5</v>
      </c>
      <c r="AH68">
        <f t="shared" si="30"/>
        <v>-0.14877184023526338</v>
      </c>
      <c r="AI68">
        <f t="shared" si="31"/>
        <v>-0.14880451774387327</v>
      </c>
      <c r="AJ68">
        <f t="shared" si="32"/>
        <v>-0.25900724792627106</v>
      </c>
      <c r="AK68">
        <f t="shared" ref="AK68:AK89" si="46">G68*SUM(AB68:AB68, AE68:AF68)</f>
        <v>-0.16939760425377584</v>
      </c>
      <c r="AL68">
        <f t="shared" si="33"/>
        <v>-0.57720936992392013</v>
      </c>
      <c r="AN68">
        <f t="shared" si="34"/>
        <v>0</v>
      </c>
      <c r="AO68">
        <f t="shared" si="34"/>
        <v>0</v>
      </c>
      <c r="AP68">
        <f t="shared" si="34"/>
        <v>-3.2415588183131254E-8</v>
      </c>
      <c r="AQ68">
        <f t="shared" si="34"/>
        <v>-1.4757938751957508E-4</v>
      </c>
      <c r="AR68">
        <f t="shared" si="34"/>
        <v>-1.4761180310775821E-4</v>
      </c>
      <c r="AS68">
        <f t="shared" si="34"/>
        <v>-2.5693122402494525E-4</v>
      </c>
      <c r="AT68">
        <f t="shared" si="34"/>
        <v>-1.6803982960432557E-4</v>
      </c>
      <c r="AU68">
        <f t="shared" si="23"/>
        <v>-5.7258285673702895E-4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6"/>
        <v>50000</v>
      </c>
      <c r="S69">
        <f t="shared" si="27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28"/>
        <v>0</v>
      </c>
      <c r="AF69">
        <f t="shared" si="29"/>
        <v>0</v>
      </c>
      <c r="AG69">
        <f t="shared" si="29"/>
        <v>-1.4671026674760151E-5</v>
      </c>
      <c r="AH69">
        <f t="shared" si="30"/>
        <v>-7.0718827396115402E-2</v>
      </c>
      <c r="AI69">
        <f t="shared" si="31"/>
        <v>-7.0733498422790156E-2</v>
      </c>
      <c r="AJ69">
        <f t="shared" si="32"/>
        <v>-0.23141073952049407</v>
      </c>
      <c r="AK69">
        <f t="shared" si="46"/>
        <v>-0.15126709689893689</v>
      </c>
      <c r="AL69">
        <f t="shared" si="33"/>
        <v>-0.45341133484222107</v>
      </c>
      <c r="AN69">
        <f t="shared" si="34"/>
        <v>0</v>
      </c>
      <c r="AO69">
        <f t="shared" si="34"/>
        <v>0</v>
      </c>
      <c r="AP69">
        <f t="shared" si="34"/>
        <v>-1.2994137338091007E-8</v>
      </c>
      <c r="AQ69">
        <f t="shared" si="34"/>
        <v>-6.2635708866564337E-5</v>
      </c>
      <c r="AR69">
        <f t="shared" si="34"/>
        <v>-6.264870300390242E-5</v>
      </c>
      <c r="AS69">
        <f t="shared" si="34"/>
        <v>-2.0496063414646225E-4</v>
      </c>
      <c r="AT69">
        <f t="shared" si="34"/>
        <v>-1.3397736064516019E-4</v>
      </c>
      <c r="AU69">
        <f t="shared" si="23"/>
        <v>-4.0158669779552481E-4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6"/>
        <v>50000</v>
      </c>
      <c r="S70">
        <f t="shared" si="27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28"/>
        <v>0</v>
      </c>
      <c r="AF70">
        <f t="shared" si="29"/>
        <v>0</v>
      </c>
      <c r="AG70">
        <f t="shared" si="29"/>
        <v>-6.3793027953466221E-6</v>
      </c>
      <c r="AH70">
        <f t="shared" si="30"/>
        <v>-3.2580054450663705E-2</v>
      </c>
      <c r="AI70">
        <f t="shared" si="31"/>
        <v>-3.258643375345905E-2</v>
      </c>
      <c r="AJ70">
        <f t="shared" si="32"/>
        <v>-0.20668586331614547</v>
      </c>
      <c r="AK70">
        <f t="shared" si="46"/>
        <v>-0.13506834513250229</v>
      </c>
      <c r="AL70">
        <f t="shared" si="33"/>
        <v>-0.37434064220210683</v>
      </c>
      <c r="AN70">
        <f t="shared" si="34"/>
        <v>0</v>
      </c>
      <c r="AO70">
        <f t="shared" si="34"/>
        <v>0</v>
      </c>
      <c r="AP70">
        <f t="shared" si="34"/>
        <v>-5.0447789326575783E-9</v>
      </c>
      <c r="AQ70">
        <f t="shared" si="34"/>
        <v>-2.5764441286191449E-5</v>
      </c>
      <c r="AR70">
        <f t="shared" si="34"/>
        <v>-2.5769486065124107E-5</v>
      </c>
      <c r="AS70">
        <f t="shared" si="34"/>
        <v>-1.6344803223575151E-4</v>
      </c>
      <c r="AT70">
        <f t="shared" si="34"/>
        <v>-1.0681260379902484E-4</v>
      </c>
      <c r="AU70">
        <f t="shared" si="23"/>
        <v>-2.9603012209990047E-4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6"/>
        <v>50000</v>
      </c>
      <c r="S71">
        <f t="shared" si="27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28"/>
        <v>0</v>
      </c>
      <c r="AF71">
        <f t="shared" si="29"/>
        <v>0</v>
      </c>
      <c r="AG71">
        <f t="shared" si="29"/>
        <v>-2.6851370147325591E-6</v>
      </c>
      <c r="AH71">
        <f t="shared" si="30"/>
        <v>-1.4521491010642387E-2</v>
      </c>
      <c r="AI71">
        <f t="shared" si="31"/>
        <v>-1.4524176147657119E-2</v>
      </c>
      <c r="AJ71">
        <f t="shared" si="32"/>
        <v>-0.18457110968818857</v>
      </c>
      <c r="AK71">
        <f t="shared" si="46"/>
        <v>-0.12060033470037211</v>
      </c>
      <c r="AL71">
        <f t="shared" si="33"/>
        <v>-0.31969562053621781</v>
      </c>
      <c r="AN71">
        <f t="shared" si="34"/>
        <v>0</v>
      </c>
      <c r="AO71">
        <f t="shared" si="34"/>
        <v>0</v>
      </c>
      <c r="AP71">
        <f t="shared" si="34"/>
        <v>-1.8959084051337615E-9</v>
      </c>
      <c r="AQ71">
        <f t="shared" si="34"/>
        <v>-1.0253263319932821E-5</v>
      </c>
      <c r="AR71">
        <f t="shared" si="34"/>
        <v>-1.0255159228337954E-5</v>
      </c>
      <c r="AS71">
        <f t="shared" si="34"/>
        <v>-1.3032106603228785E-4</v>
      </c>
      <c r="AT71">
        <f t="shared" si="34"/>
        <v>-8.5152894234394839E-5</v>
      </c>
      <c r="AU71">
        <f t="shared" si="23"/>
        <v>-2.2572911949502066E-4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6"/>
        <v>50000</v>
      </c>
      <c r="S72">
        <f t="shared" si="27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28"/>
        <v>0</v>
      </c>
      <c r="AF72">
        <f t="shared" si="29"/>
        <v>0</v>
      </c>
      <c r="AG72">
        <f t="shared" si="29"/>
        <v>-1.0919697983929881E-6</v>
      </c>
      <c r="AH72">
        <f t="shared" si="30"/>
        <v>-6.2652633847689815E-3</v>
      </c>
      <c r="AI72">
        <f t="shared" si="31"/>
        <v>-6.2663553545673741E-3</v>
      </c>
      <c r="AJ72">
        <f t="shared" si="32"/>
        <v>-0.16480838435228296</v>
      </c>
      <c r="AK72">
        <f t="shared" si="46"/>
        <v>-0.1076803570221989</v>
      </c>
      <c r="AL72">
        <f t="shared" si="33"/>
        <v>-0.27875509672904925</v>
      </c>
      <c r="AN72">
        <f t="shared" si="34"/>
        <v>0</v>
      </c>
      <c r="AO72">
        <f t="shared" si="34"/>
        <v>0</v>
      </c>
      <c r="AP72">
        <f t="shared" si="34"/>
        <v>-6.8840418955428631E-10</v>
      </c>
      <c r="AQ72">
        <f t="shared" si="34"/>
        <v>-3.9497736742200827E-6</v>
      </c>
      <c r="AR72">
        <f t="shared" si="34"/>
        <v>-3.9504620784096366E-6</v>
      </c>
      <c r="AS72">
        <f t="shared" si="34"/>
        <v>-1.0389919430807693E-4</v>
      </c>
      <c r="AT72">
        <f t="shared" si="34"/>
        <v>-6.7884303225120254E-5</v>
      </c>
      <c r="AU72">
        <f t="shared" si="23"/>
        <v>-1.7573395961160683E-4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6"/>
        <v>50000</v>
      </c>
      <c r="S73">
        <f t="shared" si="27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28"/>
        <v>0</v>
      </c>
      <c r="AF73">
        <f t="shared" si="29"/>
        <v>0</v>
      </c>
      <c r="AG73">
        <f t="shared" si="29"/>
        <v>-4.2824940019882577E-7</v>
      </c>
      <c r="AH73">
        <f t="shared" si="30"/>
        <v>-2.61120280084093E-3</v>
      </c>
      <c r="AI73">
        <f t="shared" si="31"/>
        <v>-2.6116310502411286E-3</v>
      </c>
      <c r="AJ73">
        <f t="shared" si="32"/>
        <v>-0.14715554809739939</v>
      </c>
      <c r="AK73">
        <f t="shared" si="46"/>
        <v>-9.6143770117539093E-2</v>
      </c>
      <c r="AL73">
        <f t="shared" si="33"/>
        <v>-0.24591094926517959</v>
      </c>
      <c r="AN73">
        <f t="shared" si="34"/>
        <v>0</v>
      </c>
      <c r="AO73">
        <f t="shared" si="34"/>
        <v>0</v>
      </c>
      <c r="AP73">
        <f t="shared" si="34"/>
        <v>-2.4105248811502401E-10</v>
      </c>
      <c r="AQ73">
        <f t="shared" si="34"/>
        <v>-1.4697905748925591E-6</v>
      </c>
      <c r="AR73">
        <f t="shared" si="34"/>
        <v>-1.4700316273806739E-6</v>
      </c>
      <c r="AS73">
        <f t="shared" si="34"/>
        <v>-8.2830731326977524E-5</v>
      </c>
      <c r="AT73">
        <f t="shared" si="34"/>
        <v>-5.4117285378173983E-5</v>
      </c>
      <c r="AU73">
        <f t="shared" si="23"/>
        <v>-1.3841804833253217E-4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6"/>
        <v>50000</v>
      </c>
      <c r="S74">
        <f t="shared" si="27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28"/>
        <v>0</v>
      </c>
      <c r="AF74">
        <f t="shared" si="29"/>
        <v>0</v>
      </c>
      <c r="AG74">
        <f t="shared" si="29"/>
        <v>-1.6167856344986743E-7</v>
      </c>
      <c r="AH74">
        <f t="shared" si="30"/>
        <v>-1.0491533709878803E-3</v>
      </c>
      <c r="AI74">
        <f t="shared" si="31"/>
        <v>-1.0493150495513302E-3</v>
      </c>
      <c r="AJ74">
        <f t="shared" si="32"/>
        <v>-0.13139093902288401</v>
      </c>
      <c r="AK74">
        <f t="shared" si="46"/>
        <v>-8.5842881750721134E-2</v>
      </c>
      <c r="AL74">
        <f t="shared" si="33"/>
        <v>-0.21828313582315648</v>
      </c>
      <c r="AN74">
        <f t="shared" si="34"/>
        <v>0</v>
      </c>
      <c r="AO74">
        <f t="shared" si="34"/>
        <v>0</v>
      </c>
      <c r="AP74">
        <f t="shared" si="34"/>
        <v>-8.1254846509081713E-11</v>
      </c>
      <c r="AQ74">
        <f t="shared" si="34"/>
        <v>-5.2727333979893659E-7</v>
      </c>
      <c r="AR74">
        <f t="shared" si="34"/>
        <v>-5.2735459464544563E-7</v>
      </c>
      <c r="AS74">
        <f t="shared" si="34"/>
        <v>-6.6033185570076933E-5</v>
      </c>
      <c r="AT74">
        <f t="shared" si="34"/>
        <v>-4.3142084094004961E-5</v>
      </c>
      <c r="AU74">
        <f t="shared" si="23"/>
        <v>-1.0970262425872734E-4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6"/>
        <v>50000</v>
      </c>
      <c r="S75">
        <f t="shared" si="27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28"/>
        <v>0</v>
      </c>
      <c r="AF75">
        <f t="shared" si="29"/>
        <v>0</v>
      </c>
      <c r="AG75">
        <f t="shared" si="29"/>
        <v>-5.8660782265852979E-8</v>
      </c>
      <c r="AH75">
        <f t="shared" si="30"/>
        <v>-4.056039821980631E-4</v>
      </c>
      <c r="AI75">
        <f t="shared" si="31"/>
        <v>-4.0566264298032897E-4</v>
      </c>
      <c r="AJ75">
        <f t="shared" si="32"/>
        <v>-0.11731412345296244</v>
      </c>
      <c r="AK75">
        <f t="shared" si="46"/>
        <v>-7.6645516019119259E-2</v>
      </c>
      <c r="AL75">
        <f t="shared" si="33"/>
        <v>-0.19436530211506203</v>
      </c>
      <c r="AN75">
        <f t="shared" si="34"/>
        <v>0</v>
      </c>
      <c r="AO75">
        <f t="shared" si="34"/>
        <v>0</v>
      </c>
      <c r="AP75">
        <f t="shared" si="34"/>
        <v>-2.632247125213197E-11</v>
      </c>
      <c r="AQ75">
        <f t="shared" si="34"/>
        <v>-1.8200403657715384E-7</v>
      </c>
      <c r="AR75">
        <f t="shared" si="34"/>
        <v>-1.82030359048406E-7</v>
      </c>
      <c r="AS75">
        <f t="shared" si="34"/>
        <v>-5.2641603517401757E-5</v>
      </c>
      <c r="AT75">
        <f t="shared" si="34"/>
        <v>-3.4392643842946045E-5</v>
      </c>
      <c r="AU75">
        <f t="shared" si="23"/>
        <v>-8.7216277719396213E-5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6"/>
        <v>50000</v>
      </c>
      <c r="S76">
        <f t="shared" si="27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28"/>
        <v>0</v>
      </c>
      <c r="AF76">
        <f t="shared" si="29"/>
        <v>0</v>
      </c>
      <c r="AG76">
        <f t="shared" si="29"/>
        <v>-2.04160177333212E-8</v>
      </c>
      <c r="AH76">
        <f t="shared" si="30"/>
        <v>-1.5063262683949298E-4</v>
      </c>
      <c r="AI76">
        <f t="shared" si="31"/>
        <v>-1.5065304285722631E-4</v>
      </c>
      <c r="AJ76">
        <f t="shared" si="32"/>
        <v>-0.10474504185873346</v>
      </c>
      <c r="AK76">
        <f t="shared" si="46"/>
        <v>-6.8433527377411887E-2</v>
      </c>
      <c r="AL76">
        <f t="shared" si="33"/>
        <v>-0.17332922227900258</v>
      </c>
      <c r="AN76">
        <f t="shared" si="34"/>
        <v>0</v>
      </c>
      <c r="AO76">
        <f t="shared" si="34"/>
        <v>0</v>
      </c>
      <c r="AP76">
        <f t="shared" si="34"/>
        <v>-8.1795953895332008E-12</v>
      </c>
      <c r="AQ76">
        <f t="shared" si="34"/>
        <v>-6.0350356083333803E-8</v>
      </c>
      <c r="AR76">
        <f t="shared" si="34"/>
        <v>-6.035853567872333E-8</v>
      </c>
      <c r="AS76">
        <f t="shared" si="34"/>
        <v>-4.1965679725376193E-5</v>
      </c>
      <c r="AT76">
        <f t="shared" si="34"/>
        <v>-2.7417617497078503E-5</v>
      </c>
      <c r="AU76">
        <f t="shared" si="23"/>
        <v>-6.9443655758133415E-5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6"/>
        <v>50000</v>
      </c>
      <c r="S77">
        <f t="shared" si="27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28"/>
        <v>0</v>
      </c>
      <c r="AF77">
        <f t="shared" si="29"/>
        <v>0</v>
      </c>
      <c r="AG77">
        <f t="shared" si="29"/>
        <v>-6.8014287127663831E-9</v>
      </c>
      <c r="AH77">
        <f t="shared" si="30"/>
        <v>-5.3641715372886414E-5</v>
      </c>
      <c r="AI77">
        <f t="shared" si="31"/>
        <v>-5.3648516801599181E-5</v>
      </c>
      <c r="AJ77">
        <f t="shared" si="32"/>
        <v>-9.3522460955688502E-2</v>
      </c>
      <c r="AK77">
        <f t="shared" si="46"/>
        <v>-6.1101374447300544E-2</v>
      </c>
      <c r="AL77">
        <f t="shared" si="33"/>
        <v>-0.15467748391979064</v>
      </c>
      <c r="AN77">
        <f t="shared" si="34"/>
        <v>0</v>
      </c>
      <c r="AO77">
        <f t="shared" si="34"/>
        <v>0</v>
      </c>
      <c r="AP77">
        <f t="shared" si="34"/>
        <v>-2.4330045158253856E-12</v>
      </c>
      <c r="AQ77">
        <f t="shared" si="34"/>
        <v>-1.9188694206833695E-8</v>
      </c>
      <c r="AR77">
        <f t="shared" si="34"/>
        <v>-1.9191127211349524E-8</v>
      </c>
      <c r="AS77">
        <f t="shared" si="34"/>
        <v>-3.3454819486558231E-5</v>
      </c>
      <c r="AT77">
        <f t="shared" si="34"/>
        <v>-2.1857160639555505E-5</v>
      </c>
      <c r="AU77">
        <f t="shared" si="23"/>
        <v>-5.5331171253325081E-5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6"/>
        <v>50000</v>
      </c>
      <c r="S78">
        <f t="shared" si="27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28"/>
        <v>0</v>
      </c>
      <c r="AF78">
        <f t="shared" si="29"/>
        <v>0</v>
      </c>
      <c r="AG78">
        <f t="shared" si="29"/>
        <v>-2.1644029479633198E-9</v>
      </c>
      <c r="AH78">
        <f t="shared" si="30"/>
        <v>-1.8276045910701597E-5</v>
      </c>
      <c r="AI78">
        <f t="shared" si="31"/>
        <v>-1.8278210313649559E-5</v>
      </c>
      <c r="AJ78">
        <f t="shared" si="32"/>
        <v>-8.350223197741713E-2</v>
      </c>
      <c r="AK78">
        <f t="shared" si="46"/>
        <v>-5.4554802180402345E-2</v>
      </c>
      <c r="AL78">
        <f t="shared" si="33"/>
        <v>-0.13807531236813314</v>
      </c>
      <c r="AN78">
        <f t="shared" si="34"/>
        <v>0</v>
      </c>
      <c r="AO78">
        <f t="shared" si="34"/>
        <v>0</v>
      </c>
      <c r="AP78">
        <f t="shared" si="34"/>
        <v>-6.9129411324167953E-13</v>
      </c>
      <c r="AQ78">
        <f t="shared" si="34"/>
        <v>-5.8372323708444667E-9</v>
      </c>
      <c r="AR78">
        <f t="shared" si="34"/>
        <v>-5.837923664957708E-9</v>
      </c>
      <c r="AS78">
        <f t="shared" si="34"/>
        <v>-2.6669988350758726E-5</v>
      </c>
      <c r="AT78">
        <f t="shared" si="34"/>
        <v>-1.7424395781693241E-5</v>
      </c>
      <c r="AU78">
        <f t="shared" si="23"/>
        <v>-4.4100222056116931E-5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6"/>
        <v>50000</v>
      </c>
      <c r="S79">
        <f t="shared" si="27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28"/>
        <v>0</v>
      </c>
      <c r="AF79">
        <f t="shared" si="29"/>
        <v>0</v>
      </c>
      <c r="AG79">
        <f t="shared" si="29"/>
        <v>-6.5663581746969195E-10</v>
      </c>
      <c r="AH79">
        <f t="shared" si="30"/>
        <v>-5.9444924040559783E-6</v>
      </c>
      <c r="AI79">
        <f t="shared" si="31"/>
        <v>-5.9451490398734483E-6</v>
      </c>
      <c r="AJ79">
        <f t="shared" si="32"/>
        <v>-7.4555575561081278E-2</v>
      </c>
      <c r="AK79">
        <f t="shared" si="46"/>
        <v>-4.8709645941983147E-2</v>
      </c>
      <c r="AL79">
        <f t="shared" si="33"/>
        <v>-0.1232711666521043</v>
      </c>
      <c r="AN79">
        <f t="shared" si="34"/>
        <v>0</v>
      </c>
      <c r="AO79">
        <f t="shared" si="34"/>
        <v>0</v>
      </c>
      <c r="AP79">
        <f t="shared" si="34"/>
        <v>-1.8725407936383708E-13</v>
      </c>
      <c r="AQ79">
        <f t="shared" si="34"/>
        <v>-1.695202154363447E-9</v>
      </c>
      <c r="AR79">
        <f t="shared" si="34"/>
        <v>-1.6953894084428107E-9</v>
      </c>
      <c r="AS79">
        <f t="shared" si="34"/>
        <v>-2.1261154648749649E-5</v>
      </c>
      <c r="AT79">
        <f t="shared" si="34"/>
        <v>-1.3890621961732258E-5</v>
      </c>
      <c r="AU79">
        <f t="shared" si="23"/>
        <v>-3.5153471999890351E-5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6"/>
        <v>50000</v>
      </c>
      <c r="S80">
        <f t="shared" si="27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28"/>
        <v>0</v>
      </c>
      <c r="AF80">
        <f t="shared" si="29"/>
        <v>0</v>
      </c>
      <c r="AG80">
        <f t="shared" si="29"/>
        <v>-1.8789056274366609E-10</v>
      </c>
      <c r="AH80">
        <f t="shared" si="30"/>
        <v>-1.8487155862053157E-6</v>
      </c>
      <c r="AI80">
        <f t="shared" si="31"/>
        <v>-1.8489034767680593E-6</v>
      </c>
      <c r="AJ80">
        <f t="shared" si="32"/>
        <v>-6.6567481696149233E-2</v>
      </c>
      <c r="AK80">
        <f t="shared" si="46"/>
        <v>-4.3490755652707457E-2</v>
      </c>
      <c r="AL80">
        <f t="shared" si="33"/>
        <v>-0.11006008625233346</v>
      </c>
      <c r="AN80">
        <f t="shared" si="34"/>
        <v>0</v>
      </c>
      <c r="AO80">
        <f t="shared" si="34"/>
        <v>0</v>
      </c>
      <c r="AP80">
        <f t="shared" si="34"/>
        <v>-4.7840274585558761E-14</v>
      </c>
      <c r="AQ80">
        <f t="shared" si="34"/>
        <v>-4.7071582512276024E-10</v>
      </c>
      <c r="AR80">
        <f t="shared" si="34"/>
        <v>-4.7076366539734575E-10</v>
      </c>
      <c r="AS80">
        <f t="shared" si="34"/>
        <v>-1.6949263211040606E-5</v>
      </c>
      <c r="AT80">
        <f t="shared" si="34"/>
        <v>-1.1073518871714089E-5</v>
      </c>
      <c r="AU80">
        <f t="shared" si="23"/>
        <v>-2.8023252846420094E-5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6"/>
        <v>50000</v>
      </c>
      <c r="S81">
        <f t="shared" si="27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28"/>
        <v>0</v>
      </c>
      <c r="AF81">
        <f t="shared" si="29"/>
        <v>0</v>
      </c>
      <c r="AG81">
        <f t="shared" si="29"/>
        <v>-5.0541883656786371E-11</v>
      </c>
      <c r="AH81">
        <f t="shared" si="30"/>
        <v>-5.4187909383777225E-7</v>
      </c>
      <c r="AI81">
        <f t="shared" si="31"/>
        <v>-5.4192963572142906E-7</v>
      </c>
      <c r="AJ81">
        <f t="shared" si="32"/>
        <v>-5.9435252557276663E-2</v>
      </c>
      <c r="AK81">
        <f t="shared" si="46"/>
        <v>-3.8831031933977009E-2</v>
      </c>
      <c r="AL81">
        <f t="shared" si="33"/>
        <v>-9.8266826420889394E-2</v>
      </c>
      <c r="AN81">
        <f t="shared" si="34"/>
        <v>0</v>
      </c>
      <c r="AO81">
        <f t="shared" si="34"/>
        <v>0</v>
      </c>
      <c r="AP81">
        <f t="shared" si="34"/>
        <v>-1.1490054735397213E-14</v>
      </c>
      <c r="AQ81">
        <f t="shared" si="34"/>
        <v>-1.2318932334306535E-10</v>
      </c>
      <c r="AR81">
        <f t="shared" si="34"/>
        <v>-1.2320081339780074E-10</v>
      </c>
      <c r="AS81">
        <f t="shared" si="34"/>
        <v>-1.3511849097922761E-5</v>
      </c>
      <c r="AT81">
        <f t="shared" si="34"/>
        <v>-8.8277414704832552E-6</v>
      </c>
      <c r="AU81">
        <f t="shared" si="23"/>
        <v>-2.2339713769219413E-5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6"/>
        <v>50000</v>
      </c>
      <c r="S82">
        <f t="shared" si="27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28"/>
        <v>0</v>
      </c>
      <c r="AF82">
        <f t="shared" si="29"/>
        <v>0</v>
      </c>
      <c r="AG82">
        <f t="shared" si="29"/>
        <v>-1.2734860467028108E-11</v>
      </c>
      <c r="AH82">
        <f t="shared" si="30"/>
        <v>-1.4920641741276159E-7</v>
      </c>
      <c r="AI82">
        <f t="shared" si="31"/>
        <v>-1.4921915227322861E-7</v>
      </c>
      <c r="AJ82">
        <f t="shared" si="32"/>
        <v>-5.3067190080375359E-2</v>
      </c>
      <c r="AK82">
        <f t="shared" si="46"/>
        <v>-3.4670564254967645E-2</v>
      </c>
      <c r="AL82">
        <f t="shared" si="33"/>
        <v>-8.7737903554495275E-2</v>
      </c>
      <c r="AN82">
        <f t="shared" si="34"/>
        <v>0</v>
      </c>
      <c r="AO82">
        <f t="shared" si="34"/>
        <v>0</v>
      </c>
      <c r="AP82">
        <f t="shared" si="34"/>
        <v>-2.5849184242815292E-15</v>
      </c>
      <c r="AQ82">
        <f t="shared" si="34"/>
        <v>-3.028587697445688E-11</v>
      </c>
      <c r="AR82">
        <f t="shared" si="34"/>
        <v>-3.0288461892881161E-11</v>
      </c>
      <c r="AS82">
        <f t="shared" si="34"/>
        <v>-1.077156343556108E-5</v>
      </c>
      <c r="AT82">
        <f t="shared" si="34"/>
        <v>-7.0374214585970196E-6</v>
      </c>
      <c r="AU82">
        <f t="shared" si="23"/>
        <v>-1.7809015182619991E-5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6"/>
        <v>50000</v>
      </c>
      <c r="S83">
        <f t="shared" si="27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28"/>
        <v>0</v>
      </c>
      <c r="AF83">
        <f t="shared" si="29"/>
        <v>0</v>
      </c>
      <c r="AG83">
        <f t="shared" si="29"/>
        <v>-2.9936182378653256E-12</v>
      </c>
      <c r="AH83">
        <f t="shared" si="30"/>
        <v>-3.8455574497970008E-8</v>
      </c>
      <c r="AI83">
        <f t="shared" si="31"/>
        <v>-3.8458568116207873E-8</v>
      </c>
      <c r="AJ83">
        <f t="shared" si="32"/>
        <v>-4.7381419794325308E-2</v>
      </c>
      <c r="AK83">
        <f t="shared" si="46"/>
        <v>-3.0955860949341368E-2</v>
      </c>
      <c r="AL83">
        <f t="shared" si="33"/>
        <v>-7.8337319202234787E-2</v>
      </c>
      <c r="AN83">
        <f t="shared" si="34"/>
        <v>0</v>
      </c>
      <c r="AO83">
        <f t="shared" si="34"/>
        <v>0</v>
      </c>
      <c r="AP83">
        <f t="shared" si="34"/>
        <v>-5.4253910235205298E-16</v>
      </c>
      <c r="AQ83">
        <f t="shared" si="34"/>
        <v>-6.9693765907300518E-12</v>
      </c>
      <c r="AR83">
        <f t="shared" si="34"/>
        <v>-6.9699191298324034E-12</v>
      </c>
      <c r="AS83">
        <f t="shared" si="34"/>
        <v>-8.5870244369267161E-6</v>
      </c>
      <c r="AT83">
        <f t="shared" si="34"/>
        <v>-5.6101893018819139E-6</v>
      </c>
      <c r="AU83">
        <f t="shared" si="23"/>
        <v>-1.4197220708727759E-5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6"/>
        <v>50000</v>
      </c>
      <c r="S84">
        <f t="shared" si="27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28"/>
        <v>0</v>
      </c>
      <c r="AF84">
        <f t="shared" si="29"/>
        <v>0</v>
      </c>
      <c r="AG84">
        <f t="shared" si="29"/>
        <v>-6.5361399394187911E-13</v>
      </c>
      <c r="AH84">
        <f t="shared" si="30"/>
        <v>-9.2402722461791736E-9</v>
      </c>
      <c r="AI84">
        <f t="shared" si="31"/>
        <v>-9.2409258601731157E-9</v>
      </c>
      <c r="AJ84">
        <f t="shared" si="32"/>
        <v>-4.230483912214783E-2</v>
      </c>
      <c r="AK84">
        <f t="shared" si="46"/>
        <v>-2.7639161563738596E-2</v>
      </c>
      <c r="AL84">
        <f t="shared" si="33"/>
        <v>-6.9944009926812281E-2</v>
      </c>
      <c r="AN84">
        <f t="shared" si="34"/>
        <v>0</v>
      </c>
      <c r="AO84">
        <f t="shared" si="34"/>
        <v>0</v>
      </c>
      <c r="AP84">
        <f t="shared" si="34"/>
        <v>-1.0576401954491879E-16</v>
      </c>
      <c r="AQ84">
        <f t="shared" si="34"/>
        <v>-1.4952071765650835E-12</v>
      </c>
      <c r="AR84">
        <f t="shared" si="34"/>
        <v>-1.4953129405846285E-12</v>
      </c>
      <c r="AS84">
        <f t="shared" si="34"/>
        <v>-6.8455233107468561E-6</v>
      </c>
      <c r="AT84">
        <f t="shared" si="34"/>
        <v>-4.4724085636580747E-6</v>
      </c>
      <c r="AU84">
        <f t="shared" si="23"/>
        <v>-1.131793336971787E-5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6"/>
        <v>50000</v>
      </c>
      <c r="S85">
        <f t="shared" si="27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28"/>
        <v>0</v>
      </c>
      <c r="AF85">
        <f t="shared" si="29"/>
        <v>0</v>
      </c>
      <c r="AG85">
        <f t="shared" si="29"/>
        <v>-1.3182340697410871E-13</v>
      </c>
      <c r="AH85">
        <f t="shared" si="30"/>
        <v>-2.0610177881134064E-9</v>
      </c>
      <c r="AI85">
        <f t="shared" si="31"/>
        <v>-2.0611496115203805E-9</v>
      </c>
      <c r="AJ85">
        <f t="shared" si="32"/>
        <v>-3.7772177792359363E-2</v>
      </c>
      <c r="AK85">
        <f t="shared" si="46"/>
        <v>-2.4677822825188246E-2</v>
      </c>
      <c r="AL85">
        <f t="shared" si="33"/>
        <v>-6.2450002678697221E-2</v>
      </c>
      <c r="AN85">
        <f t="shared" si="34"/>
        <v>0</v>
      </c>
      <c r="AO85">
        <f t="shared" si="34"/>
        <v>0</v>
      </c>
      <c r="AP85">
        <f t="shared" si="34"/>
        <v>-1.9045444582124179E-17</v>
      </c>
      <c r="AQ85">
        <f t="shared" si="34"/>
        <v>-2.9776957649103754E-13</v>
      </c>
      <c r="AR85">
        <f t="shared" si="34"/>
        <v>-2.9778862193561966E-13</v>
      </c>
      <c r="AS85">
        <f t="shared" si="34"/>
        <v>-5.4572092726431815E-6</v>
      </c>
      <c r="AT85">
        <f t="shared" si="34"/>
        <v>-3.5653767249158875E-6</v>
      </c>
      <c r="AU85">
        <f t="shared" si="23"/>
        <v>-9.0225862953476907E-6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6"/>
        <v>50000</v>
      </c>
      <c r="S86">
        <f t="shared" si="27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28"/>
        <v>0</v>
      </c>
      <c r="AF86">
        <f t="shared" si="29"/>
        <v>0</v>
      </c>
      <c r="AG86">
        <f t="shared" si="29"/>
        <v>-2.4391621142107116E-14</v>
      </c>
      <c r="AH86">
        <f t="shared" si="30"/>
        <v>-4.2445420704904206E-10</v>
      </c>
      <c r="AI86">
        <f t="shared" si="31"/>
        <v>-4.2447859867018416E-10</v>
      </c>
      <c r="AJ86">
        <f t="shared" si="32"/>
        <v>-3.3725158744215278E-2</v>
      </c>
      <c r="AK86">
        <f t="shared" si="46"/>
        <v>-2.2033770379723091E-2</v>
      </c>
      <c r="AL86">
        <f t="shared" si="33"/>
        <v>-5.5758929548416963E-2</v>
      </c>
      <c r="AN86">
        <f t="shared" si="34"/>
        <v>0</v>
      </c>
      <c r="AO86">
        <f t="shared" si="34"/>
        <v>0</v>
      </c>
      <c r="AP86">
        <f t="shared" si="34"/>
        <v>-3.1464528365304652E-18</v>
      </c>
      <c r="AQ86">
        <f t="shared" si="34"/>
        <v>-5.4753439140674353E-14</v>
      </c>
      <c r="AR86">
        <f t="shared" si="34"/>
        <v>-5.4756585593510882E-14</v>
      </c>
      <c r="AS86">
        <f t="shared" si="34"/>
        <v>-4.3504538207996074E-6</v>
      </c>
      <c r="AT86">
        <f t="shared" si="34"/>
        <v>-2.8422964962775582E-6</v>
      </c>
      <c r="AU86">
        <f t="shared" si="23"/>
        <v>-7.1927503718337503E-6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6"/>
        <v>50000</v>
      </c>
      <c r="S87">
        <f t="shared" si="27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28"/>
        <v>0</v>
      </c>
      <c r="AF87">
        <f t="shared" si="29"/>
        <v>0</v>
      </c>
      <c r="AG87">
        <f t="shared" si="29"/>
        <v>-4.1070768761120101E-15</v>
      </c>
      <c r="AH87">
        <f t="shared" si="30"/>
        <v>-8.0162512218296143E-11</v>
      </c>
      <c r="AI87">
        <f t="shared" si="31"/>
        <v>-8.0166619295172254E-11</v>
      </c>
      <c r="AJ87">
        <f t="shared" si="32"/>
        <v>-3.0111748878974776E-2</v>
      </c>
      <c r="AK87">
        <f t="shared" si="46"/>
        <v>-1.9673009267628022E-2</v>
      </c>
      <c r="AL87">
        <f t="shared" si="33"/>
        <v>-4.9784758226769421E-2</v>
      </c>
      <c r="AN87">
        <f t="shared" si="34"/>
        <v>0</v>
      </c>
      <c r="AO87">
        <f t="shared" si="34"/>
        <v>0</v>
      </c>
      <c r="AP87">
        <f t="shared" si="34"/>
        <v>-4.7303728118805907E-19</v>
      </c>
      <c r="AQ87">
        <f t="shared" si="34"/>
        <v>-9.2328091186947646E-15</v>
      </c>
      <c r="AR87">
        <f t="shared" si="34"/>
        <v>-9.2332821559759523E-15</v>
      </c>
      <c r="AS87">
        <f t="shared" si="34"/>
        <v>-3.4681551505342083E-6</v>
      </c>
      <c r="AT87">
        <f t="shared" si="34"/>
        <v>-2.2658613650192727E-6</v>
      </c>
      <c r="AU87">
        <f t="shared" si="23"/>
        <v>-5.7340165247867639E-6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6"/>
        <v>50000</v>
      </c>
      <c r="S88">
        <f t="shared" si="27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28"/>
        <v>0</v>
      </c>
      <c r="AF88">
        <f t="shared" si="29"/>
        <v>0</v>
      </c>
      <c r="AG88">
        <f t="shared" si="29"/>
        <v>-6.2316159128145737E-16</v>
      </c>
      <c r="AH88">
        <f t="shared" si="30"/>
        <v>-1.3771378064277731E-11</v>
      </c>
      <c r="AI88">
        <f t="shared" si="31"/>
        <v>-1.3772001225869012E-11</v>
      </c>
      <c r="AJ88">
        <f t="shared" si="32"/>
        <v>-2.6885490070552853E-2</v>
      </c>
      <c r="AK88">
        <f t="shared" si="46"/>
        <v>-1.7565186846099787E-2</v>
      </c>
      <c r="AL88">
        <f t="shared" si="33"/>
        <v>-4.4450676930424642E-2</v>
      </c>
      <c r="AN88">
        <f t="shared" si="34"/>
        <v>0</v>
      </c>
      <c r="AO88">
        <f t="shared" si="34"/>
        <v>0</v>
      </c>
      <c r="AP88">
        <f t="shared" si="34"/>
        <v>-6.4083347947870817E-20</v>
      </c>
      <c r="AQ88">
        <f t="shared" si="34"/>
        <v>-1.4161912809805827E-15</v>
      </c>
      <c r="AR88">
        <f t="shared" si="34"/>
        <v>-1.4162553643285306E-15</v>
      </c>
      <c r="AS88">
        <f t="shared" si="34"/>
        <v>-2.7647920524069868E-6</v>
      </c>
      <c r="AT88">
        <f t="shared" si="34"/>
        <v>-1.8063308075731053E-6</v>
      </c>
      <c r="AU88">
        <f t="shared" si="23"/>
        <v>-4.5711228613963479E-6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-0.22404575058801551</v>
      </c>
      <c r="AK89">
        <f t="shared" si="46"/>
        <v>-1.5683202541161088E-2</v>
      </c>
      <c r="AL89">
        <f t="shared" si="33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3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3743.097587935491</v>
      </c>
      <c r="AO91" s="8">
        <f t="shared" ref="AO91:AU91" si="49">SUM(AO3:AO89)</f>
        <v>-374.30975879354912</v>
      </c>
      <c r="AP91" s="8">
        <f t="shared" si="49"/>
        <v>-731.95483014297577</v>
      </c>
      <c r="AQ91" s="8">
        <f t="shared" si="49"/>
        <v>-2178.6737261269432</v>
      </c>
      <c r="AR91" s="8">
        <f t="shared" si="49"/>
        <v>458.15927287202231</v>
      </c>
      <c r="AS91" s="8">
        <f t="shared" si="49"/>
        <v>-443.29321819327333</v>
      </c>
      <c r="AT91" s="8">
        <f t="shared" si="49"/>
        <v>212.72800721238008</v>
      </c>
      <c r="AU91" s="8">
        <f t="shared" si="49"/>
        <v>227.594061891129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9255.1920912857149</v>
      </c>
      <c r="K3">
        <v>1</v>
      </c>
      <c r="L3" s="2">
        <v>0</v>
      </c>
      <c r="O3">
        <f>$C$3</f>
        <v>9255.1920912857149</v>
      </c>
      <c r="P3">
        <f>O3*C5</f>
        <v>925.51920912857156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9255.1920912857149</v>
      </c>
      <c r="AF3">
        <f t="shared" ref="AF3:AG34" si="3">-$Z3*P3</f>
        <v>-925.51920912857156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7704.7159114571432</v>
      </c>
      <c r="AJ3">
        <f t="shared" ref="AJ3:AJ66" si="6">AB3-AC3</f>
        <v>0</v>
      </c>
      <c r="AL3">
        <f t="shared" ref="AL3:AL66" si="7">SUM(AI3:AK3)</f>
        <v>7704.7159114571432</v>
      </c>
      <c r="AN3">
        <f t="shared" ref="AN3:AU34" si="8">AE3*$K3</f>
        <v>9255.1920912857149</v>
      </c>
      <c r="AO3">
        <f t="shared" si="8"/>
        <v>-925.51920912857156</v>
      </c>
      <c r="AP3">
        <f t="shared" si="8"/>
        <v>-624.95697070000006</v>
      </c>
      <c r="AQ3">
        <f t="shared" si="8"/>
        <v>0</v>
      </c>
      <c r="AR3">
        <f t="shared" si="8"/>
        <v>7704.7159114571432</v>
      </c>
      <c r="AS3">
        <f t="shared" si="8"/>
        <v>0</v>
      </c>
      <c r="AT3">
        <f t="shared" si="8"/>
        <v>0</v>
      </c>
      <c r="AU3">
        <f t="shared" si="8"/>
        <v>7704.7159114571432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12.5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-12.189224665660371</v>
      </c>
      <c r="AH5">
        <f t="shared" si="4"/>
        <v>-126.19268785851476</v>
      </c>
      <c r="AI5">
        <f t="shared" si="5"/>
        <v>-138.38191252417514</v>
      </c>
      <c r="AJ5">
        <f t="shared" si="6"/>
        <v>-275.0460385936376</v>
      </c>
      <c r="AK5">
        <f t="shared" si="20"/>
        <v>13.780930037811823</v>
      </c>
      <c r="AL5">
        <f t="shared" si="7"/>
        <v>-399.64702108000097</v>
      </c>
      <c r="AN5">
        <f t="shared" si="8"/>
        <v>0</v>
      </c>
      <c r="AO5">
        <f t="shared" si="8"/>
        <v>0</v>
      </c>
      <c r="AP5">
        <f t="shared" si="8"/>
        <v>-10.42310374081571</v>
      </c>
      <c r="AQ5">
        <f t="shared" si="8"/>
        <v>-107.90837915943973</v>
      </c>
      <c r="AR5">
        <f t="shared" si="8"/>
        <v>-118.33148290025545</v>
      </c>
      <c r="AS5">
        <f t="shared" si="8"/>
        <v>-235.19407283043714</v>
      </c>
      <c r="AT5">
        <f t="shared" si="8"/>
        <v>11.784183766314563</v>
      </c>
      <c r="AU5">
        <f t="shared" si="8"/>
        <v>-341.74137196437806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12.5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-12.034850024599606</v>
      </c>
      <c r="AH6">
        <f t="shared" si="4"/>
        <v>-129.92957761664684</v>
      </c>
      <c r="AI6">
        <f t="shared" si="5"/>
        <v>-141.96442764124646</v>
      </c>
      <c r="AJ6">
        <f t="shared" si="6"/>
        <v>-311.4980378375767</v>
      </c>
      <c r="AK6">
        <f t="shared" si="20"/>
        <v>35.753227579971501</v>
      </c>
      <c r="AL6">
        <f t="shared" si="7"/>
        <v>-417.70923789885165</v>
      </c>
      <c r="AN6">
        <f t="shared" si="8"/>
        <v>0</v>
      </c>
      <c r="AO6">
        <f t="shared" si="8"/>
        <v>0</v>
      </c>
      <c r="AP6">
        <f t="shared" si="8"/>
        <v>-9.2838040121960841</v>
      </c>
      <c r="AQ6">
        <f t="shared" si="8"/>
        <v>-100.22897929885083</v>
      </c>
      <c r="AR6">
        <f t="shared" si="8"/>
        <v>-109.51278331104693</v>
      </c>
      <c r="AS6">
        <f t="shared" si="8"/>
        <v>-240.2927105494955</v>
      </c>
      <c r="AT6">
        <f t="shared" si="8"/>
        <v>27.580398341269909</v>
      </c>
      <c r="AU6">
        <f t="shared" si="8"/>
        <v>-322.22509551927254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12.5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-11.880921633083123</v>
      </c>
      <c r="AH7">
        <f t="shared" si="4"/>
        <v>-134.31956508195333</v>
      </c>
      <c r="AI7">
        <f t="shared" si="5"/>
        <v>-146.20048671503645</v>
      </c>
      <c r="AJ7">
        <f t="shared" si="6"/>
        <v>-248.3023152576443</v>
      </c>
      <c r="AK7">
        <f t="shared" si="20"/>
        <v>45.302818173664342</v>
      </c>
      <c r="AL7">
        <f t="shared" si="7"/>
        <v>-349.19998379901642</v>
      </c>
      <c r="AN7">
        <f t="shared" si="8"/>
        <v>0</v>
      </c>
      <c r="AO7">
        <f t="shared" si="8"/>
        <v>0</v>
      </c>
      <c r="AP7">
        <f t="shared" si="8"/>
        <v>-8.3386972133194526</v>
      </c>
      <c r="AQ7">
        <f t="shared" si="8"/>
        <v>-94.27300487567561</v>
      </c>
      <c r="AR7">
        <f t="shared" si="8"/>
        <v>-102.61170208899506</v>
      </c>
      <c r="AS7">
        <f t="shared" si="8"/>
        <v>-174.27249234051072</v>
      </c>
      <c r="AT7">
        <f t="shared" si="8"/>
        <v>31.796058868727808</v>
      </c>
      <c r="AU7">
        <f t="shared" si="8"/>
        <v>-245.088135560778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12.5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-11.719559398927277</v>
      </c>
      <c r="AH8">
        <f t="shared" si="4"/>
        <v>-170.21207130005189</v>
      </c>
      <c r="AI8">
        <f t="shared" si="5"/>
        <v>-181.93163069897918</v>
      </c>
      <c r="AJ8">
        <f t="shared" si="6"/>
        <v>-139.79742345214072</v>
      </c>
      <c r="AK8">
        <f t="shared" si="20"/>
        <v>24.941589357738341</v>
      </c>
      <c r="AL8">
        <f t="shared" si="7"/>
        <v>-296.78746479338156</v>
      </c>
      <c r="AN8">
        <f t="shared" si="8"/>
        <v>0</v>
      </c>
      <c r="AO8">
        <f t="shared" si="8"/>
        <v>0</v>
      </c>
      <c r="AP8">
        <f t="shared" si="8"/>
        <v>-7.6780025636524831</v>
      </c>
      <c r="AQ8">
        <f t="shared" si="8"/>
        <v>-111.51346866555586</v>
      </c>
      <c r="AR8">
        <f t="shared" si="8"/>
        <v>-119.19147122920836</v>
      </c>
      <c r="AS8">
        <f t="shared" si="8"/>
        <v>-91.587485426781171</v>
      </c>
      <c r="AT8">
        <f t="shared" si="8"/>
        <v>16.340340153727208</v>
      </c>
      <c r="AU8">
        <f t="shared" si="8"/>
        <v>-194.43861650226231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12.5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-11.550204300253441</v>
      </c>
      <c r="AH9">
        <f t="shared" si="4"/>
        <v>-208.638018738254</v>
      </c>
      <c r="AI9">
        <f t="shared" si="5"/>
        <v>-220.18822303850743</v>
      </c>
      <c r="AJ9">
        <f t="shared" si="6"/>
        <v>-62.28503699328985</v>
      </c>
      <c r="AK9">
        <f t="shared" si="20"/>
        <v>7.7335079537974991</v>
      </c>
      <c r="AL9">
        <f t="shared" si="7"/>
        <v>-274.73975207799981</v>
      </c>
      <c r="AN9">
        <f t="shared" si="8"/>
        <v>0</v>
      </c>
      <c r="AO9">
        <f t="shared" si="8"/>
        <v>0</v>
      </c>
      <c r="AP9">
        <f t="shared" si="8"/>
        <v>-7.1664461935032397</v>
      </c>
      <c r="AQ9">
        <f t="shared" si="8"/>
        <v>-129.45166131598293</v>
      </c>
      <c r="AR9">
        <f t="shared" si="8"/>
        <v>-136.61810750948615</v>
      </c>
      <c r="AS9">
        <f t="shared" si="8"/>
        <v>-38.645408745105591</v>
      </c>
      <c r="AT9">
        <f t="shared" si="8"/>
        <v>4.7983366525129796</v>
      </c>
      <c r="AU9">
        <f t="shared" si="8"/>
        <v>-170.46517960207879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12.5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-11.372519214455956</v>
      </c>
      <c r="AH10">
        <f t="shared" si="4"/>
        <v>-248.73217117980744</v>
      </c>
      <c r="AI10">
        <f t="shared" si="5"/>
        <v>-260.1046903942634</v>
      </c>
      <c r="AJ10">
        <f t="shared" si="6"/>
        <v>-30.117764350174184</v>
      </c>
      <c r="AK10">
        <f t="shared" si="20"/>
        <v>5.6295012975317684</v>
      </c>
      <c r="AL10">
        <f t="shared" si="7"/>
        <v>-284.59295344690582</v>
      </c>
      <c r="AN10">
        <f t="shared" si="8"/>
        <v>0</v>
      </c>
      <c r="AO10">
        <f t="shared" si="8"/>
        <v>0</v>
      </c>
      <c r="AP10">
        <f t="shared" si="8"/>
        <v>-6.6940514241535087</v>
      </c>
      <c r="AQ10">
        <f t="shared" si="8"/>
        <v>-146.4078374651167</v>
      </c>
      <c r="AR10">
        <f t="shared" si="8"/>
        <v>-153.10188888927021</v>
      </c>
      <c r="AS10">
        <f t="shared" si="8"/>
        <v>-17.727810306473771</v>
      </c>
      <c r="AT10">
        <f t="shared" si="8"/>
        <v>3.3136168396282031</v>
      </c>
      <c r="AU10">
        <f t="shared" si="8"/>
        <v>-167.51608235611579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2063.7199034485006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12.5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-11.185355137917625</v>
      </c>
      <c r="AH11">
        <f t="shared" si="4"/>
        <v>-293.75553757508482</v>
      </c>
      <c r="AI11">
        <f t="shared" si="5"/>
        <v>-304.94089271300243</v>
      </c>
      <c r="AJ11">
        <f t="shared" si="6"/>
        <v>-0.45193951689725509</v>
      </c>
      <c r="AK11">
        <f t="shared" si="20"/>
        <v>3.3676004671419402</v>
      </c>
      <c r="AL11">
        <f t="shared" si="7"/>
        <v>-302.02523176275776</v>
      </c>
      <c r="AN11">
        <f t="shared" si="8"/>
        <v>0</v>
      </c>
      <c r="AO11">
        <f t="shared" si="8"/>
        <v>0</v>
      </c>
      <c r="AP11">
        <f t="shared" si="8"/>
        <v>-6.2560657330679375</v>
      </c>
      <c r="AQ11">
        <f t="shared" si="8"/>
        <v>-164.30000924088435</v>
      </c>
      <c r="AR11">
        <f t="shared" si="8"/>
        <v>-170.55607497395226</v>
      </c>
      <c r="AS11">
        <f t="shared" si="8"/>
        <v>-0.25277367506156495</v>
      </c>
      <c r="AT11">
        <f t="shared" si="8"/>
        <v>1.8835280261894736</v>
      </c>
      <c r="AU11">
        <f t="shared" si="8"/>
        <v>-168.92532062282439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12.5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-10.987594412653468</v>
      </c>
      <c r="AH12">
        <f t="shared" si="4"/>
        <v>-343.62869553992931</v>
      </c>
      <c r="AI12">
        <f t="shared" si="5"/>
        <v>-354.6162899525828</v>
      </c>
      <c r="AJ12">
        <f t="shared" si="6"/>
        <v>25.005596780513315</v>
      </c>
      <c r="AK12">
        <f t="shared" si="20"/>
        <v>3.22832324189989</v>
      </c>
      <c r="AL12">
        <f t="shared" si="7"/>
        <v>-326.3823699301696</v>
      </c>
      <c r="AN12">
        <f t="shared" si="8"/>
        <v>0</v>
      </c>
      <c r="AO12">
        <f t="shared" si="8"/>
        <v>0</v>
      </c>
      <c r="AP12">
        <f t="shared" si="8"/>
        <v>-5.8400232361777702</v>
      </c>
      <c r="AQ12">
        <f t="shared" si="8"/>
        <v>-182.64230469406343</v>
      </c>
      <c r="AR12">
        <f t="shared" si="8"/>
        <v>-188.48232793024121</v>
      </c>
      <c r="AS12">
        <f t="shared" si="8"/>
        <v>13.290740515914552</v>
      </c>
      <c r="AT12">
        <f t="shared" si="8"/>
        <v>1.7158881224152369</v>
      </c>
      <c r="AU12">
        <f t="shared" si="8"/>
        <v>-173.47569929191144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12.5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-10.778462309090088</v>
      </c>
      <c r="AH13">
        <f t="shared" si="4"/>
        <v>-397.02463774737913</v>
      </c>
      <c r="AI13">
        <f t="shared" si="5"/>
        <v>-407.80310005646925</v>
      </c>
      <c r="AJ13">
        <f t="shared" si="6"/>
        <v>50.992684414394716</v>
      </c>
      <c r="AK13">
        <f t="shared" si="20"/>
        <v>2.7572264080910518</v>
      </c>
      <c r="AL13">
        <f t="shared" si="7"/>
        <v>-354.05318923398346</v>
      </c>
      <c r="AN13">
        <f t="shared" si="8"/>
        <v>0</v>
      </c>
      <c r="AO13">
        <f t="shared" si="8"/>
        <v>0</v>
      </c>
      <c r="AP13">
        <f t="shared" si="8"/>
        <v>-5.4456913497267685</v>
      </c>
      <c r="AQ13">
        <f t="shared" si="8"/>
        <v>-200.59203005106835</v>
      </c>
      <c r="AR13">
        <f t="shared" si="8"/>
        <v>-206.03772140079514</v>
      </c>
      <c r="AS13">
        <f t="shared" si="8"/>
        <v>25.763454234155855</v>
      </c>
      <c r="AT13">
        <f t="shared" si="8"/>
        <v>1.3930562235316857</v>
      </c>
      <c r="AU13">
        <f t="shared" si="8"/>
        <v>-178.88121094310759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12.5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-10.556741643570017</v>
      </c>
      <c r="AH14">
        <f t="shared" si="4"/>
        <v>-455.7441697166837</v>
      </c>
      <c r="AI14">
        <f t="shared" si="5"/>
        <v>-466.30091136025374</v>
      </c>
      <c r="AJ14">
        <f t="shared" si="6"/>
        <v>-70.664055690008354</v>
      </c>
      <c r="AK14">
        <f t="shared" si="20"/>
        <v>92.933436374179195</v>
      </c>
      <c r="AL14">
        <f t="shared" si="7"/>
        <v>-444.03153067608287</v>
      </c>
      <c r="AN14">
        <f t="shared" si="8"/>
        <v>0</v>
      </c>
      <c r="AO14">
        <f t="shared" si="8"/>
        <v>0</v>
      </c>
      <c r="AP14">
        <f t="shared" si="8"/>
        <v>-4.76220499146363</v>
      </c>
      <c r="AQ14">
        <f t="shared" si="8"/>
        <v>-205.58873496512732</v>
      </c>
      <c r="AR14">
        <f t="shared" si="8"/>
        <v>-210.35093995659096</v>
      </c>
      <c r="AS14">
        <f t="shared" si="8"/>
        <v>-31.876949354821992</v>
      </c>
      <c r="AT14">
        <f t="shared" si="8"/>
        <v>41.922791095730439</v>
      </c>
      <c r="AU14">
        <f t="shared" si="8"/>
        <v>-200.30509821568248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12.5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-10.321195971386073</v>
      </c>
      <c r="AH15">
        <f t="shared" si="4"/>
        <v>-519.91302299297092</v>
      </c>
      <c r="AI15">
        <f t="shared" si="5"/>
        <v>-530.23421896435696</v>
      </c>
      <c r="AJ15">
        <f t="shared" si="6"/>
        <v>-36.604198732262603</v>
      </c>
      <c r="AK15">
        <f t="shared" si="20"/>
        <v>97.879920272479779</v>
      </c>
      <c r="AL15">
        <f t="shared" si="7"/>
        <v>-468.95849742413975</v>
      </c>
      <c r="AN15">
        <f t="shared" si="8"/>
        <v>0</v>
      </c>
      <c r="AO15">
        <f t="shared" si="8"/>
        <v>0</v>
      </c>
      <c r="AP15">
        <f t="shared" si="8"/>
        <v>-4.157097344617112</v>
      </c>
      <c r="AQ15">
        <f t="shared" si="8"/>
        <v>-209.40684134938306</v>
      </c>
      <c r="AR15">
        <f t="shared" si="8"/>
        <v>-213.56393869400017</v>
      </c>
      <c r="AS15">
        <f t="shared" si="8"/>
        <v>-14.743176834698819</v>
      </c>
      <c r="AT15">
        <f t="shared" si="8"/>
        <v>39.42337281300712</v>
      </c>
      <c r="AU15">
        <f t="shared" si="8"/>
        <v>-188.88374271569185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12.5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-10.072161758158988</v>
      </c>
      <c r="AH16">
        <f t="shared" si="4"/>
        <v>-583.28901405290503</v>
      </c>
      <c r="AI16">
        <f t="shared" si="5"/>
        <v>-593.36117581106407</v>
      </c>
      <c r="AJ16">
        <f t="shared" si="6"/>
        <v>-6.8368494518581429</v>
      </c>
      <c r="AK16">
        <f t="shared" si="20"/>
        <v>100.44221418373816</v>
      </c>
      <c r="AL16">
        <f t="shared" si="7"/>
        <v>-499.75581107918407</v>
      </c>
      <c r="AN16">
        <f t="shared" si="8"/>
        <v>0</v>
      </c>
      <c r="AO16">
        <f t="shared" si="8"/>
        <v>0</v>
      </c>
      <c r="AP16">
        <f t="shared" si="8"/>
        <v>-3.6221367222881447</v>
      </c>
      <c r="AQ16">
        <f t="shared" si="8"/>
        <v>-209.76157931506916</v>
      </c>
      <c r="AR16">
        <f t="shared" si="8"/>
        <v>-213.38371603735732</v>
      </c>
      <c r="AS16">
        <f t="shared" si="8"/>
        <v>-2.458658236328541</v>
      </c>
      <c r="AT16">
        <f t="shared" si="8"/>
        <v>36.120888563782174</v>
      </c>
      <c r="AU16">
        <f t="shared" si="8"/>
        <v>-179.7214857099037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12.5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-9.8095583927287233</v>
      </c>
      <c r="AH17">
        <f t="shared" si="4"/>
        <v>-647.52699139469632</v>
      </c>
      <c r="AI17">
        <f t="shared" si="5"/>
        <v>-657.33654978742504</v>
      </c>
      <c r="AJ17">
        <f t="shared" si="6"/>
        <v>16.686855385392619</v>
      </c>
      <c r="AK17">
        <f t="shared" si="20"/>
        <v>100.92079364536824</v>
      </c>
      <c r="AL17">
        <f t="shared" si="7"/>
        <v>-539.72890075666419</v>
      </c>
      <c r="AN17">
        <f t="shared" si="8"/>
        <v>0</v>
      </c>
      <c r="AO17">
        <f t="shared" si="8"/>
        <v>0</v>
      </c>
      <c r="AP17">
        <f t="shared" si="8"/>
        <v>-3.149731845846417</v>
      </c>
      <c r="AQ17">
        <f t="shared" si="8"/>
        <v>-207.9131704188425</v>
      </c>
      <c r="AR17">
        <f t="shared" si="8"/>
        <v>-211.06290226468892</v>
      </c>
      <c r="AS17">
        <f t="shared" si="8"/>
        <v>5.3579496354661647</v>
      </c>
      <c r="AT17">
        <f t="shared" si="8"/>
        <v>32.404459500290336</v>
      </c>
      <c r="AU17">
        <f t="shared" si="8"/>
        <v>-173.30049312893243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12.5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-9.5327999582660503</v>
      </c>
      <c r="AH18">
        <f t="shared" si="4"/>
        <v>-714.65140214153928</v>
      </c>
      <c r="AI18">
        <f t="shared" si="5"/>
        <v>-724.18420209980536</v>
      </c>
      <c r="AJ18">
        <f t="shared" si="6"/>
        <v>35.525024053056995</v>
      </c>
      <c r="AK18">
        <f t="shared" si="20"/>
        <v>99.752713768390748</v>
      </c>
      <c r="AL18">
        <f t="shared" si="7"/>
        <v>-588.90646427835759</v>
      </c>
      <c r="AN18">
        <f t="shared" si="8"/>
        <v>0</v>
      </c>
      <c r="AO18">
        <f t="shared" si="8"/>
        <v>0</v>
      </c>
      <c r="AP18">
        <f t="shared" si="8"/>
        <v>-2.7329178780953791</v>
      </c>
      <c r="AQ18">
        <f t="shared" si="8"/>
        <v>-204.88037114688342</v>
      </c>
      <c r="AR18">
        <f t="shared" si="8"/>
        <v>-207.6132890249788</v>
      </c>
      <c r="AS18">
        <f t="shared" si="8"/>
        <v>10.184518061787513</v>
      </c>
      <c r="AT18">
        <f t="shared" si="8"/>
        <v>28.597681273042586</v>
      </c>
      <c r="AU18">
        <f t="shared" si="8"/>
        <v>-168.8310896901487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12.5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-9.2394318336047956</v>
      </c>
      <c r="AH19">
        <f t="shared" si="4"/>
        <v>-792.16050031437521</v>
      </c>
      <c r="AI19">
        <f t="shared" si="5"/>
        <v>-801.39993214798005</v>
      </c>
      <c r="AJ19">
        <f t="shared" si="6"/>
        <v>50.962383320289746</v>
      </c>
      <c r="AK19">
        <f t="shared" si="20"/>
        <v>97.265962084676758</v>
      </c>
      <c r="AL19">
        <f t="shared" si="7"/>
        <v>-653.17158674301356</v>
      </c>
      <c r="AN19">
        <f t="shared" si="8"/>
        <v>0</v>
      </c>
      <c r="AO19">
        <f t="shared" si="8"/>
        <v>0</v>
      </c>
      <c r="AP19">
        <f t="shared" si="8"/>
        <v>-2.365011980444919</v>
      </c>
      <c r="AQ19">
        <f t="shared" si="8"/>
        <v>-202.76886148612863</v>
      </c>
      <c r="AR19">
        <f t="shared" si="8"/>
        <v>-205.13387346657356</v>
      </c>
      <c r="AS19">
        <f t="shared" si="8"/>
        <v>13.044811550656538</v>
      </c>
      <c r="AT19">
        <f t="shared" si="8"/>
        <v>24.897111614926303</v>
      </c>
      <c r="AU19">
        <f t="shared" si="8"/>
        <v>-167.19195030099073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12.5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-8.9298538968423493</v>
      </c>
      <c r="AH20">
        <f t="shared" si="4"/>
        <v>-868.73447370559472</v>
      </c>
      <c r="AI20">
        <f t="shared" si="5"/>
        <v>-877.66432760243708</v>
      </c>
      <c r="AJ20">
        <f t="shared" si="6"/>
        <v>65.342086640955358</v>
      </c>
      <c r="AK20">
        <f t="shared" si="20"/>
        <v>93.698595252256467</v>
      </c>
      <c r="AL20">
        <f t="shared" si="7"/>
        <v>-718.62364570922523</v>
      </c>
      <c r="AN20">
        <f t="shared" si="8"/>
        <v>0</v>
      </c>
      <c r="AO20">
        <f t="shared" si="8"/>
        <v>0</v>
      </c>
      <c r="AP20">
        <f t="shared" si="8"/>
        <v>-2.0408656218179844</v>
      </c>
      <c r="AQ20">
        <f t="shared" si="8"/>
        <v>-198.54415787259646</v>
      </c>
      <c r="AR20">
        <f t="shared" si="8"/>
        <v>-200.58502349441446</v>
      </c>
      <c r="AS20">
        <f t="shared" si="8"/>
        <v>14.933549845707208</v>
      </c>
      <c r="AT20">
        <f t="shared" si="8"/>
        <v>21.414263219982448</v>
      </c>
      <c r="AU20">
        <f t="shared" si="8"/>
        <v>-164.23721042872478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12.5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-8.6063569822112314</v>
      </c>
      <c r="AH21">
        <f t="shared" si="4"/>
        <v>-936.79350265077971</v>
      </c>
      <c r="AI21">
        <f t="shared" si="5"/>
        <v>-945.39985963299091</v>
      </c>
      <c r="AJ21">
        <f t="shared" si="6"/>
        <v>75.84168033226365</v>
      </c>
      <c r="AK21">
        <f t="shared" si="20"/>
        <v>89.124649187389593</v>
      </c>
      <c r="AL21">
        <f t="shared" si="7"/>
        <v>-780.43353011333761</v>
      </c>
      <c r="AN21">
        <f t="shared" si="8"/>
        <v>0</v>
      </c>
      <c r="AO21">
        <f t="shared" si="8"/>
        <v>0</v>
      </c>
      <c r="AP21">
        <f t="shared" si="8"/>
        <v>-1.7561895565817953</v>
      </c>
      <c r="AQ21">
        <f t="shared" si="8"/>
        <v>-191.15950795783533</v>
      </c>
      <c r="AR21">
        <f t="shared" si="8"/>
        <v>-192.91569751441713</v>
      </c>
      <c r="AS21">
        <f t="shared" si="8"/>
        <v>15.476044885011875</v>
      </c>
      <c r="AT21">
        <f t="shared" si="8"/>
        <v>18.186531009627625</v>
      </c>
      <c r="AU21">
        <f t="shared" si="8"/>
        <v>-159.25312161977763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12.5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-8.268818139999718</v>
      </c>
      <c r="AH22">
        <f t="shared" si="4"/>
        <v>-1005.9010895576051</v>
      </c>
      <c r="AI22">
        <f t="shared" si="5"/>
        <v>-1014.1699076976048</v>
      </c>
      <c r="AJ22">
        <f t="shared" si="6"/>
        <v>81.603724439681173</v>
      </c>
      <c r="AK22">
        <f t="shared" si="20"/>
        <v>83.815731564131141</v>
      </c>
      <c r="AL22">
        <f t="shared" si="7"/>
        <v>-848.75045169379246</v>
      </c>
      <c r="AN22">
        <f t="shared" si="8"/>
        <v>0</v>
      </c>
      <c r="AO22">
        <f t="shared" si="8"/>
        <v>0</v>
      </c>
      <c r="AP22">
        <f t="shared" si="8"/>
        <v>-1.5065288463886157</v>
      </c>
      <c r="AQ22">
        <f t="shared" si="8"/>
        <v>-183.26911807402769</v>
      </c>
      <c r="AR22">
        <f t="shared" si="8"/>
        <v>-184.77564692041631</v>
      </c>
      <c r="AS22">
        <f t="shared" si="8"/>
        <v>14.867706939450425</v>
      </c>
      <c r="AT22">
        <f t="shared" si="8"/>
        <v>15.270721310425708</v>
      </c>
      <c r="AU22">
        <f t="shared" si="8"/>
        <v>-154.63721867054016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12.5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-7.9181960397642177</v>
      </c>
      <c r="AH23">
        <f t="shared" si="4"/>
        <v>-1071.7356753420192</v>
      </c>
      <c r="AI23">
        <f t="shared" si="5"/>
        <v>-1079.6538713817836</v>
      </c>
      <c r="AJ23">
        <f t="shared" si="6"/>
        <v>85.451454218532263</v>
      </c>
      <c r="AK23">
        <f t="shared" si="20"/>
        <v>78.103470853353457</v>
      </c>
      <c r="AL23">
        <f t="shared" si="7"/>
        <v>-916.09894630989788</v>
      </c>
      <c r="AN23">
        <f t="shared" si="8"/>
        <v>0</v>
      </c>
      <c r="AO23">
        <f t="shared" si="8"/>
        <v>0</v>
      </c>
      <c r="AP23">
        <f t="shared" si="8"/>
        <v>-1.2880782251654253</v>
      </c>
      <c r="AQ23">
        <f t="shared" si="8"/>
        <v>-174.34266335519064</v>
      </c>
      <c r="AR23">
        <f t="shared" si="8"/>
        <v>-175.63074158035607</v>
      </c>
      <c r="AS23">
        <f t="shared" si="8"/>
        <v>13.900660824114826</v>
      </c>
      <c r="AT23">
        <f t="shared" si="8"/>
        <v>12.705340914878731</v>
      </c>
      <c r="AU23">
        <f t="shared" si="8"/>
        <v>-149.0247398413625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12.5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-7.5543778628327827</v>
      </c>
      <c r="AH24">
        <f t="shared" si="4"/>
        <v>-1138.5448661351697</v>
      </c>
      <c r="AI24">
        <f t="shared" ref="AI24:AI79" si="23">SUM(AE24:AH24)</f>
        <v>-1146.0992439980025</v>
      </c>
      <c r="AJ24">
        <f t="shared" si="6"/>
        <v>87.00546348421301</v>
      </c>
      <c r="AK24">
        <f t="shared" si="20"/>
        <v>72.121869058056205</v>
      </c>
      <c r="AL24">
        <f t="shared" si="7"/>
        <v>-986.97191145573345</v>
      </c>
      <c r="AN24">
        <f t="shared" si="8"/>
        <v>0</v>
      </c>
      <c r="AO24">
        <f t="shared" si="8"/>
        <v>0</v>
      </c>
      <c r="AP24">
        <f t="shared" si="8"/>
        <v>-1.0972274651728695</v>
      </c>
      <c r="AQ24">
        <f t="shared" si="8"/>
        <v>-165.36672114341766</v>
      </c>
      <c r="AR24">
        <f t="shared" si="8"/>
        <v>-166.46394860859053</v>
      </c>
      <c r="AS24">
        <f t="shared" si="8"/>
        <v>12.637014707015963</v>
      </c>
      <c r="AT24">
        <f t="shared" si="8"/>
        <v>10.475263086777403</v>
      </c>
      <c r="AU24">
        <f t="shared" si="8"/>
        <v>-143.35167081479719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12.5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-7.1763981547954296</v>
      </c>
      <c r="AH25">
        <f t="shared" si="4"/>
        <v>-1209.7437176361025</v>
      </c>
      <c r="AI25">
        <f t="shared" si="23"/>
        <v>-1216.9201157908979</v>
      </c>
      <c r="AJ25">
        <f t="shared" si="6"/>
        <v>87.387078401472309</v>
      </c>
      <c r="AK25">
        <f t="shared" si="20"/>
        <v>66.031486614161295</v>
      </c>
      <c r="AL25">
        <f t="shared" si="7"/>
        <v>-1063.5015507752641</v>
      </c>
      <c r="AN25">
        <f t="shared" si="8"/>
        <v>0</v>
      </c>
      <c r="AO25">
        <f t="shared" si="8"/>
        <v>0</v>
      </c>
      <c r="AP25">
        <f t="shared" si="8"/>
        <v>-0.93065018762142049</v>
      </c>
      <c r="AQ25">
        <f t="shared" si="8"/>
        <v>-156.88207280410668</v>
      </c>
      <c r="AR25">
        <f t="shared" si="8"/>
        <v>-157.81272299172809</v>
      </c>
      <c r="AS25">
        <f t="shared" si="8"/>
        <v>11.332537459013976</v>
      </c>
      <c r="AT25">
        <f t="shared" si="8"/>
        <v>8.5631000511484689</v>
      </c>
      <c r="AU25">
        <f t="shared" si="8"/>
        <v>-137.91708548156564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12.5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-6.785960830885168</v>
      </c>
      <c r="AH26">
        <f t="shared" si="4"/>
        <v>-1274.6933694492286</v>
      </c>
      <c r="AI26">
        <f t="shared" si="23"/>
        <v>-1281.4793302801138</v>
      </c>
      <c r="AJ26">
        <f t="shared" si="6"/>
        <v>87.257391784513516</v>
      </c>
      <c r="AK26">
        <f t="shared" si="20"/>
        <v>59.914391126058227</v>
      </c>
      <c r="AL26">
        <f t="shared" si="7"/>
        <v>-1134.3075473695419</v>
      </c>
      <c r="AN26">
        <f t="shared" si="8"/>
        <v>0</v>
      </c>
      <c r="AO26">
        <f t="shared" si="8"/>
        <v>0</v>
      </c>
      <c r="AP26">
        <f t="shared" si="8"/>
        <v>-0.78572988051449677</v>
      </c>
      <c r="AQ26">
        <f t="shared" si="8"/>
        <v>-147.59364131774961</v>
      </c>
      <c r="AR26">
        <f t="shared" si="8"/>
        <v>-148.37937119826412</v>
      </c>
      <c r="AS26">
        <f t="shared" si="8"/>
        <v>10.103320919391351</v>
      </c>
      <c r="AT26">
        <f t="shared" si="8"/>
        <v>6.9373414544799017</v>
      </c>
      <c r="AU26">
        <f t="shared" si="8"/>
        <v>-131.33870882439285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12.5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-6.3852593577384846</v>
      </c>
      <c r="AH27">
        <f t="shared" si="4"/>
        <v>-1331.3674593513304</v>
      </c>
      <c r="AI27">
        <f t="shared" si="23"/>
        <v>-1337.7527187090689</v>
      </c>
      <c r="AJ27">
        <f t="shared" si="6"/>
        <v>85.428747550255707</v>
      </c>
      <c r="AK27">
        <f t="shared" si="20"/>
        <v>53.806373701142277</v>
      </c>
      <c r="AL27">
        <f t="shared" si="7"/>
        <v>-1198.5175974576707</v>
      </c>
      <c r="AN27">
        <f t="shared" si="8"/>
        <v>0</v>
      </c>
      <c r="AO27">
        <f t="shared" si="8"/>
        <v>0</v>
      </c>
      <c r="AP27">
        <f t="shared" si="8"/>
        <v>-0.6601193148780431</v>
      </c>
      <c r="AQ27">
        <f t="shared" si="8"/>
        <v>-137.63910373551278</v>
      </c>
      <c r="AR27">
        <f t="shared" si="8"/>
        <v>-138.29922305039082</v>
      </c>
      <c r="AS27">
        <f t="shared" si="8"/>
        <v>8.8317738002951369</v>
      </c>
      <c r="AT27">
        <f t="shared" si="8"/>
        <v>5.5625973126093804</v>
      </c>
      <c r="AU27">
        <f t="shared" si="8"/>
        <v>-123.9048519374863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12.5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-5.9748276184302149</v>
      </c>
      <c r="AH28">
        <f t="shared" si="4"/>
        <v>-1386.3165829235425</v>
      </c>
      <c r="AI28">
        <f t="shared" si="23"/>
        <v>-1392.2914105419727</v>
      </c>
      <c r="AJ28">
        <f t="shared" si="6"/>
        <v>82.134734300250443</v>
      </c>
      <c r="AK28">
        <f t="shared" si="20"/>
        <v>47.826361372624376</v>
      </c>
      <c r="AL28">
        <f t="shared" si="7"/>
        <v>-1262.3303148690979</v>
      </c>
      <c r="AN28">
        <f t="shared" si="8"/>
        <v>0</v>
      </c>
      <c r="AO28">
        <f t="shared" si="8"/>
        <v>0</v>
      </c>
      <c r="AP28">
        <f t="shared" si="8"/>
        <v>-0.55150728713892527</v>
      </c>
      <c r="AQ28">
        <f t="shared" si="8"/>
        <v>-127.96414333452252</v>
      </c>
      <c r="AR28">
        <f t="shared" si="8"/>
        <v>-128.51565062166145</v>
      </c>
      <c r="AS28">
        <f t="shared" si="8"/>
        <v>7.5814579744660175</v>
      </c>
      <c r="AT28">
        <f t="shared" si="8"/>
        <v>4.4146188808827862</v>
      </c>
      <c r="AU28">
        <f t="shared" si="8"/>
        <v>-116.51957376631265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12.5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-5.5555456497368825</v>
      </c>
      <c r="AH29">
        <f t="shared" si="4"/>
        <v>-1438.1347700361191</v>
      </c>
      <c r="AI29">
        <f t="shared" si="23"/>
        <v>-1443.6903156858559</v>
      </c>
      <c r="AJ29">
        <f t="shared" si="6"/>
        <v>78.406670624466642</v>
      </c>
      <c r="AK29">
        <f t="shared" si="20"/>
        <v>42.076929971606845</v>
      </c>
      <c r="AL29">
        <f t="shared" si="7"/>
        <v>-1323.2067150897824</v>
      </c>
      <c r="AN29">
        <f t="shared" si="8"/>
        <v>0</v>
      </c>
      <c r="AO29">
        <f t="shared" si="8"/>
        <v>0</v>
      </c>
      <c r="AP29">
        <f t="shared" si="8"/>
        <v>-0.457861970720851</v>
      </c>
      <c r="AQ29">
        <f t="shared" si="8"/>
        <v>-118.5243109292246</v>
      </c>
      <c r="AR29">
        <f t="shared" si="8"/>
        <v>-118.98217289994544</v>
      </c>
      <c r="AS29">
        <f t="shared" si="8"/>
        <v>6.4619094132507389</v>
      </c>
      <c r="AT29">
        <f t="shared" si="8"/>
        <v>3.4677828773840758</v>
      </c>
      <c r="AU29">
        <f t="shared" si="8"/>
        <v>-109.05248060931062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12.5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-5.1281920283966542</v>
      </c>
      <c r="AH30">
        <f t="shared" si="4"/>
        <v>-1487.1926593714359</v>
      </c>
      <c r="AI30">
        <f t="shared" si="23"/>
        <v>-1492.3208513998325</v>
      </c>
      <c r="AJ30">
        <f t="shared" si="6"/>
        <v>74.27656743810337</v>
      </c>
      <c r="AK30">
        <f t="shared" si="20"/>
        <v>36.588463027894186</v>
      </c>
      <c r="AL30">
        <f t="shared" si="7"/>
        <v>-1381.4558209338347</v>
      </c>
      <c r="AN30">
        <f t="shared" si="8"/>
        <v>0</v>
      </c>
      <c r="AO30">
        <f t="shared" si="8"/>
        <v>0</v>
      </c>
      <c r="AP30">
        <f t="shared" si="8"/>
        <v>-0.37735847597678213</v>
      </c>
      <c r="AQ30">
        <f t="shared" si="8"/>
        <v>-109.43520685588001</v>
      </c>
      <c r="AR30">
        <f t="shared" si="8"/>
        <v>-109.81256533185679</v>
      </c>
      <c r="AS30">
        <f t="shared" si="8"/>
        <v>5.4656479581933075</v>
      </c>
      <c r="AT30">
        <f t="shared" si="8"/>
        <v>2.6923653736218967</v>
      </c>
      <c r="AU30">
        <f t="shared" si="8"/>
        <v>-101.65455200004156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12.5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-4.6937774970695445</v>
      </c>
      <c r="AH31">
        <f t="shared" si="4"/>
        <v>-1532.5304441725757</v>
      </c>
      <c r="AI31">
        <f t="shared" si="23"/>
        <v>-1537.2242216696452</v>
      </c>
      <c r="AJ31">
        <f t="shared" si="6"/>
        <v>69.928293024521338</v>
      </c>
      <c r="AK31">
        <f t="shared" si="20"/>
        <v>31.389103307226947</v>
      </c>
      <c r="AL31">
        <f t="shared" si="7"/>
        <v>-1435.9068253378969</v>
      </c>
      <c r="AN31">
        <f t="shared" si="8"/>
        <v>0</v>
      </c>
      <c r="AO31">
        <f t="shared" si="8"/>
        <v>0</v>
      </c>
      <c r="AP31">
        <f t="shared" si="8"/>
        <v>-0.30838575290213321</v>
      </c>
      <c r="AQ31">
        <f t="shared" si="8"/>
        <v>-100.68874273794705</v>
      </c>
      <c r="AR31">
        <f t="shared" si="8"/>
        <v>-100.99712849084918</v>
      </c>
      <c r="AS31">
        <f t="shared" si="8"/>
        <v>4.5943569559894053</v>
      </c>
      <c r="AT31">
        <f t="shared" si="8"/>
        <v>2.0622946576324686</v>
      </c>
      <c r="AU31">
        <f t="shared" si="8"/>
        <v>-94.340476877227303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12.5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-4.2540220504146031</v>
      </c>
      <c r="AH32">
        <f t="shared" si="4"/>
        <v>-1571.2706867369823</v>
      </c>
      <c r="AI32">
        <f t="shared" si="23"/>
        <v>-1575.5247087873968</v>
      </c>
      <c r="AJ32">
        <f t="shared" si="6"/>
        <v>65.41471253137729</v>
      </c>
      <c r="AK32">
        <f t="shared" si="20"/>
        <v>26.494122795510453</v>
      </c>
      <c r="AL32">
        <f t="shared" si="7"/>
        <v>-1483.615873460509</v>
      </c>
      <c r="AN32">
        <f t="shared" si="8"/>
        <v>0</v>
      </c>
      <c r="AO32">
        <f t="shared" si="8"/>
        <v>0</v>
      </c>
      <c r="AP32">
        <f t="shared" si="8"/>
        <v>-0.24954767122506238</v>
      </c>
      <c r="AQ32">
        <f t="shared" si="8"/>
        <v>-92.173227146578412</v>
      </c>
      <c r="AR32">
        <f t="shared" si="8"/>
        <v>-92.422774817803472</v>
      </c>
      <c r="AS32">
        <f t="shared" si="8"/>
        <v>3.8373306444124191</v>
      </c>
      <c r="AT32">
        <f t="shared" si="8"/>
        <v>1.5541872059939374</v>
      </c>
      <c r="AU32">
        <f t="shared" si="8"/>
        <v>-87.031256967397113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12.5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-3.8099671370461827</v>
      </c>
      <c r="AH33">
        <f t="shared" si="4"/>
        <v>-1606.0587714570977</v>
      </c>
      <c r="AI33">
        <f t="shared" si="23"/>
        <v>-1609.8687385941439</v>
      </c>
      <c r="AJ33">
        <f t="shared" si="6"/>
        <v>60.678557319283954</v>
      </c>
      <c r="AK33">
        <f t="shared" si="20"/>
        <v>21.915092918314041</v>
      </c>
      <c r="AL33">
        <f t="shared" si="7"/>
        <v>-1527.2750883565459</v>
      </c>
      <c r="AN33">
        <f t="shared" si="8"/>
        <v>0</v>
      </c>
      <c r="AO33">
        <f t="shared" si="8"/>
        <v>0</v>
      </c>
      <c r="AP33">
        <f t="shared" si="8"/>
        <v>-0.19955241668655282</v>
      </c>
      <c r="AQ33">
        <f t="shared" si="8"/>
        <v>-84.119599370973518</v>
      </c>
      <c r="AR33">
        <f t="shared" si="8"/>
        <v>-84.319151787660076</v>
      </c>
      <c r="AS33">
        <f t="shared" si="8"/>
        <v>3.1781252484776634</v>
      </c>
      <c r="AT33">
        <f t="shared" si="8"/>
        <v>1.1478339829330966</v>
      </c>
      <c r="AU33">
        <f t="shared" si="8"/>
        <v>-79.993192556249312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12.5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-3.3652709046031388</v>
      </c>
      <c r="AH34">
        <f t="shared" si="4"/>
        <v>-1626.386244290328</v>
      </c>
      <c r="AI34">
        <f t="shared" si="23"/>
        <v>-1629.7515151949312</v>
      </c>
      <c r="AJ34">
        <f t="shared" si="6"/>
        <v>55.999358453746368</v>
      </c>
      <c r="AK34">
        <f t="shared" si="20"/>
        <v>17.667593905964164</v>
      </c>
      <c r="AL34">
        <f t="shared" si="7"/>
        <v>-1556.0845628352208</v>
      </c>
      <c r="AN34">
        <f t="shared" si="8"/>
        <v>0</v>
      </c>
      <c r="AO34">
        <f t="shared" si="8"/>
        <v>0</v>
      </c>
      <c r="AP34">
        <f t="shared" si="8"/>
        <v>-0.15737573450266507</v>
      </c>
      <c r="AQ34">
        <f t="shared" si="8"/>
        <v>-76.057392416794301</v>
      </c>
      <c r="AR34">
        <f t="shared" si="8"/>
        <v>-76.214768151296965</v>
      </c>
      <c r="AS34">
        <f t="shared" si="8"/>
        <v>2.6187907060562954</v>
      </c>
      <c r="AT34">
        <f t="shared" si="8"/>
        <v>0.82621894244612504</v>
      </c>
      <c r="AU34">
        <f t="shared" ref="AU34:AU79" si="24">AL34*$K34</f>
        <v>-72.769758502794545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12.5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5">-$Z35*P35</f>
        <v>0</v>
      </c>
      <c r="AG35">
        <f t="shared" si="25"/>
        <v>-2.9248087616319776</v>
      </c>
      <c r="AH35">
        <f t="shared" si="4"/>
        <v>-1627.2377357005214</v>
      </c>
      <c r="AI35">
        <f t="shared" si="23"/>
        <v>-1630.1625444621534</v>
      </c>
      <c r="AJ35">
        <f t="shared" si="6"/>
        <v>50.950034454984575</v>
      </c>
      <c r="AK35">
        <f t="shared" si="20"/>
        <v>13.747638814201919</v>
      </c>
      <c r="AL35">
        <f t="shared" si="7"/>
        <v>-1565.4648711929669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-67.943939392186905</v>
      </c>
      <c r="AR35">
        <f t="shared" si="26"/>
        <v>-68.066062315515325</v>
      </c>
      <c r="AS35">
        <f t="shared" si="26"/>
        <v>2.1273757221153886</v>
      </c>
      <c r="AT35">
        <f t="shared" si="26"/>
        <v>0.57402106519837892</v>
      </c>
      <c r="AU35">
        <f t="shared" si="24"/>
        <v>-65.364665528201556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12.5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5"/>
        <v>0</v>
      </c>
      <c r="AG36">
        <f t="shared" si="25"/>
        <v>-2.494138363728712</v>
      </c>
      <c r="AH36">
        <f t="shared" si="4"/>
        <v>-1605.6892411477834</v>
      </c>
      <c r="AI36">
        <f t="shared" si="23"/>
        <v>-1608.1833795115122</v>
      </c>
      <c r="AJ36">
        <f t="shared" si="6"/>
        <v>45.526655497713762</v>
      </c>
      <c r="AK36">
        <f t="shared" si="20"/>
        <v>10.181136402352998</v>
      </c>
      <c r="AL36">
        <f t="shared" si="7"/>
        <v>-1552.4755876114452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-59.860893012631308</v>
      </c>
      <c r="AR36">
        <f t="shared" si="26"/>
        <v>-59.95387573053452</v>
      </c>
      <c r="AS36">
        <f t="shared" si="26"/>
        <v>1.6972563458315781</v>
      </c>
      <c r="AT36">
        <f t="shared" si="26"/>
        <v>0.37955782558062645</v>
      </c>
      <c r="AU36">
        <f t="shared" si="24"/>
        <v>-57.877061559122311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12.5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5"/>
        <v>0</v>
      </c>
      <c r="AG37">
        <f t="shared" si="25"/>
        <v>-2.0812510220391776</v>
      </c>
      <c r="AH37">
        <f t="shared" si="4"/>
        <v>-1551.7838322089897</v>
      </c>
      <c r="AI37">
        <f t="shared" si="23"/>
        <v>-1553.8650832310288</v>
      </c>
      <c r="AJ37">
        <f t="shared" si="6"/>
        <v>39.845460963994491</v>
      </c>
      <c r="AK37">
        <f t="shared" si="20"/>
        <v>6.9942705175130335</v>
      </c>
      <c r="AL37">
        <f t="shared" si="7"/>
        <v>-1507.0253517495212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-51.652921940967843</v>
      </c>
      <c r="AR37">
        <f t="shared" si="26"/>
        <v>-51.722198791486335</v>
      </c>
      <c r="AS37">
        <f t="shared" si="26"/>
        <v>1.3263023123171096</v>
      </c>
      <c r="AT37">
        <f t="shared" si="26"/>
        <v>0.23281239408251425</v>
      </c>
      <c r="AU37">
        <f t="shared" si="24"/>
        <v>-50.163084085086702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12.5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5"/>
        <v>0</v>
      </c>
      <c r="AG38">
        <f t="shared" si="25"/>
        <v>-1.6943354617929447</v>
      </c>
      <c r="AH38">
        <f t="shared" si="4"/>
        <v>-1464.4122001033629</v>
      </c>
      <c r="AI38">
        <f t="shared" si="23"/>
        <v>-1466.1065355651558</v>
      </c>
      <c r="AJ38">
        <f t="shared" si="6"/>
        <v>33.782000468970473</v>
      </c>
      <c r="AK38">
        <f t="shared" si="20"/>
        <v>4.2050882500334188</v>
      </c>
      <c r="AL38">
        <f t="shared" si="7"/>
        <v>-1428.119446846152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-43.522014270726388</v>
      </c>
      <c r="AR38">
        <f t="shared" si="26"/>
        <v>-43.57236955467058</v>
      </c>
      <c r="AS38">
        <f t="shared" si="26"/>
        <v>1.0039937569493362</v>
      </c>
      <c r="AT38">
        <f t="shared" si="26"/>
        <v>0.12497431448242551</v>
      </c>
      <c r="AU38">
        <f t="shared" si="24"/>
        <v>-42.443401483238823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12.5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5"/>
        <v>0</v>
      </c>
      <c r="AG39">
        <f t="shared" si="25"/>
        <v>-1.3416933509678897</v>
      </c>
      <c r="AH39">
        <f t="shared" si="4"/>
        <v>-1342.7950248285022</v>
      </c>
      <c r="AI39">
        <f t="shared" si="23"/>
        <v>-1344.1367181794701</v>
      </c>
      <c r="AJ39">
        <f t="shared" si="6"/>
        <v>27.565834385014654</v>
      </c>
      <c r="AK39">
        <f t="shared" si="20"/>
        <v>1.8403482172054859</v>
      </c>
      <c r="AL39">
        <f t="shared" si="7"/>
        <v>-1314.7305355772501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-35.631766152805625</v>
      </c>
      <c r="AR39">
        <f t="shared" si="26"/>
        <v>-35.667368685468098</v>
      </c>
      <c r="AS39">
        <f t="shared" si="26"/>
        <v>0.73147378896437054</v>
      </c>
      <c r="AT39">
        <f t="shared" si="26"/>
        <v>4.8834599549974975E-2</v>
      </c>
      <c r="AU39">
        <f t="shared" si="24"/>
        <v>-34.887060296953756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12.5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5"/>
        <v>0</v>
      </c>
      <c r="AG40">
        <f t="shared" si="25"/>
        <v>-1.0296699999254617</v>
      </c>
      <c r="AH40">
        <f t="shared" si="4"/>
        <v>-1194.4256701309957</v>
      </c>
      <c r="AI40">
        <f t="shared" si="23"/>
        <v>-1195.4553401309213</v>
      </c>
      <c r="AJ40">
        <f t="shared" si="6"/>
        <v>21.385176969134434</v>
      </c>
      <c r="AK40">
        <f t="shared" si="20"/>
        <v>-8.9260189745540119E-2</v>
      </c>
      <c r="AL40">
        <f t="shared" si="7"/>
        <v>-1174.1594233515325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-28.298846394809001</v>
      </c>
      <c r="AR40">
        <f t="shared" si="26"/>
        <v>-28.323241779045876</v>
      </c>
      <c r="AS40">
        <f t="shared" si="26"/>
        <v>0.50666680506705053</v>
      </c>
      <c r="AT40">
        <f t="shared" si="26"/>
        <v>-2.1147907835097992E-3</v>
      </c>
      <c r="AU40">
        <f t="shared" si="24"/>
        <v>-27.81868976476234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12.5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5"/>
        <v>0</v>
      </c>
      <c r="AG41">
        <f t="shared" si="25"/>
        <v>-0.76191306452116481</v>
      </c>
      <c r="AH41">
        <f t="shared" si="4"/>
        <v>-1029.8409416201694</v>
      </c>
      <c r="AI41">
        <f t="shared" si="23"/>
        <v>-1030.6028546846906</v>
      </c>
      <c r="AJ41">
        <f t="shared" si="6"/>
        <v>15.578677480816864</v>
      </c>
      <c r="AK41">
        <f t="shared" si="20"/>
        <v>-1.5862225775849508</v>
      </c>
      <c r="AL41">
        <f t="shared" si="7"/>
        <v>-1016.6103997814587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-21.785209161594086</v>
      </c>
      <c r="AR41">
        <f t="shared" si="26"/>
        <v>-21.80132663644164</v>
      </c>
      <c r="AS41">
        <f t="shared" si="26"/>
        <v>0.32955064579845034</v>
      </c>
      <c r="AT41">
        <f t="shared" si="26"/>
        <v>-3.3554881373395844E-2</v>
      </c>
      <c r="AU41">
        <f t="shared" si="24"/>
        <v>-21.505330872016586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12.5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5"/>
        <v>0</v>
      </c>
      <c r="AG42">
        <f t="shared" si="25"/>
        <v>-0.54025263459679917</v>
      </c>
      <c r="AH42">
        <f t="shared" si="4"/>
        <v>-856.16519711661613</v>
      </c>
      <c r="AI42">
        <f t="shared" si="23"/>
        <v>-856.70544975121288</v>
      </c>
      <c r="AJ42">
        <f t="shared" si="6"/>
        <v>10.42791548838683</v>
      </c>
      <c r="AK42">
        <f t="shared" si="20"/>
        <v>-2.6767300012421313</v>
      </c>
      <c r="AL42">
        <f t="shared" si="7"/>
        <v>-848.95426426406823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-16.170785928358622</v>
      </c>
      <c r="AR42">
        <f t="shared" si="26"/>
        <v>-16.180989928393565</v>
      </c>
      <c r="AS42">
        <f t="shared" si="26"/>
        <v>0.19695683684599752</v>
      </c>
      <c r="AT42">
        <f t="shared" si="26"/>
        <v>-5.0556630874363712E-2</v>
      </c>
      <c r="AU42">
        <f t="shared" si="24"/>
        <v>-16.034589722421931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12.5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5"/>
        <v>0</v>
      </c>
      <c r="AG43">
        <f t="shared" si="25"/>
        <v>-0.36426108060562595</v>
      </c>
      <c r="AH43">
        <f t="shared" si="4"/>
        <v>-682.35611058082088</v>
      </c>
      <c r="AI43">
        <f t="shared" si="23"/>
        <v>-682.7203716614265</v>
      </c>
      <c r="AJ43">
        <f t="shared" si="6"/>
        <v>6.0303451487092801</v>
      </c>
      <c r="AK43">
        <f t="shared" si="20"/>
        <v>-3.4066840854292093</v>
      </c>
      <c r="AL43">
        <f t="shared" si="7"/>
        <v>-680.09671059814639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-11.507119424864785</v>
      </c>
      <c r="AR43">
        <f t="shared" si="26"/>
        <v>-11.513262252182313</v>
      </c>
      <c r="AS43">
        <f t="shared" si="26"/>
        <v>0.10169455614647512</v>
      </c>
      <c r="AT43">
        <f t="shared" si="26"/>
        <v>-5.7449651297842436E-2</v>
      </c>
      <c r="AU43">
        <f t="shared" si="24"/>
        <v>-11.469017347333679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12.5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5"/>
        <v>0</v>
      </c>
      <c r="AG44">
        <f t="shared" si="25"/>
        <v>-0.2318943038709308</v>
      </c>
      <c r="AH44">
        <f t="shared" si="4"/>
        <v>-514.89666371455564</v>
      </c>
      <c r="AI44">
        <f t="shared" si="23"/>
        <v>-515.12855801842659</v>
      </c>
      <c r="AJ44">
        <f t="shared" si="6"/>
        <v>2.4531544430349967</v>
      </c>
      <c r="AK44">
        <f t="shared" si="20"/>
        <v>-3.828808245838859</v>
      </c>
      <c r="AL44">
        <f t="shared" si="7"/>
        <v>-516.50421182123046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-7.7527823251898509</v>
      </c>
      <c r="AR44">
        <f t="shared" si="26"/>
        <v>-7.7562739501838696</v>
      </c>
      <c r="AS44">
        <f t="shared" si="26"/>
        <v>3.6937066691630674E-2</v>
      </c>
      <c r="AT44">
        <f t="shared" si="26"/>
        <v>-5.7650241275085438E-2</v>
      </c>
      <c r="AU44">
        <f t="shared" si="24"/>
        <v>-7.7769871247673246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12.5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5"/>
        <v>0</v>
      </c>
      <c r="AG45">
        <f t="shared" si="25"/>
        <v>-0.13851065020292411</v>
      </c>
      <c r="AH45">
        <f t="shared" si="4"/>
        <v>-364.25884251718946</v>
      </c>
      <c r="AI45">
        <f t="shared" si="23"/>
        <v>-364.3973531673924</v>
      </c>
      <c r="AJ45">
        <f t="shared" si="6"/>
        <v>-0.33111498001530038</v>
      </c>
      <c r="AK45">
        <f t="shared" si="20"/>
        <v>-4.0005290568513088</v>
      </c>
      <c r="AL45">
        <f t="shared" si="7"/>
        <v>-368.72899720425897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-4.8969942401514448</v>
      </c>
      <c r="AR45">
        <f t="shared" si="26"/>
        <v>-4.8988563386843351</v>
      </c>
      <c r="AS45">
        <f t="shared" si="26"/>
        <v>-4.4514174007629454E-3</v>
      </c>
      <c r="AT45">
        <f t="shared" si="26"/>
        <v>-5.378199637812462E-2</v>
      </c>
      <c r="AU45">
        <f t="shared" si="24"/>
        <v>-4.9570897524632223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12.5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5"/>
        <v>0</v>
      </c>
      <c r="AG46">
        <f t="shared" si="25"/>
        <v>-8.1765962584629245E-2</v>
      </c>
      <c r="AH46">
        <f t="shared" si="4"/>
        <v>-221.43832446506255</v>
      </c>
      <c r="AI46">
        <f t="shared" si="23"/>
        <v>-221.52009042764718</v>
      </c>
      <c r="AJ46">
        <f t="shared" si="6"/>
        <v>-2.3207712109245904</v>
      </c>
      <c r="AK46">
        <f t="shared" si="20"/>
        <v>-3.9773510082502379</v>
      </c>
      <c r="AL46">
        <f t="shared" si="7"/>
        <v>-227.81821264682199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-2.6579955772086166</v>
      </c>
      <c r="AR46">
        <f t="shared" si="26"/>
        <v>-2.6589770404103508</v>
      </c>
      <c r="AS46">
        <f t="shared" si="26"/>
        <v>-2.7856964819673292E-2</v>
      </c>
      <c r="AT46">
        <f t="shared" si="26"/>
        <v>-4.774142603577787E-2</v>
      </c>
      <c r="AU46">
        <f t="shared" si="24"/>
        <v>-2.7345754312658022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12.5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5"/>
        <v>0</v>
      </c>
      <c r="AG47">
        <f t="shared" si="25"/>
        <v>-4.7651960315222563E-2</v>
      </c>
      <c r="AH47">
        <f t="shared" si="4"/>
        <v>-133.18537057424155</v>
      </c>
      <c r="AI47">
        <f t="shared" si="23"/>
        <v>-133.23302253455677</v>
      </c>
      <c r="AJ47">
        <f t="shared" si="6"/>
        <v>-3.7864378612521108</v>
      </c>
      <c r="AK47">
        <f t="shared" si="20"/>
        <v>-3.8148970234855164</v>
      </c>
      <c r="AL47">
        <f t="shared" si="7"/>
        <v>-140.83435741929441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-1.4273811857997492</v>
      </c>
      <c r="AR47">
        <f t="shared" si="26"/>
        <v>-1.4278918838691179</v>
      </c>
      <c r="AS47">
        <f t="shared" si="26"/>
        <v>-4.0580208930217056E-2</v>
      </c>
      <c r="AT47">
        <f t="shared" si="26"/>
        <v>-4.0885212945000658E-2</v>
      </c>
      <c r="AU47">
        <f t="shared" si="24"/>
        <v>-1.5093573057443359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12.5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5"/>
        <v>0</v>
      </c>
      <c r="AG48">
        <f t="shared" si="25"/>
        <v>-2.7375048413242488E-2</v>
      </c>
      <c r="AH48">
        <f t="shared" si="4"/>
        <v>-79.201569195311393</v>
      </c>
      <c r="AI48">
        <f t="shared" si="23"/>
        <v>-79.228944243724641</v>
      </c>
      <c r="AJ48">
        <f t="shared" si="6"/>
        <v>-4.3265772413973309</v>
      </c>
      <c r="AK48">
        <f t="shared" si="20"/>
        <v>-3.5498463731978687</v>
      </c>
      <c r="AL48">
        <f t="shared" si="7"/>
        <v>-87.105367858319838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-0.757877839117436</v>
      </c>
      <c r="AR48">
        <f t="shared" si="26"/>
        <v>-0.75813979027254508</v>
      </c>
      <c r="AS48">
        <f t="shared" si="26"/>
        <v>-4.140090965115624E-2</v>
      </c>
      <c r="AT48">
        <f t="shared" si="26"/>
        <v>-3.3968391357040592E-2</v>
      </c>
      <c r="AU48">
        <f t="shared" si="24"/>
        <v>-0.83350909128074191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12.5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5"/>
        <v>0</v>
      </c>
      <c r="AG49">
        <f t="shared" si="25"/>
        <v>-1.5474939092820116E-2</v>
      </c>
      <c r="AH49">
        <f t="shared" si="4"/>
        <v>-46.505435345159782</v>
      </c>
      <c r="AI49">
        <f t="shared" si="23"/>
        <v>-46.520910284252601</v>
      </c>
      <c r="AJ49">
        <f t="shared" si="6"/>
        <v>-4.3795850423085412</v>
      </c>
      <c r="AK49">
        <f t="shared" si="20"/>
        <v>-3.2469859663000555</v>
      </c>
      <c r="AL49">
        <f t="shared" si="7"/>
        <v>-54.147481292861201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-0.39732977701140176</v>
      </c>
      <c r="AR49">
        <f t="shared" si="26"/>
        <v>-0.39746199067746857</v>
      </c>
      <c r="AS49">
        <f t="shared" si="26"/>
        <v>-3.7417982120750849E-2</v>
      </c>
      <c r="AT49">
        <f t="shared" si="26"/>
        <v>-2.7741364001303264E-2</v>
      </c>
      <c r="AU49">
        <f t="shared" si="24"/>
        <v>-0.46262133679952272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12.5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5"/>
        <v>0</v>
      </c>
      <c r="AG50">
        <f t="shared" si="25"/>
        <v>-8.6067095801787598E-3</v>
      </c>
      <c r="AH50">
        <f t="shared" si="4"/>
        <v>-26.853920486852626</v>
      </c>
      <c r="AI50">
        <f t="shared" si="23"/>
        <v>-26.862527196432804</v>
      </c>
      <c r="AJ50">
        <f t="shared" si="6"/>
        <v>-4.1896906528332138</v>
      </c>
      <c r="AK50">
        <f t="shared" si="20"/>
        <v>-2.9404150133384577</v>
      </c>
      <c r="AL50">
        <f t="shared" si="7"/>
        <v>-33.992632862604474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-0.20485052215118524</v>
      </c>
      <c r="AR50">
        <f t="shared" si="26"/>
        <v>-0.20491617695761719</v>
      </c>
      <c r="AS50">
        <f t="shared" si="26"/>
        <v>-3.1960335858781531E-2</v>
      </c>
      <c r="AT50">
        <f t="shared" si="26"/>
        <v>-2.2430451118616697E-2</v>
      </c>
      <c r="AU50">
        <f t="shared" si="24"/>
        <v>-0.2593069639350154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12.5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5"/>
        <v>0</v>
      </c>
      <c r="AG51">
        <f t="shared" si="25"/>
        <v>-4.702004426791021E-3</v>
      </c>
      <c r="AH51">
        <f t="shared" si="4"/>
        <v>-15.274552230343803</v>
      </c>
      <c r="AI51">
        <f t="shared" si="23"/>
        <v>-15.279254234770594</v>
      </c>
      <c r="AJ51">
        <f t="shared" si="6"/>
        <v>-3.8907034330672161</v>
      </c>
      <c r="AK51">
        <f t="shared" si="20"/>
        <v>-2.6471366676401327</v>
      </c>
      <c r="AL51">
        <f t="shared" si="7"/>
        <v>-21.817094335477943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-0.10403508870811012</v>
      </c>
      <c r="AR51">
        <f t="shared" si="26"/>
        <v>-0.10406711409518991</v>
      </c>
      <c r="AS51">
        <f t="shared" si="26"/>
        <v>-2.6499609984769145E-2</v>
      </c>
      <c r="AT51">
        <f t="shared" si="26"/>
        <v>-1.8029667507591062E-2</v>
      </c>
      <c r="AU51">
        <f t="shared" si="24"/>
        <v>-0.14859639158755011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12.5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5"/>
        <v>0</v>
      </c>
      <c r="AG52">
        <f t="shared" si="25"/>
        <v>-2.5202510931360707E-3</v>
      </c>
      <c r="AH52">
        <f t="shared" si="4"/>
        <v>-8.5389331575481631</v>
      </c>
      <c r="AI52">
        <f t="shared" si="23"/>
        <v>-8.5414534086412992</v>
      </c>
      <c r="AJ52">
        <f t="shared" si="6"/>
        <v>-3.5527095141654712</v>
      </c>
      <c r="AK52">
        <f t="shared" si="20"/>
        <v>-2.3747874273254275</v>
      </c>
      <c r="AL52">
        <f t="shared" si="7"/>
        <v>-14.468950350132198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-5.1927443899689757E-2</v>
      </c>
      <c r="AR52">
        <f t="shared" si="26"/>
        <v>-5.1942770193365718E-2</v>
      </c>
      <c r="AS52">
        <f t="shared" si="26"/>
        <v>-2.160493829672902E-2</v>
      </c>
      <c r="AT52">
        <f t="shared" si="26"/>
        <v>-1.4441691793443946E-2</v>
      </c>
      <c r="AU52">
        <f t="shared" si="24"/>
        <v>-8.7989400283538688E-2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12.5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5"/>
        <v>0</v>
      </c>
      <c r="AG53">
        <f t="shared" si="25"/>
        <v>-1.3239601296207073E-3</v>
      </c>
      <c r="AH53">
        <f t="shared" si="4"/>
        <v>-4.6843538103360105</v>
      </c>
      <c r="AI53">
        <f t="shared" si="23"/>
        <v>-4.6856777704656309</v>
      </c>
      <c r="AJ53">
        <f t="shared" si="6"/>
        <v>-3.2130230943802864</v>
      </c>
      <c r="AK53">
        <f t="shared" si="20"/>
        <v>-2.1260977613338445</v>
      </c>
      <c r="AL53">
        <f t="shared" si="7"/>
        <v>-10.024798626179763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-2.5434605070145517E-2</v>
      </c>
      <c r="AR53">
        <f t="shared" si="26"/>
        <v>-2.5441793767752262E-2</v>
      </c>
      <c r="AS53">
        <f t="shared" si="26"/>
        <v>-1.7445730360183345E-2</v>
      </c>
      <c r="AT53">
        <f t="shared" si="26"/>
        <v>-1.1544059029172245E-2</v>
      </c>
      <c r="AU53">
        <f t="shared" si="24"/>
        <v>-5.443158315710786E-2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12.5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5"/>
        <v>0</v>
      </c>
      <c r="AG54">
        <f t="shared" si="25"/>
        <v>-6.8036172865598818E-4</v>
      </c>
      <c r="AH54">
        <f t="shared" si="4"/>
        <v>-2.5214351986740486</v>
      </c>
      <c r="AI54">
        <f t="shared" si="23"/>
        <v>-2.5221155604027046</v>
      </c>
      <c r="AJ54">
        <f t="shared" si="6"/>
        <v>-2.8896998041084068</v>
      </c>
      <c r="AK54">
        <f t="shared" si="20"/>
        <v>-1.9011861447272245</v>
      </c>
      <c r="AL54">
        <f t="shared" si="7"/>
        <v>-7.3130015092383367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-1.2223767957281676E-2</v>
      </c>
      <c r="AR54">
        <f t="shared" si="26"/>
        <v>-1.2227066310498318E-2</v>
      </c>
      <c r="AS54">
        <f t="shared" si="26"/>
        <v>-1.4009092873058506E-2</v>
      </c>
      <c r="AT54">
        <f t="shared" si="26"/>
        <v>-9.2168374142494736E-3</v>
      </c>
      <c r="AU54">
        <f t="shared" si="24"/>
        <v>-3.5452996597806305E-2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12.5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5"/>
        <v>0</v>
      </c>
      <c r="AG55">
        <f t="shared" si="25"/>
        <v>-3.4161907010041227E-4</v>
      </c>
      <c r="AH55">
        <f t="shared" si="4"/>
        <v>-1.3277561650760639</v>
      </c>
      <c r="AI55">
        <f t="shared" si="23"/>
        <v>-1.3280977841461643</v>
      </c>
      <c r="AJ55">
        <f t="shared" si="6"/>
        <v>-2.5905748116664249</v>
      </c>
      <c r="AK55">
        <f t="shared" si="20"/>
        <v>-1.698907158439636</v>
      </c>
      <c r="AL55">
        <f t="shared" si="7"/>
        <v>-5.6175797542522252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-5.7472169288018769E-3</v>
      </c>
      <c r="AR55">
        <f t="shared" si="26"/>
        <v>-5.7486956332165311E-3</v>
      </c>
      <c r="AS55">
        <f t="shared" si="26"/>
        <v>-1.1213350617042008E-2</v>
      </c>
      <c r="AT55">
        <f t="shared" si="26"/>
        <v>-7.3537508152994443E-3</v>
      </c>
      <c r="AU55">
        <f t="shared" si="24"/>
        <v>-2.4315797065557983E-2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12.5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5"/>
        <v>0</v>
      </c>
      <c r="AG56">
        <f t="shared" si="25"/>
        <v>-1.6727297350337589E-4</v>
      </c>
      <c r="AH56">
        <f t="shared" si="4"/>
        <v>-0.68371962358412919</v>
      </c>
      <c r="AI56">
        <f t="shared" si="23"/>
        <v>-0.68388689655763257</v>
      </c>
      <c r="AJ56">
        <f t="shared" si="6"/>
        <v>-2.3181800863066542</v>
      </c>
      <c r="AK56">
        <f t="shared" si="20"/>
        <v>-1.5175669216229861</v>
      </c>
      <c r="AL56">
        <f t="shared" si="7"/>
        <v>-4.5196339044872733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-2.6424044097948158E-3</v>
      </c>
      <c r="AR56">
        <f t="shared" si="26"/>
        <v>-2.6430508777731776E-3</v>
      </c>
      <c r="AS56">
        <f t="shared" si="26"/>
        <v>-8.9591830795266048E-3</v>
      </c>
      <c r="AT56">
        <f t="shared" si="26"/>
        <v>-5.8650145286665203E-3</v>
      </c>
      <c r="AU56">
        <f t="shared" si="24"/>
        <v>-1.7467248485966303E-2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12.5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5"/>
        <v>0</v>
      </c>
      <c r="AG57">
        <f t="shared" si="25"/>
        <v>-7.9697320131302712E-5</v>
      </c>
      <c r="AH57">
        <f t="shared" si="4"/>
        <v>-0.34361169454815765</v>
      </c>
      <c r="AI57">
        <f t="shared" si="23"/>
        <v>-0.34369139186828895</v>
      </c>
      <c r="AJ57">
        <f t="shared" si="6"/>
        <v>-2.072292687764719</v>
      </c>
      <c r="AK57">
        <f t="shared" si="20"/>
        <v>-1.3552943155815205</v>
      </c>
      <c r="AL57">
        <f t="shared" si="7"/>
        <v>-3.7712783952145283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-1.1856899921453272E-3</v>
      </c>
      <c r="AR57">
        <f t="shared" si="26"/>
        <v>-1.1859650011638789E-3</v>
      </c>
      <c r="AS57">
        <f t="shared" si="26"/>
        <v>-7.1507947478609566E-3</v>
      </c>
      <c r="AT57">
        <f t="shared" si="26"/>
        <v>-4.6766711724104092E-3</v>
      </c>
      <c r="AU57">
        <f t="shared" si="24"/>
        <v>-1.3013430921435244E-2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12.5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5"/>
        <v>0</v>
      </c>
      <c r="AG58">
        <f t="shared" si="25"/>
        <v>-3.6900665120094325E-5</v>
      </c>
      <c r="AH58">
        <f t="shared" si="4"/>
        <v>-0.16799872723958145</v>
      </c>
      <c r="AI58">
        <f t="shared" si="23"/>
        <v>-0.16803562790470156</v>
      </c>
      <c r="AJ58">
        <f t="shared" si="6"/>
        <v>-1.8514349280208116</v>
      </c>
      <c r="AK58">
        <f t="shared" si="20"/>
        <v>-1.21023382743799</v>
      </c>
      <c r="AL58">
        <f t="shared" si="7"/>
        <v>-3.2297043833635035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-5.1759632816220081E-4</v>
      </c>
      <c r="AR58">
        <f t="shared" si="26"/>
        <v>-5.1771001740905846E-4</v>
      </c>
      <c r="AS58">
        <f t="shared" si="26"/>
        <v>-5.7041855990266144E-3</v>
      </c>
      <c r="AT58">
        <f t="shared" si="26"/>
        <v>-3.7286745893394119E-3</v>
      </c>
      <c r="AU58">
        <f t="shared" si="24"/>
        <v>-9.9505702057750851E-3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12.5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5"/>
        <v>0</v>
      </c>
      <c r="AG59">
        <f t="shared" si="25"/>
        <v>-1.6567072133812614E-5</v>
      </c>
      <c r="AH59">
        <f t="shared" si="4"/>
        <v>-7.9858345340323059E-2</v>
      </c>
      <c r="AI59">
        <f t="shared" si="23"/>
        <v>-7.9874912412456867E-2</v>
      </c>
      <c r="AJ59">
        <f t="shared" si="6"/>
        <v>-1.6536079554691181</v>
      </c>
      <c r="AK59">
        <f t="shared" si="20"/>
        <v>-1.0806333824765333</v>
      </c>
      <c r="AL59">
        <f t="shared" si="7"/>
        <v>-2.8141162503581083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-2.1967846232503224E-4</v>
      </c>
      <c r="AR59">
        <f t="shared" si="26"/>
        <v>-2.197240358830126E-4</v>
      </c>
      <c r="AS59">
        <f t="shared" si="26"/>
        <v>-4.5488301992462335E-3</v>
      </c>
      <c r="AT59">
        <f t="shared" si="26"/>
        <v>-2.972662140542454E-3</v>
      </c>
      <c r="AU59">
        <f t="shared" si="24"/>
        <v>-7.7412163756716999E-3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12.5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5"/>
        <v>0</v>
      </c>
      <c r="AG60">
        <f t="shared" si="25"/>
        <v>-7.2037473529893734E-6</v>
      </c>
      <c r="AH60">
        <f t="shared" si="4"/>
        <v>-3.6790616237940457E-2</v>
      </c>
      <c r="AI60">
        <f t="shared" si="23"/>
        <v>-3.6797819985293446E-2</v>
      </c>
      <c r="AJ60">
        <f t="shared" si="6"/>
        <v>-1.4766781356423913</v>
      </c>
      <c r="AK60">
        <f t="shared" si="20"/>
        <v>-0.96488082559369492</v>
      </c>
      <c r="AL60">
        <f t="shared" si="7"/>
        <v>-2.4783567812213798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-9.0362078546466816E-5</v>
      </c>
      <c r="AR60">
        <f t="shared" si="26"/>
        <v>-9.0379771796830706E-5</v>
      </c>
      <c r="AS60">
        <f t="shared" si="26"/>
        <v>-3.6268950978636198E-3</v>
      </c>
      <c r="AT60">
        <f t="shared" si="26"/>
        <v>-2.3698607380314442E-3</v>
      </c>
      <c r="AU60">
        <f t="shared" si="24"/>
        <v>-6.0871356076918947E-3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12.5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5"/>
        <v>0</v>
      </c>
      <c r="AG61">
        <f t="shared" si="25"/>
        <v>-3.0321571624415191E-6</v>
      </c>
      <c r="AH61">
        <f t="shared" si="4"/>
        <v>-1.6398210868071843E-2</v>
      </c>
      <c r="AI61">
        <f t="shared" si="23"/>
        <v>-1.6401243025234286E-2</v>
      </c>
      <c r="AJ61">
        <f t="shared" si="6"/>
        <v>-1.3185684005149501</v>
      </c>
      <c r="AK61">
        <f t="shared" si="20"/>
        <v>-0.86151335609872748</v>
      </c>
      <c r="AL61">
        <f t="shared" si="7"/>
        <v>-2.1964829996389117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-3.5960655043194777E-5</v>
      </c>
      <c r="AR61">
        <f t="shared" si="26"/>
        <v>-3.5967304448952061E-5</v>
      </c>
      <c r="AS61">
        <f t="shared" si="26"/>
        <v>-2.8915705367649424E-3</v>
      </c>
      <c r="AT61">
        <f t="shared" si="26"/>
        <v>-1.8892661439115987E-3</v>
      </c>
      <c r="AU61">
        <f t="shared" si="24"/>
        <v>-4.816803985125493E-3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12.5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5"/>
        <v>0</v>
      </c>
      <c r="AG62">
        <f t="shared" si="25"/>
        <v>-1.2330931446702729E-6</v>
      </c>
      <c r="AH62">
        <f t="shared" si="4"/>
        <v>-7.0749697845873235E-3</v>
      </c>
      <c r="AI62">
        <f t="shared" si="23"/>
        <v>-7.076202877731994E-3</v>
      </c>
      <c r="AJ62">
        <f t="shared" si="6"/>
        <v>-1.1773379345177215</v>
      </c>
      <c r="AK62">
        <f t="shared" si="20"/>
        <v>-0.76921356806268104</v>
      </c>
      <c r="AL62">
        <f t="shared" si="7"/>
        <v>-1.9536277054581346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-1.3852804142969288E-5</v>
      </c>
      <c r="AR62">
        <f t="shared" si="26"/>
        <v>-1.3855218541665432E-5</v>
      </c>
      <c r="AS62">
        <f t="shared" si="26"/>
        <v>-2.3052298898140538E-3</v>
      </c>
      <c r="AT62">
        <f t="shared" si="26"/>
        <v>-1.506121612801833E-3</v>
      </c>
      <c r="AU62">
        <f t="shared" si="24"/>
        <v>-3.8252067211575523E-3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12.5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5"/>
        <v>0</v>
      </c>
      <c r="AG63">
        <f t="shared" si="25"/>
        <v>-4.8359524262618934E-7</v>
      </c>
      <c r="AH63">
        <f t="shared" si="4"/>
        <v>-2.9486678823895233E-3</v>
      </c>
      <c r="AI63">
        <f t="shared" si="23"/>
        <v>-2.9491514776321497E-3</v>
      </c>
      <c r="AJ63">
        <f t="shared" si="6"/>
        <v>-1.0512128393143971</v>
      </c>
      <c r="AK63">
        <f t="shared" si="20"/>
        <v>-0.68679991264644047</v>
      </c>
      <c r="AL63">
        <f t="shared" si="7"/>
        <v>-1.7409619034384698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-5.1549082667855025E-6</v>
      </c>
      <c r="AR63">
        <f t="shared" si="26"/>
        <v>-5.1557536957091471E-6</v>
      </c>
      <c r="AS63">
        <f t="shared" si="26"/>
        <v>-1.8377470680562055E-3</v>
      </c>
      <c r="AT63">
        <f t="shared" si="26"/>
        <v>-1.200674571888258E-3</v>
      </c>
      <c r="AU63">
        <f t="shared" si="24"/>
        <v>-3.0435773936401725E-3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12.5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5"/>
        <v>0</v>
      </c>
      <c r="AG64">
        <f t="shared" si="25"/>
        <v>-1.8257348190725326E-7</v>
      </c>
      <c r="AH64">
        <f t="shared" si="4"/>
        <v>-1.1847432331706968E-3</v>
      </c>
      <c r="AI64">
        <f t="shared" si="23"/>
        <v>-1.184925806652604E-3</v>
      </c>
      <c r="AJ64">
        <f t="shared" si="6"/>
        <v>-0.93859010591185754</v>
      </c>
      <c r="AK64">
        <f t="shared" si="20"/>
        <v>-0.61321501389443267</v>
      </c>
      <c r="AL64">
        <f t="shared" si="7"/>
        <v>-1.5529900456129428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-1.8492741378368325E-6</v>
      </c>
      <c r="AR64">
        <f t="shared" si="26"/>
        <v>-1.8495591180830941E-6</v>
      </c>
      <c r="AS64">
        <f t="shared" si="26"/>
        <v>-1.4650519710056465E-3</v>
      </c>
      <c r="AT64">
        <f t="shared" si="26"/>
        <v>-9.5717167600386035E-4</v>
      </c>
      <c r="AU64">
        <f t="shared" si="24"/>
        <v>-2.4240732061275899E-3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12.5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5"/>
        <v>0</v>
      </c>
      <c r="AG65">
        <f t="shared" si="25"/>
        <v>-6.6241949712776311E-8</v>
      </c>
      <c r="AH65">
        <f t="shared" si="4"/>
        <v>-4.5802318950161769E-4</v>
      </c>
      <c r="AI65">
        <f t="shared" si="23"/>
        <v>-4.5808943145133046E-4</v>
      </c>
      <c r="AJ65">
        <f t="shared" si="6"/>
        <v>-0.83802963360097316</v>
      </c>
      <c r="AK65">
        <f t="shared" si="20"/>
        <v>-0.5475137064806026</v>
      </c>
      <c r="AL65">
        <f t="shared" si="7"/>
        <v>-1.3860014295130272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-6.3833183364132279E-7</v>
      </c>
      <c r="AR65">
        <f t="shared" si="26"/>
        <v>-6.3842415286487596E-7</v>
      </c>
      <c r="AS65">
        <f t="shared" si="26"/>
        <v>-1.1679342987946809E-3</v>
      </c>
      <c r="AT65">
        <f t="shared" si="26"/>
        <v>-7.6305181967273664E-4</v>
      </c>
      <c r="AU65">
        <f t="shared" si="24"/>
        <v>-1.9316245426202825E-3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12.5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5"/>
        <v>0</v>
      </c>
      <c r="AG66">
        <f t="shared" si="25"/>
        <v>-2.3054530945337493E-8</v>
      </c>
      <c r="AH66">
        <f t="shared" si="4"/>
        <v>-1.7009999708124423E-4</v>
      </c>
      <c r="AI66">
        <f t="shared" si="23"/>
        <v>-1.7012305161218956E-4</v>
      </c>
      <c r="AJ66">
        <f t="shared" si="6"/>
        <v>-0.74824175709237295</v>
      </c>
      <c r="AK66">
        <f t="shared" si="20"/>
        <v>-0.48885163212853455</v>
      </c>
      <c r="AL66">
        <f t="shared" si="7"/>
        <v>-1.2372635122725197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-2.1166318167482289E-7</v>
      </c>
      <c r="AR66">
        <f t="shared" si="26"/>
        <v>-2.1169186947879494E-7</v>
      </c>
      <c r="AS66">
        <f t="shared" si="26"/>
        <v>-9.3107133266138434E-4</v>
      </c>
      <c r="AT66">
        <f t="shared" si="26"/>
        <v>-6.0830037389027593E-4</v>
      </c>
      <c r="AU66">
        <f t="shared" si="24"/>
        <v>-1.5395833984211391E-3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-7.6804277297946559E-9</v>
      </c>
      <c r="AH67">
        <f t="shared" ref="AH67:AH79" si="31">-X67*R67</f>
        <v>-6.0574231624357843E-5</v>
      </c>
      <c r="AI67">
        <f t="shared" si="23"/>
        <v>-6.0581912052087637E-5</v>
      </c>
      <c r="AJ67">
        <f t="shared" ref="AJ67:AJ79" si="32">AB67-AC67</f>
        <v>-0.66807335567986037</v>
      </c>
      <c r="AK67">
        <f t="shared" si="20"/>
        <v>-0.43647470913206843</v>
      </c>
      <c r="AL67">
        <f t="shared" ref="AL67:AL79" si="33">SUM(AI67:AK67)</f>
        <v>-1.1046086467239808</v>
      </c>
      <c r="AN67">
        <f t="shared" ref="AN67:AT79" si="34">AE67*$K67</f>
        <v>0</v>
      </c>
      <c r="AO67">
        <f t="shared" si="34"/>
        <v>0</v>
      </c>
      <c r="AP67">
        <f t="shared" si="34"/>
        <v>-8.5331307099118868E-12</v>
      </c>
      <c r="AQ67">
        <f t="shared" si="34"/>
        <v>-6.7299355490054621E-8</v>
      </c>
      <c r="AR67">
        <f t="shared" si="34"/>
        <v>-6.730788862076452E-8</v>
      </c>
      <c r="AS67">
        <f t="shared" si="34"/>
        <v>-7.4224476401369885E-4</v>
      </c>
      <c r="AT67">
        <f t="shared" si="34"/>
        <v>-4.8493337553926695E-4</v>
      </c>
      <c r="AU67">
        <f t="shared" si="24"/>
        <v>-1.2272454474415865E-3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12.5</v>
      </c>
      <c r="R68">
        <f t="shared" si="27"/>
        <v>50000</v>
      </c>
      <c r="S68">
        <f t="shared" si="28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29"/>
        <v>0</v>
      </c>
      <c r="AF68">
        <f t="shared" si="30"/>
        <v>0</v>
      </c>
      <c r="AG68">
        <f t="shared" si="30"/>
        <v>-2.4441247746644971E-9</v>
      </c>
      <c r="AH68">
        <f t="shared" si="31"/>
        <v>-2.0637994711328848E-5</v>
      </c>
      <c r="AI68">
        <f t="shared" si="23"/>
        <v>-2.0640438836103512E-5</v>
      </c>
      <c r="AJ68">
        <f t="shared" si="32"/>
        <v>-0.59649418925693176</v>
      </c>
      <c r="AK68">
        <f t="shared" ref="AK68:AK79" si="46">G68*SUM(AB68:AB68, AE68:AF68)</f>
        <v>-0.38970957423447816</v>
      </c>
      <c r="AL68">
        <f t="shared" si="33"/>
        <v>-0.98622440393024602</v>
      </c>
      <c r="AN68">
        <f t="shared" si="34"/>
        <v>0</v>
      </c>
      <c r="AO68">
        <f t="shared" si="34"/>
        <v>0</v>
      </c>
      <c r="AP68">
        <f t="shared" si="34"/>
        <v>-2.4245343520386776E-12</v>
      </c>
      <c r="AQ68">
        <f t="shared" si="34"/>
        <v>-2.0472574744748025E-8</v>
      </c>
      <c r="AR68">
        <f t="shared" si="34"/>
        <v>-2.0474999279100065E-8</v>
      </c>
      <c r="AS68">
        <f t="shared" si="34"/>
        <v>-5.9171310222630219E-4</v>
      </c>
      <c r="AT68">
        <f t="shared" si="34"/>
        <v>-3.8658593040920346E-4</v>
      </c>
      <c r="AU68">
        <f t="shared" si="24"/>
        <v>-9.7831950763478475E-4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50000</v>
      </c>
      <c r="S69">
        <f t="shared" si="28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29"/>
        <v>0</v>
      </c>
      <c r="AF69">
        <f t="shared" si="30"/>
        <v>0</v>
      </c>
      <c r="AG69">
        <f t="shared" si="30"/>
        <v>-7.4149772847054294E-10</v>
      </c>
      <c r="AH69">
        <f t="shared" si="31"/>
        <v>-6.7127431937892369E-6</v>
      </c>
      <c r="AI69">
        <f t="shared" si="23"/>
        <v>-6.7134846915177072E-6</v>
      </c>
      <c r="AJ69">
        <f t="shared" si="32"/>
        <v>-0.53258413716696662</v>
      </c>
      <c r="AK69">
        <f t="shared" si="46"/>
        <v>-0.34795498098649297</v>
      </c>
      <c r="AL69">
        <f t="shared" si="33"/>
        <v>-0.88054583163815114</v>
      </c>
      <c r="AN69">
        <f t="shared" si="34"/>
        <v>0</v>
      </c>
      <c r="AO69">
        <f t="shared" si="34"/>
        <v>0</v>
      </c>
      <c r="AP69">
        <f t="shared" si="34"/>
        <v>-6.5674499360054278E-13</v>
      </c>
      <c r="AQ69">
        <f t="shared" si="34"/>
        <v>-5.9454807703060092E-9</v>
      </c>
      <c r="AR69">
        <f t="shared" si="34"/>
        <v>-5.9461375152996095E-9</v>
      </c>
      <c r="AS69">
        <f t="shared" si="34"/>
        <v>-4.7171009744956396E-4</v>
      </c>
      <c r="AT69">
        <f t="shared" si="34"/>
        <v>-3.081839404047878E-4</v>
      </c>
      <c r="AU69">
        <f t="shared" si="24"/>
        <v>-7.7989998399186707E-4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50000</v>
      </c>
      <c r="S70">
        <f t="shared" si="28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29"/>
        <v>0</v>
      </c>
      <c r="AF70">
        <f t="shared" si="30"/>
        <v>0</v>
      </c>
      <c r="AG70">
        <f t="shared" si="30"/>
        <v>-2.1217305204632851E-10</v>
      </c>
      <c r="AH70">
        <f t="shared" si="31"/>
        <v>-2.0876387965580362E-6</v>
      </c>
      <c r="AI70">
        <f t="shared" si="23"/>
        <v>-2.0878509696100825E-6</v>
      </c>
      <c r="AJ70">
        <f t="shared" si="32"/>
        <v>-0.47552156337553919</v>
      </c>
      <c r="AK70">
        <f t="shared" si="46"/>
        <v>-0.31067409138480528</v>
      </c>
      <c r="AL70">
        <f t="shared" si="33"/>
        <v>-0.78619774261131403</v>
      </c>
      <c r="AN70">
        <f t="shared" si="34"/>
        <v>0</v>
      </c>
      <c r="AO70">
        <f t="shared" si="34"/>
        <v>0</v>
      </c>
      <c r="AP70">
        <f t="shared" si="34"/>
        <v>-1.6778732369025589E-13</v>
      </c>
      <c r="AQ70">
        <f t="shared" si="34"/>
        <v>-1.6509133611837527E-9</v>
      </c>
      <c r="AR70">
        <f t="shared" si="34"/>
        <v>-1.651081148507443E-9</v>
      </c>
      <c r="AS70">
        <f t="shared" si="34"/>
        <v>-3.7604441141925296E-4</v>
      </c>
      <c r="AT70">
        <f t="shared" si="34"/>
        <v>-2.4568235141367702E-4</v>
      </c>
      <c r="AU70">
        <f t="shared" si="24"/>
        <v>-6.2172841391407846E-4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50000</v>
      </c>
      <c r="S71">
        <f t="shared" si="28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29"/>
        <v>0</v>
      </c>
      <c r="AF71">
        <f t="shared" si="30"/>
        <v>0</v>
      </c>
      <c r="AG71">
        <f t="shared" si="30"/>
        <v>-5.7073785692263633E-11</v>
      </c>
      <c r="AH71">
        <f t="shared" si="31"/>
        <v>-6.1191014333440635E-7</v>
      </c>
      <c r="AI71">
        <f t="shared" si="23"/>
        <v>-6.1196721712009859E-7</v>
      </c>
      <c r="AJ71">
        <f t="shared" si="32"/>
        <v>-0.42457282809999741</v>
      </c>
      <c r="AK71">
        <f t="shared" si="46"/>
        <v>-0.27738758194851754</v>
      </c>
      <c r="AL71">
        <f t="shared" si="33"/>
        <v>-0.70196102201573207</v>
      </c>
      <c r="AN71">
        <f t="shared" si="34"/>
        <v>0</v>
      </c>
      <c r="AO71">
        <f t="shared" si="34"/>
        <v>0</v>
      </c>
      <c r="AP71">
        <f t="shared" si="34"/>
        <v>-4.0298379342680607E-14</v>
      </c>
      <c r="AQ71">
        <f t="shared" si="34"/>
        <v>-4.3205451996268231E-10</v>
      </c>
      <c r="AR71">
        <f t="shared" si="34"/>
        <v>-4.32094818342025E-10</v>
      </c>
      <c r="AS71">
        <f t="shared" si="34"/>
        <v>-2.9978030505321167E-4</v>
      </c>
      <c r="AT71">
        <f t="shared" si="34"/>
        <v>-1.9585646661993687E-4</v>
      </c>
      <c r="AU71">
        <f t="shared" si="24"/>
        <v>-4.9563720376796685E-4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50000</v>
      </c>
      <c r="S72">
        <f t="shared" si="28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29"/>
        <v>0</v>
      </c>
      <c r="AF72">
        <f t="shared" si="30"/>
        <v>0</v>
      </c>
      <c r="AG72">
        <f t="shared" si="30"/>
        <v>-1.4380680824080244E-11</v>
      </c>
      <c r="AH72">
        <f t="shared" si="31"/>
        <v>-1.6848946804504299E-7</v>
      </c>
      <c r="AI72">
        <f t="shared" si="23"/>
        <v>-1.6850384872586707E-7</v>
      </c>
      <c r="AJ72">
        <f t="shared" si="32"/>
        <v>-0.37908288327411555</v>
      </c>
      <c r="AK72">
        <f t="shared" si="46"/>
        <v>-0.24766748398151772</v>
      </c>
      <c r="AL72">
        <f t="shared" si="33"/>
        <v>-0.62675053575948203</v>
      </c>
      <c r="AN72">
        <f t="shared" si="34"/>
        <v>0</v>
      </c>
      <c r="AO72">
        <f t="shared" si="34"/>
        <v>0</v>
      </c>
      <c r="AP72">
        <f t="shared" si="34"/>
        <v>-9.0659292431978263E-15</v>
      </c>
      <c r="AQ72">
        <f t="shared" si="34"/>
        <v>-1.0621983856025797E-10</v>
      </c>
      <c r="AR72">
        <f t="shared" si="34"/>
        <v>-1.0622890448950117E-10</v>
      </c>
      <c r="AS72">
        <f t="shared" si="34"/>
        <v>-2.3898302445568383E-4</v>
      </c>
      <c r="AT72">
        <f t="shared" si="34"/>
        <v>-1.5613557613054649E-4</v>
      </c>
      <c r="AU72">
        <f t="shared" si="24"/>
        <v>-3.9511870681513482E-4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50000</v>
      </c>
      <c r="S73">
        <f t="shared" si="28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29"/>
        <v>0</v>
      </c>
      <c r="AF73">
        <f t="shared" si="30"/>
        <v>0</v>
      </c>
      <c r="AG73">
        <f t="shared" si="30"/>
        <v>-3.3805056992456614E-12</v>
      </c>
      <c r="AH73">
        <f t="shared" si="31"/>
        <v>-4.3425473266375122E-8</v>
      </c>
      <c r="AI73">
        <f t="shared" si="23"/>
        <v>-4.342885377207437E-8</v>
      </c>
      <c r="AJ73">
        <f t="shared" si="32"/>
        <v>-0.33846686034571771</v>
      </c>
      <c r="AK73">
        <f t="shared" si="46"/>
        <v>-0.22113168215232964</v>
      </c>
      <c r="AL73">
        <f t="shared" si="33"/>
        <v>-0.55959858592690115</v>
      </c>
      <c r="AN73">
        <f t="shared" si="34"/>
        <v>0</v>
      </c>
      <c r="AO73">
        <f t="shared" si="34"/>
        <v>0</v>
      </c>
      <c r="AP73">
        <f t="shared" si="34"/>
        <v>-1.9028148305913729E-15</v>
      </c>
      <c r="AQ73">
        <f t="shared" si="34"/>
        <v>-2.4443276216083964E-11</v>
      </c>
      <c r="AR73">
        <f t="shared" si="34"/>
        <v>-2.444517903091456E-11</v>
      </c>
      <c r="AS73">
        <f t="shared" si="34"/>
        <v>-1.9051580409204581E-4</v>
      </c>
      <c r="AT73">
        <f t="shared" si="34"/>
        <v>-1.244703253737934E-4</v>
      </c>
      <c r="AU73">
        <f t="shared" si="24"/>
        <v>-3.1498615391101827E-4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50000</v>
      </c>
      <c r="S74">
        <f t="shared" si="28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29"/>
        <v>0</v>
      </c>
      <c r="AF74">
        <f t="shared" si="30"/>
        <v>0</v>
      </c>
      <c r="AG74">
        <f t="shared" si="30"/>
        <v>-7.3808537230278656E-13</v>
      </c>
      <c r="AH74">
        <f t="shared" si="31"/>
        <v>-1.0434461079801671E-8</v>
      </c>
      <c r="AI74">
        <f t="shared" si="23"/>
        <v>-1.0435199165173973E-8</v>
      </c>
      <c r="AJ74">
        <f t="shared" si="32"/>
        <v>-0.30220255395050089</v>
      </c>
      <c r="AK74">
        <f t="shared" si="46"/>
        <v>-0.19743900192812938</v>
      </c>
      <c r="AL74">
        <f t="shared" si="33"/>
        <v>-0.49964156631382939</v>
      </c>
      <c r="AN74">
        <f t="shared" si="34"/>
        <v>0</v>
      </c>
      <c r="AO74">
        <f t="shared" si="34"/>
        <v>0</v>
      </c>
      <c r="AP74">
        <f t="shared" si="34"/>
        <v>-3.7093979781467761E-16</v>
      </c>
      <c r="AQ74">
        <f t="shared" si="34"/>
        <v>-5.2440503883322143E-12</v>
      </c>
      <c r="AR74">
        <f t="shared" si="34"/>
        <v>-5.2444213281300288E-12</v>
      </c>
      <c r="AS74">
        <f t="shared" si="34"/>
        <v>-1.5187803263426737E-4</v>
      </c>
      <c r="AT74">
        <f t="shared" si="34"/>
        <v>-9.9226981327991227E-5</v>
      </c>
      <c r="AU74">
        <f t="shared" si="24"/>
        <v>-2.5110501920667992E-4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50000</v>
      </c>
      <c r="S75">
        <f t="shared" si="28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29"/>
        <v>0</v>
      </c>
      <c r="AF75">
        <f t="shared" si="30"/>
        <v>0</v>
      </c>
      <c r="AG75">
        <f t="shared" si="30"/>
        <v>-1.4885992239535592E-13</v>
      </c>
      <c r="AH75">
        <f t="shared" si="31"/>
        <v>-2.3273783847376113E-9</v>
      </c>
      <c r="AI75">
        <f t="shared" si="23"/>
        <v>-2.3275272446600066E-9</v>
      </c>
      <c r="AJ75">
        <f t="shared" si="32"/>
        <v>-0.26982370890095586</v>
      </c>
      <c r="AK75">
        <f t="shared" si="46"/>
        <v>-0.17628482315159433</v>
      </c>
      <c r="AL75">
        <f t="shared" si="33"/>
        <v>-0.44610853438007742</v>
      </c>
      <c r="AN75">
        <f t="shared" si="34"/>
        <v>0</v>
      </c>
      <c r="AO75">
        <f t="shared" si="34"/>
        <v>0</v>
      </c>
      <c r="AP75">
        <f t="shared" si="34"/>
        <v>-6.6796944679124556E-17</v>
      </c>
      <c r="AQ75">
        <f t="shared" si="34"/>
        <v>-1.0443493635568261E-12</v>
      </c>
      <c r="AR75">
        <f t="shared" si="34"/>
        <v>-1.0444161605015053E-12</v>
      </c>
      <c r="AS75">
        <f t="shared" si="34"/>
        <v>-1.2107623775797188E-4</v>
      </c>
      <c r="AT75">
        <f t="shared" si="34"/>
        <v>-7.9103142003207605E-5</v>
      </c>
      <c r="AU75">
        <f t="shared" si="24"/>
        <v>-2.0017938080559564E-4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50000</v>
      </c>
      <c r="S76">
        <f t="shared" si="28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29"/>
        <v>0</v>
      </c>
      <c r="AF76">
        <f t="shared" si="30"/>
        <v>0</v>
      </c>
      <c r="AG76">
        <f t="shared" si="30"/>
        <v>-2.7543931033614809E-14</v>
      </c>
      <c r="AH76">
        <f t="shared" si="31"/>
        <v>-4.7930956855115016E-10</v>
      </c>
      <c r="AI76">
        <f t="shared" si="23"/>
        <v>-4.793371124821838E-10</v>
      </c>
      <c r="AJ76">
        <f t="shared" si="32"/>
        <v>-0.24091402580806243</v>
      </c>
      <c r="AK76">
        <f t="shared" si="46"/>
        <v>-0.15739716352852742</v>
      </c>
      <c r="AL76">
        <f t="shared" si="33"/>
        <v>-0.39831118981592695</v>
      </c>
      <c r="AN76">
        <f t="shared" si="34"/>
        <v>0</v>
      </c>
      <c r="AO76">
        <f t="shared" si="34"/>
        <v>0</v>
      </c>
      <c r="AP76">
        <f t="shared" si="34"/>
        <v>-1.1035365184095845E-17</v>
      </c>
      <c r="AQ76">
        <f t="shared" si="34"/>
        <v>-1.9203345080766413E-13</v>
      </c>
      <c r="AR76">
        <f t="shared" si="34"/>
        <v>-1.9204448617284823E-13</v>
      </c>
      <c r="AS76">
        <f t="shared" si="34"/>
        <v>-9.6521235459024233E-5</v>
      </c>
      <c r="AT76">
        <f t="shared" si="34"/>
        <v>-6.3060540500133538E-5</v>
      </c>
      <c r="AU76">
        <f t="shared" si="24"/>
        <v>-1.5958177615120226E-4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50000</v>
      </c>
      <c r="S77">
        <f t="shared" si="28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29"/>
        <v>0</v>
      </c>
      <c r="AF77">
        <f t="shared" si="30"/>
        <v>0</v>
      </c>
      <c r="AG77">
        <f t="shared" si="30"/>
        <v>-4.6378648457316463E-15</v>
      </c>
      <c r="AH77">
        <f t="shared" si="31"/>
        <v>-9.0522507510188065E-11</v>
      </c>
      <c r="AI77">
        <f t="shared" si="23"/>
        <v>-9.0527145375033799E-11</v>
      </c>
      <c r="AJ77">
        <f t="shared" si="32"/>
        <v>-0.21510180875793972</v>
      </c>
      <c r="AK77">
        <f t="shared" si="46"/>
        <v>-0.14053318172196305</v>
      </c>
      <c r="AL77">
        <f t="shared" si="33"/>
        <v>-0.35563499057042991</v>
      </c>
      <c r="AN77">
        <f t="shared" si="34"/>
        <v>0</v>
      </c>
      <c r="AO77">
        <f t="shared" si="34"/>
        <v>0</v>
      </c>
      <c r="AP77">
        <f t="shared" si="34"/>
        <v>-1.6590552647082467E-18</v>
      </c>
      <c r="AQ77">
        <f t="shared" si="34"/>
        <v>-3.2381677270648746E-14</v>
      </c>
      <c r="AR77">
        <f t="shared" si="34"/>
        <v>-3.2383336325913455E-14</v>
      </c>
      <c r="AS77">
        <f t="shared" si="34"/>
        <v>-7.6946137961859688E-5</v>
      </c>
      <c r="AT77">
        <f t="shared" si="34"/>
        <v>-5.0271476801787357E-5</v>
      </c>
      <c r="AU77">
        <f t="shared" si="24"/>
        <v>-1.2721761479603038E-4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50000</v>
      </c>
      <c r="S78">
        <f t="shared" si="28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29"/>
        <v>0</v>
      </c>
      <c r="AF78">
        <f t="shared" si="30"/>
        <v>0</v>
      </c>
      <c r="AG78">
        <f t="shared" si="30"/>
        <v>-7.0369738005742706E-16</v>
      </c>
      <c r="AH78">
        <f t="shared" si="31"/>
        <v>-1.5551155268867612E-11</v>
      </c>
      <c r="AI78">
        <f t="shared" si="23"/>
        <v>-1.5551858966247668E-11</v>
      </c>
      <c r="AJ78">
        <f t="shared" si="32"/>
        <v>-0.1920551863911566</v>
      </c>
      <c r="AK78">
        <f t="shared" si="46"/>
        <v>-0.12547605510890728</v>
      </c>
      <c r="AL78">
        <f t="shared" si="33"/>
        <v>-0.31753124151561574</v>
      </c>
      <c r="AN78">
        <f t="shared" si="34"/>
        <v>0</v>
      </c>
      <c r="AO78">
        <f t="shared" si="34"/>
        <v>0</v>
      </c>
      <c r="AP78">
        <f t="shared" si="34"/>
        <v>-2.2475567998789115E-19</v>
      </c>
      <c r="AQ78">
        <f t="shared" si="34"/>
        <v>-4.9669226802668797E-15</v>
      </c>
      <c r="AR78">
        <f t="shared" si="34"/>
        <v>-4.9671474359468665E-15</v>
      </c>
      <c r="AS78">
        <f t="shared" si="34"/>
        <v>-6.1340990084435084E-5</v>
      </c>
      <c r="AT78">
        <f t="shared" si="34"/>
        <v>-4.0076113521836768E-5</v>
      </c>
      <c r="AU78">
        <f t="shared" si="24"/>
        <v>-1.01417103611239E-4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-1.6004598865932327</v>
      </c>
      <c r="AK79">
        <f t="shared" si="46"/>
        <v>-0.1120321920615263</v>
      </c>
      <c r="AL79">
        <f t="shared" si="33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4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9255.1920912857149</v>
      </c>
      <c r="AO81" s="8">
        <f t="shared" ref="AO81:AU81" si="49">SUM(AO3:AO79)</f>
        <v>-925.51920912857156</v>
      </c>
      <c r="AP81" s="8">
        <f t="shared" si="49"/>
        <v>-725.6735014620773</v>
      </c>
      <c r="AQ81" s="8">
        <f t="shared" si="49"/>
        <v>-5010.9497973236766</v>
      </c>
      <c r="AR81" s="8">
        <f t="shared" si="49"/>
        <v>2593.0495833713844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2063.7199034485006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19444.192888643014</v>
      </c>
      <c r="K3">
        <v>1</v>
      </c>
      <c r="L3" s="2">
        <v>0</v>
      </c>
      <c r="O3">
        <f>$C$3</f>
        <v>19444.192888643014</v>
      </c>
      <c r="P3" s="2">
        <f>O3*C5</f>
        <v>1944.4192888643015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19444.192888643014</v>
      </c>
      <c r="AF3">
        <f t="shared" ref="AF3:AG34" si="3">-$Z3*P3</f>
        <v>-1944.4192888643015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16874.816629078712</v>
      </c>
      <c r="AJ3">
        <f t="shared" ref="AJ3:AJ66" si="6">AB3-AC3</f>
        <v>0</v>
      </c>
      <c r="AL3">
        <f t="shared" ref="AL3:AL66" si="7">SUM(AI3:AK3)</f>
        <v>16874.816629078712</v>
      </c>
      <c r="AN3">
        <f t="shared" ref="AN3:AU34" si="8">AE3*$K3</f>
        <v>19444.192888643014</v>
      </c>
      <c r="AO3">
        <f t="shared" si="8"/>
        <v>-1944.4192888643015</v>
      </c>
      <c r="AP3">
        <f t="shared" si="8"/>
        <v>-624.95697070000006</v>
      </c>
      <c r="AQ3">
        <f t="shared" si="8"/>
        <v>0</v>
      </c>
      <c r="AR3">
        <f t="shared" si="8"/>
        <v>16874.816629078712</v>
      </c>
      <c r="AS3">
        <f t="shared" si="8"/>
        <v>0</v>
      </c>
      <c r="AT3">
        <f t="shared" si="8"/>
        <v>0</v>
      </c>
      <c r="AU3">
        <f t="shared" si="8"/>
        <v>16874.816629078712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-11.969699011102938</v>
      </c>
      <c r="AH5">
        <f t="shared" si="4"/>
        <v>-602.95361258824778</v>
      </c>
      <c r="AI5">
        <f t="shared" si="5"/>
        <v>-614.92331159935077</v>
      </c>
      <c r="AJ5">
        <f t="shared" si="6"/>
        <v>-412.56015132206267</v>
      </c>
      <c r="AK5">
        <f t="shared" si="19"/>
        <v>32.007608552333373</v>
      </c>
      <c r="AL5">
        <f t="shared" si="7"/>
        <v>-995.47585436907991</v>
      </c>
      <c r="AN5">
        <f t="shared" si="8"/>
        <v>0</v>
      </c>
      <c r="AO5">
        <f t="shared" si="8"/>
        <v>0</v>
      </c>
      <c r="AP5">
        <f t="shared" si="8"/>
        <v>-10.235385593518879</v>
      </c>
      <c r="AQ5">
        <f t="shared" si="8"/>
        <v>-515.59046840871656</v>
      </c>
      <c r="AR5">
        <f t="shared" si="8"/>
        <v>-525.82585400223547</v>
      </c>
      <c r="AS5">
        <f t="shared" si="8"/>
        <v>-352.78349316761228</v>
      </c>
      <c r="AT5">
        <f t="shared" si="8"/>
        <v>27.369962699618235</v>
      </c>
      <c r="AU5">
        <f t="shared" si="8"/>
        <v>-851.23938447022942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-11.680889014271269</v>
      </c>
      <c r="AH6">
        <f t="shared" si="4"/>
        <v>-676.45202688256416</v>
      </c>
      <c r="AI6">
        <f t="shared" si="5"/>
        <v>-688.13291589683547</v>
      </c>
      <c r="AJ6">
        <f t="shared" si="6"/>
        <v>-458.52349797411807</v>
      </c>
      <c r="AK6">
        <f t="shared" si="19"/>
        <v>69.804161542865117</v>
      </c>
      <c r="AL6">
        <f t="shared" si="7"/>
        <v>-1076.8522523280885</v>
      </c>
      <c r="AN6">
        <f t="shared" si="8"/>
        <v>0</v>
      </c>
      <c r="AO6">
        <f t="shared" si="8"/>
        <v>0</v>
      </c>
      <c r="AP6">
        <f t="shared" si="8"/>
        <v>-9.0107549387859205</v>
      </c>
      <c r="AQ6">
        <f t="shared" si="8"/>
        <v>-521.82187799548058</v>
      </c>
      <c r="AR6">
        <f t="shared" si="8"/>
        <v>-530.83263293426648</v>
      </c>
      <c r="AS6">
        <f t="shared" si="8"/>
        <v>-353.70962508690866</v>
      </c>
      <c r="AT6">
        <f t="shared" si="8"/>
        <v>53.847630313215724</v>
      </c>
      <c r="AU6">
        <f t="shared" si="8"/>
        <v>-830.69462770795951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-11.37634259811783</v>
      </c>
      <c r="AH7">
        <f t="shared" si="4"/>
        <v>-750.95010404290247</v>
      </c>
      <c r="AI7">
        <f t="shared" si="5"/>
        <v>-762.32644664102031</v>
      </c>
      <c r="AJ7">
        <f t="shared" si="6"/>
        <v>-287.67742385088809</v>
      </c>
      <c r="AK7">
        <f t="shared" si="19"/>
        <v>81.101270105309993</v>
      </c>
      <c r="AL7">
        <f t="shared" si="7"/>
        <v>-968.90260038659835</v>
      </c>
      <c r="AN7">
        <f t="shared" si="8"/>
        <v>0</v>
      </c>
      <c r="AO7">
        <f t="shared" si="8"/>
        <v>0</v>
      </c>
      <c r="AP7">
        <f t="shared" si="8"/>
        <v>-7.984555344304141</v>
      </c>
      <c r="AQ7">
        <f t="shared" si="8"/>
        <v>-527.05890446139711</v>
      </c>
      <c r="AR7">
        <f t="shared" si="8"/>
        <v>-535.04345980570133</v>
      </c>
      <c r="AS7">
        <f t="shared" si="8"/>
        <v>-201.90815213531647</v>
      </c>
      <c r="AT7">
        <f t="shared" si="8"/>
        <v>56.921420400642852</v>
      </c>
      <c r="AU7">
        <f t="shared" si="8"/>
        <v>-680.03019154037486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-11.05538026308551</v>
      </c>
      <c r="AH8">
        <f t="shared" si="4"/>
        <v>-828.79563620456474</v>
      </c>
      <c r="AI8">
        <f t="shared" si="5"/>
        <v>-839.8510164676502</v>
      </c>
      <c r="AJ8">
        <f t="shared" si="6"/>
        <v>-16.593419658763878</v>
      </c>
      <c r="AK8">
        <f t="shared" si="19"/>
        <v>41.309953837659414</v>
      </c>
      <c r="AL8">
        <f t="shared" si="7"/>
        <v>-815.13448228875461</v>
      </c>
      <c r="AN8">
        <f t="shared" si="8"/>
        <v>0</v>
      </c>
      <c r="AO8">
        <f t="shared" si="8"/>
        <v>0</v>
      </c>
      <c r="AP8">
        <f t="shared" si="8"/>
        <v>-7.2428693872137551</v>
      </c>
      <c r="AQ8">
        <f t="shared" si="8"/>
        <v>-542.9807386875915</v>
      </c>
      <c r="AR8">
        <f t="shared" si="8"/>
        <v>-550.22360807480527</v>
      </c>
      <c r="AS8">
        <f t="shared" si="8"/>
        <v>-10.871084342250292</v>
      </c>
      <c r="AT8">
        <f t="shared" si="8"/>
        <v>27.063980877894341</v>
      </c>
      <c r="AU8">
        <f t="shared" si="8"/>
        <v>-534.03071153916119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-10.715155335530399</v>
      </c>
      <c r="AH9">
        <f t="shared" si="4"/>
        <v>-918.68449969702715</v>
      </c>
      <c r="AI9">
        <f t="shared" si="5"/>
        <v>-929.39965503255758</v>
      </c>
      <c r="AJ9">
        <f t="shared" si="6"/>
        <v>139.31607158272072</v>
      </c>
      <c r="AK9">
        <f t="shared" si="19"/>
        <v>11.540564445573118</v>
      </c>
      <c r="AL9">
        <f t="shared" si="7"/>
        <v>-778.54301900426378</v>
      </c>
      <c r="AN9">
        <f t="shared" si="8"/>
        <v>0</v>
      </c>
      <c r="AO9">
        <f t="shared" si="8"/>
        <v>0</v>
      </c>
      <c r="AP9">
        <f t="shared" si="8"/>
        <v>-6.6483312477358343</v>
      </c>
      <c r="AQ9">
        <f t="shared" si="8"/>
        <v>-570.0074963816636</v>
      </c>
      <c r="AR9">
        <f t="shared" si="8"/>
        <v>-576.65582762939948</v>
      </c>
      <c r="AS9">
        <f t="shared" si="8"/>
        <v>86.440127372111192</v>
      </c>
      <c r="AT9">
        <f t="shared" si="8"/>
        <v>7.1604650438989674</v>
      </c>
      <c r="AU9">
        <f t="shared" si="8"/>
        <v>-483.05523521338932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-10.356131562142332</v>
      </c>
      <c r="AH10">
        <f t="shared" si="4"/>
        <v>-1007.4888801310528</v>
      </c>
      <c r="AI10">
        <f t="shared" si="5"/>
        <v>-1017.8450116931951</v>
      </c>
      <c r="AJ10">
        <f t="shared" si="6"/>
        <v>199.39131157923384</v>
      </c>
      <c r="AK10">
        <f t="shared" si="19"/>
        <v>7.4485183822480971</v>
      </c>
      <c r="AL10">
        <f t="shared" si="7"/>
        <v>-811.00518173171315</v>
      </c>
      <c r="AN10">
        <f t="shared" si="8"/>
        <v>0</v>
      </c>
      <c r="AO10">
        <f t="shared" si="8"/>
        <v>0</v>
      </c>
      <c r="AP10">
        <f t="shared" si="8"/>
        <v>-6.0957889738413913</v>
      </c>
      <c r="AQ10">
        <f t="shared" si="8"/>
        <v>-593.02448698326771</v>
      </c>
      <c r="AR10">
        <f t="shared" si="8"/>
        <v>-599.12027595710913</v>
      </c>
      <c r="AS10">
        <f t="shared" si="8"/>
        <v>117.36499785765875</v>
      </c>
      <c r="AT10">
        <f t="shared" si="8"/>
        <v>4.3843201444005411</v>
      </c>
      <c r="AU10">
        <f t="shared" si="8"/>
        <v>-477.37095795504973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4667.1045389867741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-9.980965669556829</v>
      </c>
      <c r="AH11">
        <f t="shared" si="4"/>
        <v>-1086.4183078563174</v>
      </c>
      <c r="AI11">
        <f t="shared" si="5"/>
        <v>-1096.3992735258742</v>
      </c>
      <c r="AJ11">
        <f t="shared" si="6"/>
        <v>251.9277510717011</v>
      </c>
      <c r="AK11">
        <f t="shared" si="19"/>
        <v>3.8815691735257971</v>
      </c>
      <c r="AL11">
        <f t="shared" si="7"/>
        <v>-840.58995328064725</v>
      </c>
      <c r="AN11">
        <f t="shared" si="8"/>
        <v>0</v>
      </c>
      <c r="AO11">
        <f t="shared" si="8"/>
        <v>0</v>
      </c>
      <c r="AP11">
        <f t="shared" si="8"/>
        <v>-5.5824403014768018</v>
      </c>
      <c r="AQ11">
        <f t="shared" si="8"/>
        <v>-607.64314264078882</v>
      </c>
      <c r="AR11">
        <f t="shared" si="8"/>
        <v>-613.22558294226565</v>
      </c>
      <c r="AS11">
        <f t="shared" si="8"/>
        <v>140.90536699596973</v>
      </c>
      <c r="AT11">
        <f t="shared" si="8"/>
        <v>2.1709951626576962</v>
      </c>
      <c r="AU11">
        <f t="shared" si="8"/>
        <v>-470.14922078363821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-9.5895150705149224</v>
      </c>
      <c r="AH12">
        <f t="shared" si="4"/>
        <v>-1166.563769385351</v>
      </c>
      <c r="AI12">
        <f t="shared" si="5"/>
        <v>-1176.1532844558658</v>
      </c>
      <c r="AJ12">
        <f t="shared" si="6"/>
        <v>284.11773359178096</v>
      </c>
      <c r="AK12">
        <f t="shared" si="19"/>
        <v>3.140403297163977</v>
      </c>
      <c r="AL12">
        <f t="shared" si="7"/>
        <v>-888.89514756692085</v>
      </c>
      <c r="AN12">
        <f t="shared" si="8"/>
        <v>0</v>
      </c>
      <c r="AO12">
        <f t="shared" si="8"/>
        <v>0</v>
      </c>
      <c r="AP12">
        <f t="shared" si="8"/>
        <v>-5.0969292032649314</v>
      </c>
      <c r="AQ12">
        <f t="shared" si="8"/>
        <v>-620.04104482123091</v>
      </c>
      <c r="AR12">
        <f t="shared" si="8"/>
        <v>-625.13797402449586</v>
      </c>
      <c r="AS12">
        <f t="shared" si="8"/>
        <v>151.01159577526323</v>
      </c>
      <c r="AT12">
        <f t="shared" si="8"/>
        <v>1.6691577371372823</v>
      </c>
      <c r="AU12">
        <f t="shared" si="8"/>
        <v>-472.45722051209532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-9.1828915534249624</v>
      </c>
      <c r="AH13">
        <f t="shared" si="4"/>
        <v>-1242.9134655392397</v>
      </c>
      <c r="AI13">
        <f t="shared" si="5"/>
        <v>-1252.0963570926647</v>
      </c>
      <c r="AJ13">
        <f t="shared" si="6"/>
        <v>314.27144143356065</v>
      </c>
      <c r="AK13">
        <f t="shared" si="19"/>
        <v>2.1625500086112006</v>
      </c>
      <c r="AL13">
        <f t="shared" si="7"/>
        <v>-935.6623656504928</v>
      </c>
      <c r="AN13">
        <f t="shared" si="8"/>
        <v>0</v>
      </c>
      <c r="AO13">
        <f t="shared" si="8"/>
        <v>0</v>
      </c>
      <c r="AP13">
        <f t="shared" si="8"/>
        <v>-4.6395479859674813</v>
      </c>
      <c r="AQ13">
        <f t="shared" si="8"/>
        <v>-627.96741442772213</v>
      </c>
      <c r="AR13">
        <f t="shared" si="8"/>
        <v>-632.60696241368964</v>
      </c>
      <c r="AS13">
        <f t="shared" si="8"/>
        <v>158.78195061623606</v>
      </c>
      <c r="AT13">
        <f t="shared" si="8"/>
        <v>1.0926029648323496</v>
      </c>
      <c r="AU13">
        <f t="shared" si="8"/>
        <v>-472.73240883262116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-8.7609642801990262</v>
      </c>
      <c r="AH14">
        <f t="shared" si="4"/>
        <v>-1320.3934307667548</v>
      </c>
      <c r="AI14">
        <f t="shared" si="5"/>
        <v>-1329.1543950469538</v>
      </c>
      <c r="AJ14">
        <f t="shared" si="6"/>
        <v>-2.0523727721520117</v>
      </c>
      <c r="AK14">
        <f t="shared" si="19"/>
        <v>53.690249401042777</v>
      </c>
      <c r="AL14">
        <f t="shared" si="7"/>
        <v>-1277.516518418063</v>
      </c>
      <c r="AN14">
        <f t="shared" si="8"/>
        <v>0</v>
      </c>
      <c r="AO14">
        <f t="shared" si="8"/>
        <v>0</v>
      </c>
      <c r="AP14">
        <f t="shared" si="8"/>
        <v>-3.9521198144136105</v>
      </c>
      <c r="AQ14">
        <f t="shared" si="8"/>
        <v>-595.63683558772709</v>
      </c>
      <c r="AR14">
        <f t="shared" si="8"/>
        <v>-599.58895540214075</v>
      </c>
      <c r="AS14">
        <f t="shared" si="8"/>
        <v>-0.92583679603824276</v>
      </c>
      <c r="AT14">
        <f t="shared" si="8"/>
        <v>24.219970737496173</v>
      </c>
      <c r="AU14">
        <f t="shared" si="8"/>
        <v>-576.29482146068278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-8.3226135938972998</v>
      </c>
      <c r="AH15">
        <f t="shared" si="4"/>
        <v>-1402.9641739989395</v>
      </c>
      <c r="AI15">
        <f t="shared" si="5"/>
        <v>-1411.2867875928368</v>
      </c>
      <c r="AJ15">
        <f t="shared" si="6"/>
        <v>33.119168444983075</v>
      </c>
      <c r="AK15">
        <f t="shared" si="19"/>
        <v>53.833915495093422</v>
      </c>
      <c r="AL15">
        <f t="shared" si="7"/>
        <v>-1324.3337036527603</v>
      </c>
      <c r="AN15">
        <f t="shared" si="8"/>
        <v>0</v>
      </c>
      <c r="AO15">
        <f t="shared" si="8"/>
        <v>0</v>
      </c>
      <c r="AP15">
        <f t="shared" si="8"/>
        <v>-3.3521226578181578</v>
      </c>
      <c r="AQ15">
        <f t="shared" si="8"/>
        <v>-565.0758554040608</v>
      </c>
      <c r="AR15">
        <f t="shared" si="8"/>
        <v>-568.427978061879</v>
      </c>
      <c r="AS15">
        <f t="shared" si="8"/>
        <v>13.339501311695031</v>
      </c>
      <c r="AT15">
        <f t="shared" si="8"/>
        <v>21.68283867251683</v>
      </c>
      <c r="AU15">
        <f t="shared" si="8"/>
        <v>-533.40563807766705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-7.8698155593611219</v>
      </c>
      <c r="AH16">
        <f t="shared" si="4"/>
        <v>-1478.2875943888203</v>
      </c>
      <c r="AI16">
        <f t="shared" si="5"/>
        <v>-1486.1574099481813</v>
      </c>
      <c r="AJ16">
        <f t="shared" si="6"/>
        <v>62.827938312323568</v>
      </c>
      <c r="AK16">
        <f t="shared" si="19"/>
        <v>51.515573703944604</v>
      </c>
      <c r="AL16">
        <f t="shared" si="7"/>
        <v>-1371.8138979319131</v>
      </c>
      <c r="AN16">
        <f t="shared" si="8"/>
        <v>0</v>
      </c>
      <c r="AO16">
        <f t="shared" si="8"/>
        <v>0</v>
      </c>
      <c r="AP16">
        <f t="shared" si="8"/>
        <v>-2.830132062971042</v>
      </c>
      <c r="AQ16">
        <f t="shared" si="8"/>
        <v>-531.61971683003094</v>
      </c>
      <c r="AR16">
        <f t="shared" si="8"/>
        <v>-534.44984889300201</v>
      </c>
      <c r="AS16">
        <f t="shared" si="8"/>
        <v>22.594095290653616</v>
      </c>
      <c r="AT16">
        <f t="shared" si="8"/>
        <v>18.525958554194801</v>
      </c>
      <c r="AU16">
        <f t="shared" si="8"/>
        <v>-493.32979504815353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-7.4051139840622628</v>
      </c>
      <c r="AH17">
        <f t="shared" si="4"/>
        <v>-1544.0136788209952</v>
      </c>
      <c r="AI17">
        <f t="shared" si="5"/>
        <v>-1551.4187928050574</v>
      </c>
      <c r="AJ17">
        <f t="shared" si="6"/>
        <v>83.184076569552872</v>
      </c>
      <c r="AK17">
        <f t="shared" si="19"/>
        <v>47.117618022081956</v>
      </c>
      <c r="AL17">
        <f t="shared" si="7"/>
        <v>-1421.1170982134227</v>
      </c>
      <c r="AN17">
        <f t="shared" si="8"/>
        <v>0</v>
      </c>
      <c r="AO17">
        <f t="shared" si="8"/>
        <v>0</v>
      </c>
      <c r="AP17">
        <f t="shared" si="8"/>
        <v>-2.3776935111587099</v>
      </c>
      <c r="AQ17">
        <f t="shared" si="8"/>
        <v>-495.76432086991906</v>
      </c>
      <c r="AR17">
        <f t="shared" si="8"/>
        <v>-498.14201438107773</v>
      </c>
      <c r="AS17">
        <f t="shared" si="8"/>
        <v>26.70941183577224</v>
      </c>
      <c r="AT17">
        <f t="shared" si="8"/>
        <v>15.128903467722365</v>
      </c>
      <c r="AU17">
        <f t="shared" si="8"/>
        <v>-456.30369907758313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-6.9291280229640249</v>
      </c>
      <c r="AH18">
        <f t="shared" si="4"/>
        <v>-1607.7392850304614</v>
      </c>
      <c r="AI18">
        <f t="shared" si="5"/>
        <v>-1614.6684130534254</v>
      </c>
      <c r="AJ18">
        <f t="shared" si="6"/>
        <v>95.375356351634764</v>
      </c>
      <c r="AK18">
        <f t="shared" si="19"/>
        <v>41.294732662213256</v>
      </c>
      <c r="AL18">
        <f t="shared" si="7"/>
        <v>-1477.9983240395775</v>
      </c>
      <c r="AN18">
        <f t="shared" si="8"/>
        <v>0</v>
      </c>
      <c r="AO18">
        <f t="shared" si="8"/>
        <v>0</v>
      </c>
      <c r="AP18">
        <f t="shared" si="8"/>
        <v>-1.9864822440913292</v>
      </c>
      <c r="AQ18">
        <f t="shared" si="8"/>
        <v>-460.91593808869095</v>
      </c>
      <c r="AR18">
        <f t="shared" si="8"/>
        <v>-462.9024203327823</v>
      </c>
      <c r="AS18">
        <f t="shared" si="8"/>
        <v>27.342755291647943</v>
      </c>
      <c r="AT18">
        <f t="shared" si="8"/>
        <v>11.838611285016345</v>
      </c>
      <c r="AU18">
        <f t="shared" si="8"/>
        <v>-423.72105375611801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-6.442878272454938</v>
      </c>
      <c r="AH19">
        <f t="shared" si="4"/>
        <v>-1667.8338811177848</v>
      </c>
      <c r="AI19">
        <f t="shared" si="5"/>
        <v>-1674.2767593902397</v>
      </c>
      <c r="AJ19">
        <f t="shared" si="6"/>
        <v>103.42579119736456</v>
      </c>
      <c r="AK19">
        <f t="shared" si="19"/>
        <v>34.618457717598822</v>
      </c>
      <c r="AL19">
        <f t="shared" si="7"/>
        <v>-1536.2325104752763</v>
      </c>
      <c r="AN19">
        <f t="shared" si="8"/>
        <v>0</v>
      </c>
      <c r="AO19">
        <f t="shared" si="8"/>
        <v>0</v>
      </c>
      <c r="AP19">
        <f t="shared" si="8"/>
        <v>-1.6491797956107908</v>
      </c>
      <c r="AQ19">
        <f t="shared" si="8"/>
        <v>-426.91446630832149</v>
      </c>
      <c r="AR19">
        <f t="shared" si="8"/>
        <v>-428.56364610393229</v>
      </c>
      <c r="AS19">
        <f t="shared" si="8"/>
        <v>26.47383948211121</v>
      </c>
      <c r="AT19">
        <f t="shared" si="8"/>
        <v>8.8612664416080253</v>
      </c>
      <c r="AU19">
        <f t="shared" si="8"/>
        <v>-393.22854018021303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-5.9472676636719299</v>
      </c>
      <c r="AH20">
        <f t="shared" si="4"/>
        <v>-1724.7273042338352</v>
      </c>
      <c r="AI20">
        <f t="shared" si="5"/>
        <v>-1730.6745718975071</v>
      </c>
      <c r="AJ20">
        <f t="shared" si="6"/>
        <v>107.726835155353</v>
      </c>
      <c r="AK20">
        <f t="shared" si="19"/>
        <v>27.3786523337833</v>
      </c>
      <c r="AL20">
        <f t="shared" si="7"/>
        <v>-1595.5690844083708</v>
      </c>
      <c r="AN20">
        <f t="shared" si="8"/>
        <v>0</v>
      </c>
      <c r="AO20">
        <f t="shared" si="8"/>
        <v>0</v>
      </c>
      <c r="AP20">
        <f t="shared" si="8"/>
        <v>-1.3592130687412172</v>
      </c>
      <c r="AQ20">
        <f t="shared" si="8"/>
        <v>-394.1762880875703</v>
      </c>
      <c r="AR20">
        <f t="shared" si="8"/>
        <v>-395.53550115631151</v>
      </c>
      <c r="AS20">
        <f t="shared" si="8"/>
        <v>24.62033499714429</v>
      </c>
      <c r="AT20">
        <f t="shared" si="8"/>
        <v>6.2572300695180711</v>
      </c>
      <c r="AU20">
        <f t="shared" si="8"/>
        <v>-364.65793608964918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-5.4434683752512338</v>
      </c>
      <c r="AH21">
        <f t="shared" si="4"/>
        <v>-1777.3064471359069</v>
      </c>
      <c r="AI21">
        <f t="shared" si="5"/>
        <v>-1782.7499155111582</v>
      </c>
      <c r="AJ21">
        <f t="shared" si="6"/>
        <v>109.1873317009904</v>
      </c>
      <c r="AK21">
        <f t="shared" si="19"/>
        <v>19.837773872908588</v>
      </c>
      <c r="AL21">
        <f t="shared" si="7"/>
        <v>-1653.7248099372591</v>
      </c>
      <c r="AN21">
        <f t="shared" si="8"/>
        <v>0</v>
      </c>
      <c r="AO21">
        <f t="shared" si="8"/>
        <v>0</v>
      </c>
      <c r="AP21">
        <f t="shared" si="8"/>
        <v>-1.1107791986735949</v>
      </c>
      <c r="AQ21">
        <f t="shared" si="8"/>
        <v>-362.67226978349458</v>
      </c>
      <c r="AR21">
        <f t="shared" si="8"/>
        <v>-363.78304898216822</v>
      </c>
      <c r="AS21">
        <f t="shared" si="8"/>
        <v>22.280466873574241</v>
      </c>
      <c r="AT21">
        <f t="shared" si="8"/>
        <v>4.048041624748187</v>
      </c>
      <c r="AU21">
        <f t="shared" si="8"/>
        <v>-337.45454048384579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-4.9334751196686737</v>
      </c>
      <c r="AH22">
        <f t="shared" si="4"/>
        <v>-1822.2342873201865</v>
      </c>
      <c r="AI22">
        <f t="shared" si="5"/>
        <v>-1827.1677624398551</v>
      </c>
      <c r="AJ22">
        <f t="shared" si="6"/>
        <v>108.21784443833485</v>
      </c>
      <c r="AK22">
        <f t="shared" si="19"/>
        <v>12.194660653839261</v>
      </c>
      <c r="AL22">
        <f t="shared" si="7"/>
        <v>-1706.755257347681</v>
      </c>
      <c r="AN22">
        <f t="shared" si="8"/>
        <v>0</v>
      </c>
      <c r="AO22">
        <f t="shared" si="8"/>
        <v>0</v>
      </c>
      <c r="AP22">
        <f t="shared" si="8"/>
        <v>-0.89884944315895166</v>
      </c>
      <c r="AQ22">
        <f t="shared" si="8"/>
        <v>-332.00010838868872</v>
      </c>
      <c r="AR22">
        <f t="shared" si="8"/>
        <v>-332.89895783184767</v>
      </c>
      <c r="AS22">
        <f t="shared" si="8"/>
        <v>19.716639256060944</v>
      </c>
      <c r="AT22">
        <f t="shared" si="8"/>
        <v>2.2217936996410628</v>
      </c>
      <c r="AU22">
        <f t="shared" si="8"/>
        <v>-310.96052487614566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-4.4184956858746673</v>
      </c>
      <c r="AH23">
        <f t="shared" si="4"/>
        <v>-1862.5787303892787</v>
      </c>
      <c r="AI23">
        <f t="shared" si="5"/>
        <v>-1866.9972260751533</v>
      </c>
      <c r="AJ23">
        <f t="shared" si="6"/>
        <v>104.80865718765222</v>
      </c>
      <c r="AK23">
        <f t="shared" si="19"/>
        <v>4.6194115431558203</v>
      </c>
      <c r="AL23">
        <f t="shared" si="7"/>
        <v>-1757.5691573443453</v>
      </c>
      <c r="AN23">
        <f t="shared" si="8"/>
        <v>0</v>
      </c>
      <c r="AO23">
        <f t="shared" si="8"/>
        <v>0</v>
      </c>
      <c r="AP23">
        <f t="shared" si="8"/>
        <v>-0.71877079733580373</v>
      </c>
      <c r="AQ23">
        <f t="shared" si="8"/>
        <v>-302.99162754022109</v>
      </c>
      <c r="AR23">
        <f t="shared" si="8"/>
        <v>-303.71039833755685</v>
      </c>
      <c r="AS23">
        <f t="shared" si="8"/>
        <v>17.049558820504089</v>
      </c>
      <c r="AT23">
        <f t="shared" si="8"/>
        <v>0.75145442117571104</v>
      </c>
      <c r="AU23">
        <f t="shared" si="8"/>
        <v>-285.90938509587704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-3.9027725014228301</v>
      </c>
      <c r="AH24">
        <f t="shared" si="4"/>
        <v>-1886.1529103723628</v>
      </c>
      <c r="AI24">
        <f t="shared" ref="AI24:AI69" si="23">SUM(AE24:AH24)</f>
        <v>-1890.0556828737856</v>
      </c>
      <c r="AJ24">
        <f t="shared" si="6"/>
        <v>100.14211753929567</v>
      </c>
      <c r="AK24">
        <f t="shared" si="19"/>
        <v>-2.7171944599798352</v>
      </c>
      <c r="AL24">
        <f t="shared" si="7"/>
        <v>-1792.6307597944697</v>
      </c>
      <c r="AN24">
        <f t="shared" si="8"/>
        <v>0</v>
      </c>
      <c r="AO24">
        <f t="shared" si="8"/>
        <v>0</v>
      </c>
      <c r="AP24">
        <f t="shared" si="8"/>
        <v>-0.56685398276818222</v>
      </c>
      <c r="AQ24">
        <f t="shared" si="8"/>
        <v>-273.95224522171981</v>
      </c>
      <c r="AR24">
        <f t="shared" si="8"/>
        <v>-274.51909920448799</v>
      </c>
      <c r="AS24">
        <f t="shared" si="8"/>
        <v>14.545033857160281</v>
      </c>
      <c r="AT24">
        <f t="shared" si="8"/>
        <v>-0.39465597880319214</v>
      </c>
      <c r="AU24">
        <f t="shared" si="8"/>
        <v>-260.36872132613087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-3.3919596758775579</v>
      </c>
      <c r="AH25">
        <f t="shared" si="4"/>
        <v>-1887.1404021241729</v>
      </c>
      <c r="AI25">
        <f t="shared" si="23"/>
        <v>-1890.5323618000505</v>
      </c>
      <c r="AJ25">
        <f t="shared" si="6"/>
        <v>92.836611292322914</v>
      </c>
      <c r="AK25">
        <f t="shared" si="19"/>
        <v>-9.7271426877305327</v>
      </c>
      <c r="AL25">
        <f t="shared" si="7"/>
        <v>-1807.4228931954581</v>
      </c>
      <c r="AN25">
        <f t="shared" si="8"/>
        <v>0</v>
      </c>
      <c r="AO25">
        <f t="shared" si="8"/>
        <v>0</v>
      </c>
      <c r="AP25">
        <f t="shared" si="8"/>
        <v>-0.43987636146558362</v>
      </c>
      <c r="AQ25">
        <f t="shared" si="8"/>
        <v>-244.72827892516625</v>
      </c>
      <c r="AR25">
        <f t="shared" si="8"/>
        <v>-245.16815528663184</v>
      </c>
      <c r="AS25">
        <f t="shared" si="8"/>
        <v>12.039244179840253</v>
      </c>
      <c r="AT25">
        <f t="shared" si="8"/>
        <v>-1.2614360257182249</v>
      </c>
      <c r="AU25">
        <f t="shared" si="8"/>
        <v>-234.39034713250982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-2.8925025344585351</v>
      </c>
      <c r="AH26">
        <f t="shared" si="4"/>
        <v>-1862.150178640989</v>
      </c>
      <c r="AI26">
        <f t="shared" si="23"/>
        <v>-1865.0426811754476</v>
      </c>
      <c r="AJ26">
        <f t="shared" si="6"/>
        <v>83.017891488204441</v>
      </c>
      <c r="AK26">
        <f t="shared" si="19"/>
        <v>-16.225705478193138</v>
      </c>
      <c r="AL26">
        <f t="shared" si="7"/>
        <v>-1798.2504951654362</v>
      </c>
      <c r="AN26">
        <f t="shared" si="8"/>
        <v>0</v>
      </c>
      <c r="AO26">
        <f t="shared" si="8"/>
        <v>0</v>
      </c>
      <c r="AP26">
        <f t="shared" si="8"/>
        <v>-0.33491582510232776</v>
      </c>
      <c r="AQ26">
        <f t="shared" si="8"/>
        <v>-215.61383477257391</v>
      </c>
      <c r="AR26">
        <f t="shared" si="8"/>
        <v>-215.94875059767625</v>
      </c>
      <c r="AS26">
        <f t="shared" si="8"/>
        <v>9.6124395034392958</v>
      </c>
      <c r="AT26">
        <f t="shared" si="8"/>
        <v>-1.8787349270598594</v>
      </c>
      <c r="AU26">
        <f t="shared" si="8"/>
        <v>-208.21504602129681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-2.4136687617814681</v>
      </c>
      <c r="AH27">
        <f t="shared" si="4"/>
        <v>-1799.6349893299264</v>
      </c>
      <c r="AI27">
        <f t="shared" si="23"/>
        <v>-1802.0486580917079</v>
      </c>
      <c r="AJ27">
        <f t="shared" si="6"/>
        <v>71.229560275286303</v>
      </c>
      <c r="AK27">
        <f t="shared" si="19"/>
        <v>-22.036957882367449</v>
      </c>
      <c r="AL27">
        <f t="shared" si="7"/>
        <v>-1752.8560556987891</v>
      </c>
      <c r="AN27">
        <f t="shared" si="8"/>
        <v>0</v>
      </c>
      <c r="AO27">
        <f t="shared" si="8"/>
        <v>0</v>
      </c>
      <c r="AP27">
        <f t="shared" si="8"/>
        <v>-0.24952931119998101</v>
      </c>
      <c r="AQ27">
        <f t="shared" si="8"/>
        <v>-186.04942252616328</v>
      </c>
      <c r="AR27">
        <f t="shared" si="8"/>
        <v>-186.29895183736326</v>
      </c>
      <c r="AS27">
        <f t="shared" si="8"/>
        <v>7.3638369083632176</v>
      </c>
      <c r="AT27">
        <f t="shared" si="8"/>
        <v>-2.2782193681255447</v>
      </c>
      <c r="AU27">
        <f t="shared" si="8"/>
        <v>-181.21333429712561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-1.9649549875542249</v>
      </c>
      <c r="AH28">
        <f t="shared" si="4"/>
        <v>-1698.308346437715</v>
      </c>
      <c r="AI28">
        <f t="shared" si="23"/>
        <v>-1700.2733014252692</v>
      </c>
      <c r="AJ28">
        <f t="shared" si="6"/>
        <v>57.134891725014086</v>
      </c>
      <c r="AK28">
        <f t="shared" si="19"/>
        <v>-27.023027101637489</v>
      </c>
      <c r="AL28">
        <f t="shared" si="7"/>
        <v>-1670.1614368018927</v>
      </c>
      <c r="AN28">
        <f t="shared" si="8"/>
        <v>0</v>
      </c>
      <c r="AO28">
        <f t="shared" si="8"/>
        <v>0</v>
      </c>
      <c r="AP28">
        <f t="shared" si="8"/>
        <v>-0.18137544105763703</v>
      </c>
      <c r="AQ28">
        <f t="shared" si="8"/>
        <v>-156.76258608367047</v>
      </c>
      <c r="AR28">
        <f t="shared" si="8"/>
        <v>-156.94396152472808</v>
      </c>
      <c r="AS28">
        <f t="shared" si="8"/>
        <v>5.2738440585366293</v>
      </c>
      <c r="AT28">
        <f t="shared" si="8"/>
        <v>-2.49436424259908</v>
      </c>
      <c r="AU28">
        <f t="shared" si="8"/>
        <v>-154.16448170879056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-1.5559888234664547</v>
      </c>
      <c r="AH29">
        <f t="shared" si="4"/>
        <v>-1557.2664568489122</v>
      </c>
      <c r="AI29">
        <f t="shared" si="23"/>
        <v>-1558.8224456723785</v>
      </c>
      <c r="AJ29">
        <f t="shared" si="6"/>
        <v>41.660326439787411</v>
      </c>
      <c r="AK29">
        <f t="shared" si="19"/>
        <v>-31.022469522388477</v>
      </c>
      <c r="AL29">
        <f t="shared" si="7"/>
        <v>-1548.1845887549796</v>
      </c>
      <c r="AN29">
        <f t="shared" si="8"/>
        <v>0</v>
      </c>
      <c r="AO29">
        <f t="shared" si="8"/>
        <v>0</v>
      </c>
      <c r="AP29">
        <f t="shared" si="8"/>
        <v>-0.12823728829691297</v>
      </c>
      <c r="AQ29">
        <f t="shared" si="8"/>
        <v>-128.34258483756483</v>
      </c>
      <c r="AR29">
        <f t="shared" si="8"/>
        <v>-128.47082212586173</v>
      </c>
      <c r="AS29">
        <f t="shared" si="8"/>
        <v>3.4334483716281654</v>
      </c>
      <c r="AT29">
        <f t="shared" si="8"/>
        <v>-2.5567261845505751</v>
      </c>
      <c r="AU29">
        <f t="shared" si="8"/>
        <v>-127.59409993878413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-1.1941290538459766</v>
      </c>
      <c r="AH30">
        <f t="shared" si="4"/>
        <v>-1385.1995255432546</v>
      </c>
      <c r="AI30">
        <f t="shared" si="23"/>
        <v>-1386.3936545971005</v>
      </c>
      <c r="AJ30">
        <f t="shared" si="6"/>
        <v>25.572710155526124</v>
      </c>
      <c r="AK30">
        <f t="shared" si="19"/>
        <v>-33.938692373173595</v>
      </c>
      <c r="AL30">
        <f t="shared" si="7"/>
        <v>-1394.7596368147479</v>
      </c>
      <c r="AN30">
        <f t="shared" si="8"/>
        <v>0</v>
      </c>
      <c r="AO30">
        <f t="shared" si="8"/>
        <v>0</v>
      </c>
      <c r="AP30">
        <f t="shared" si="8"/>
        <v>-8.7870094837263865E-2</v>
      </c>
      <c r="AQ30">
        <f t="shared" si="8"/>
        <v>-101.9300328436011</v>
      </c>
      <c r="AR30">
        <f t="shared" si="8"/>
        <v>-102.01790293843835</v>
      </c>
      <c r="AS30">
        <f t="shared" si="8"/>
        <v>1.8817701984343294</v>
      </c>
      <c r="AT30">
        <f t="shared" si="8"/>
        <v>-2.4973817594326309</v>
      </c>
      <c r="AU30">
        <f t="shared" si="8"/>
        <v>-102.63351449943664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-0.88360593871377158</v>
      </c>
      <c r="AH31">
        <f t="shared" si="4"/>
        <v>-1194.3272983749798</v>
      </c>
      <c r="AI31">
        <f t="shared" si="23"/>
        <v>-1195.2109043136936</v>
      </c>
      <c r="AJ31">
        <f t="shared" si="6"/>
        <v>10.171216163209408</v>
      </c>
      <c r="AK31">
        <f t="shared" si="19"/>
        <v>-35.728782084060427</v>
      </c>
      <c r="AL31">
        <f t="shared" si="7"/>
        <v>-1220.7684702345446</v>
      </c>
      <c r="AN31">
        <f t="shared" si="8"/>
        <v>0</v>
      </c>
      <c r="AO31">
        <f t="shared" si="8"/>
        <v>0</v>
      </c>
      <c r="AP31">
        <f t="shared" si="8"/>
        <v>-5.8053770731392063E-2</v>
      </c>
      <c r="AQ31">
        <f t="shared" si="8"/>
        <v>-78.4684666776146</v>
      </c>
      <c r="AR31">
        <f t="shared" si="8"/>
        <v>-78.526520448346005</v>
      </c>
      <c r="AS31">
        <f t="shared" si="8"/>
        <v>0.66825880783228064</v>
      </c>
      <c r="AT31">
        <f t="shared" si="8"/>
        <v>-2.3474157797527089</v>
      </c>
      <c r="AU31">
        <f t="shared" si="8"/>
        <v>-80.205677420266426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-0.62654187014827378</v>
      </c>
      <c r="AH32">
        <f t="shared" si="4"/>
        <v>-992.91203671344078</v>
      </c>
      <c r="AI32">
        <f t="shared" si="23"/>
        <v>-993.53857858358901</v>
      </c>
      <c r="AJ32">
        <f t="shared" si="6"/>
        <v>-3.459048215592361</v>
      </c>
      <c r="AK32">
        <f t="shared" si="19"/>
        <v>-36.440767215485081</v>
      </c>
      <c r="AL32">
        <f t="shared" si="7"/>
        <v>-1033.4383940146665</v>
      </c>
      <c r="AN32">
        <f t="shared" si="8"/>
        <v>0</v>
      </c>
      <c r="AO32">
        <f t="shared" si="8"/>
        <v>0</v>
      </c>
      <c r="AP32">
        <f t="shared" si="8"/>
        <v>-3.6753938453435817E-2</v>
      </c>
      <c r="AQ32">
        <f t="shared" si="8"/>
        <v>-58.245792700821546</v>
      </c>
      <c r="AR32">
        <f t="shared" si="8"/>
        <v>-58.282546639274976</v>
      </c>
      <c r="AS32">
        <f t="shared" si="8"/>
        <v>-0.20291324695229371</v>
      </c>
      <c r="AT32">
        <f t="shared" si="8"/>
        <v>-2.1376731216972931</v>
      </c>
      <c r="AU32">
        <f t="shared" si="8"/>
        <v>-60.623133007924572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-0.42244091754445307</v>
      </c>
      <c r="AH33">
        <f t="shared" si="4"/>
        <v>-791.34213560935177</v>
      </c>
      <c r="AI33">
        <f t="shared" si="23"/>
        <v>-791.76457652689624</v>
      </c>
      <c r="AJ33">
        <f t="shared" si="6"/>
        <v>-14.903774168113159</v>
      </c>
      <c r="AK33">
        <f t="shared" si="19"/>
        <v>-36.198633840393619</v>
      </c>
      <c r="AL33">
        <f t="shared" si="7"/>
        <v>-842.86698453540305</v>
      </c>
      <c r="AN33">
        <f t="shared" si="8"/>
        <v>0</v>
      </c>
      <c r="AO33">
        <f t="shared" si="8"/>
        <v>0</v>
      </c>
      <c r="AP33">
        <f t="shared" si="8"/>
        <v>-2.2125940453291255E-2</v>
      </c>
      <c r="AQ33">
        <f t="shared" si="8"/>
        <v>-41.447663432911597</v>
      </c>
      <c r="AR33">
        <f t="shared" si="8"/>
        <v>-41.46978937336489</v>
      </c>
      <c r="AS33">
        <f t="shared" si="8"/>
        <v>-0.78060624830044267</v>
      </c>
      <c r="AT33">
        <f t="shared" si="8"/>
        <v>-1.8959546378666361</v>
      </c>
      <c r="AU33">
        <f t="shared" si="8"/>
        <v>-44.146350259531971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-0.26893249846427653</v>
      </c>
      <c r="AH34">
        <f t="shared" si="4"/>
        <v>-597.13603961892795</v>
      </c>
      <c r="AI34">
        <f t="shared" si="23"/>
        <v>-597.40497211739228</v>
      </c>
      <c r="AJ34">
        <f t="shared" si="6"/>
        <v>-23.864449842922966</v>
      </c>
      <c r="AK34">
        <f t="shared" si="19"/>
        <v>-35.155369648625694</v>
      </c>
      <c r="AL34">
        <f t="shared" si="7"/>
        <v>-656.42479160894084</v>
      </c>
      <c r="AN34">
        <f t="shared" si="8"/>
        <v>0</v>
      </c>
      <c r="AO34">
        <f t="shared" si="8"/>
        <v>0</v>
      </c>
      <c r="AP34">
        <f t="shared" si="8"/>
        <v>-1.2576535642215557E-2</v>
      </c>
      <c r="AQ34">
        <f t="shared" si="8"/>
        <v>-27.924861176703274</v>
      </c>
      <c r="AR34">
        <f t="shared" si="8"/>
        <v>-27.937437712345492</v>
      </c>
      <c r="AS34">
        <f t="shared" si="8"/>
        <v>-1.1160127754930071</v>
      </c>
      <c r="AT34">
        <f t="shared" si="8"/>
        <v>-1.6440287504335758</v>
      </c>
      <c r="AU34">
        <f t="shared" ref="AU34:AU69" si="24">AL34*$K34</f>
        <v>-30.69747923827207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5">-$Z35*P35</f>
        <v>0</v>
      </c>
      <c r="AG35">
        <f t="shared" si="25"/>
        <v>-0.16063359298258867</v>
      </c>
      <c r="AH35">
        <f t="shared" si="4"/>
        <v>-422.43832198818035</v>
      </c>
      <c r="AI35">
        <f t="shared" si="23"/>
        <v>-422.59895558116295</v>
      </c>
      <c r="AJ35">
        <f t="shared" si="6"/>
        <v>-30.389525676720439</v>
      </c>
      <c r="AK35">
        <f t="shared" si="19"/>
        <v>-33.484858159621091</v>
      </c>
      <c r="AL35">
        <f t="shared" si="7"/>
        <v>-486.47333941750446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-17.638555889158923</v>
      </c>
      <c r="AR35">
        <f t="shared" si="26"/>
        <v>-17.645263009370378</v>
      </c>
      <c r="AS35">
        <f t="shared" si="26"/>
        <v>-1.2688890169127729</v>
      </c>
      <c r="AT35">
        <f t="shared" si="26"/>
        <v>-1.3981320144188083</v>
      </c>
      <c r="AU35">
        <f t="shared" si="24"/>
        <v>-20.312284040701957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5"/>
        <v>0</v>
      </c>
      <c r="AG36">
        <f t="shared" si="25"/>
        <v>-9.4825634955914923E-2</v>
      </c>
      <c r="AH36">
        <f t="shared" si="4"/>
        <v>-256.80648838739143</v>
      </c>
      <c r="AI36">
        <f t="shared" si="23"/>
        <v>-256.90131402234732</v>
      </c>
      <c r="AJ36">
        <f t="shared" si="6"/>
        <v>-34.427860944255087</v>
      </c>
      <c r="AK36">
        <f t="shared" si="19"/>
        <v>-31.357591362250659</v>
      </c>
      <c r="AL36">
        <f t="shared" si="7"/>
        <v>-322.68676632885308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-9.5738735319160817</v>
      </c>
      <c r="AR36">
        <f t="shared" si="26"/>
        <v>-9.5774086787200137</v>
      </c>
      <c r="AS36">
        <f t="shared" si="26"/>
        <v>-1.2834877682587171</v>
      </c>
      <c r="AT36">
        <f t="shared" si="26"/>
        <v>-1.1690265921740306</v>
      </c>
      <c r="AU36">
        <f t="shared" si="24"/>
        <v>-12.029923039152761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5"/>
        <v>0</v>
      </c>
      <c r="AG37">
        <f t="shared" si="25"/>
        <v>-5.5262938892307163E-2</v>
      </c>
      <c r="AH37">
        <f t="shared" si="4"/>
        <v>-154.45775885619446</v>
      </c>
      <c r="AI37">
        <f t="shared" si="23"/>
        <v>-154.51302179508676</v>
      </c>
      <c r="AJ37">
        <f t="shared" si="6"/>
        <v>-36.913998640774935</v>
      </c>
      <c r="AK37">
        <f t="shared" si="19"/>
        <v>-28.9476410961528</v>
      </c>
      <c r="AL37">
        <f t="shared" si="7"/>
        <v>-220.3746615320145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-5.1413053775787549</v>
      </c>
      <c r="AR37">
        <f t="shared" si="26"/>
        <v>-5.1431448684985499</v>
      </c>
      <c r="AS37">
        <f t="shared" si="26"/>
        <v>-1.2287251940282813</v>
      </c>
      <c r="AT37">
        <f t="shared" si="26"/>
        <v>-0.96355575749635736</v>
      </c>
      <c r="AU37">
        <f t="shared" si="24"/>
        <v>-7.3354258200231888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5"/>
        <v>0</v>
      </c>
      <c r="AG38">
        <f t="shared" si="25"/>
        <v>-3.1747395440344418E-2</v>
      </c>
      <c r="AH38">
        <f t="shared" si="4"/>
        <v>-91.851656252158705</v>
      </c>
      <c r="AI38">
        <f t="shared" si="23"/>
        <v>-91.883403647599053</v>
      </c>
      <c r="AJ38">
        <f t="shared" si="6"/>
        <v>-36.36572334803833</v>
      </c>
      <c r="AK38">
        <f t="shared" si="19"/>
        <v>-26.363661191298554</v>
      </c>
      <c r="AL38">
        <f t="shared" si="7"/>
        <v>-154.61278818693592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-2.7298113836487734</v>
      </c>
      <c r="AR38">
        <f t="shared" si="26"/>
        <v>-2.7307549093837515</v>
      </c>
      <c r="AS38">
        <f t="shared" si="26"/>
        <v>-1.0807814428252505</v>
      </c>
      <c r="AT38">
        <f t="shared" si="26"/>
        <v>-0.78352231599498001</v>
      </c>
      <c r="AU38">
        <f t="shared" si="24"/>
        <v>-4.5950586682039818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5"/>
        <v>0</v>
      </c>
      <c r="AG39">
        <f t="shared" si="25"/>
        <v>-1.7946598792400577E-2</v>
      </c>
      <c r="AH39">
        <f t="shared" si="4"/>
        <v>-53.933290774161584</v>
      </c>
      <c r="AI39">
        <f t="shared" si="23"/>
        <v>-53.951237372953983</v>
      </c>
      <c r="AJ39">
        <f t="shared" si="6"/>
        <v>-34.330035692794979</v>
      </c>
      <c r="AK39">
        <f t="shared" si="19"/>
        <v>-23.818060556935873</v>
      </c>
      <c r="AL39">
        <f t="shared" si="7"/>
        <v>-112.09933362268484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-1.4311479929422835</v>
      </c>
      <c r="AR39">
        <f t="shared" si="26"/>
        <v>-1.4316242152990728</v>
      </c>
      <c r="AS39">
        <f t="shared" si="26"/>
        <v>-0.9109653977004939</v>
      </c>
      <c r="AT39">
        <f t="shared" si="26"/>
        <v>-0.63202465624751114</v>
      </c>
      <c r="AU39">
        <f t="shared" si="24"/>
        <v>-2.9746142692470778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5"/>
        <v>0</v>
      </c>
      <c r="AG40">
        <f t="shared" si="25"/>
        <v>-9.9813745845270373E-3</v>
      </c>
      <c r="AH40">
        <f t="shared" si="4"/>
        <v>-31.143032879798138</v>
      </c>
      <c r="AI40">
        <f t="shared" si="23"/>
        <v>-31.153014254382665</v>
      </c>
      <c r="AJ40">
        <f t="shared" si="6"/>
        <v>-31.658001182454029</v>
      </c>
      <c r="AK40">
        <f t="shared" si="19"/>
        <v>-21.414958058440224</v>
      </c>
      <c r="AL40">
        <f t="shared" si="7"/>
        <v>-84.225973495276918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-0.73785412166940278</v>
      </c>
      <c r="AR40">
        <f t="shared" si="26"/>
        <v>-0.73809060468650467</v>
      </c>
      <c r="AS40">
        <f t="shared" si="26"/>
        <v>-0.75005497205254656</v>
      </c>
      <c r="AT40">
        <f t="shared" si="26"/>
        <v>-0.50737239143613966</v>
      </c>
      <c r="AU40">
        <f t="shared" si="24"/>
        <v>-1.9955179681751911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5"/>
        <v>0</v>
      </c>
      <c r="AG41">
        <f t="shared" si="25"/>
        <v>-5.4530093114784463E-3</v>
      </c>
      <c r="AH41">
        <f t="shared" si="4"/>
        <v>-17.714206108813286</v>
      </c>
      <c r="AI41">
        <f t="shared" si="23"/>
        <v>-17.719659118124763</v>
      </c>
      <c r="AJ41">
        <f t="shared" si="6"/>
        <v>-28.806029070648634</v>
      </c>
      <c r="AK41">
        <f t="shared" si="19"/>
        <v>-19.198897975668441</v>
      </c>
      <c r="AL41">
        <f t="shared" si="7"/>
        <v>-65.724586164441845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-0.37472552276370591</v>
      </c>
      <c r="AR41">
        <f t="shared" si="26"/>
        <v>-0.37484087547848899</v>
      </c>
      <c r="AS41">
        <f t="shared" si="26"/>
        <v>-0.60936144899402755</v>
      </c>
      <c r="AT41">
        <f t="shared" si="26"/>
        <v>-0.40613262802898342</v>
      </c>
      <c r="AU41">
        <f t="shared" si="24"/>
        <v>-1.3903349525015001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5"/>
        <v>0</v>
      </c>
      <c r="AG42">
        <f t="shared" si="25"/>
        <v>-2.9227859931033463E-3</v>
      </c>
      <c r="AH42">
        <f t="shared" si="4"/>
        <v>-9.9027729010412635</v>
      </c>
      <c r="AI42">
        <f t="shared" si="23"/>
        <v>-9.9056956870343669</v>
      </c>
      <c r="AJ42">
        <f t="shared" si="6"/>
        <v>-26.003741613234553</v>
      </c>
      <c r="AK42">
        <f t="shared" si="19"/>
        <v>-17.182475940723037</v>
      </c>
      <c r="AL42">
        <f t="shared" si="7"/>
        <v>-53.091913240991957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-0.18703822722436295</v>
      </c>
      <c r="AR42">
        <f t="shared" si="26"/>
        <v>-0.1870934312279455</v>
      </c>
      <c r="AS42">
        <f t="shared" si="26"/>
        <v>-0.4911446300084672</v>
      </c>
      <c r="AT42">
        <f t="shared" si="26"/>
        <v>-0.32453332732089418</v>
      </c>
      <c r="AU42">
        <f t="shared" si="24"/>
        <v>-1.0027713885573069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5"/>
        <v>0</v>
      </c>
      <c r="AG43">
        <f t="shared" si="25"/>
        <v>-1.5354232492237501E-3</v>
      </c>
      <c r="AH43">
        <f t="shared" si="4"/>
        <v>-5.4325395357942501</v>
      </c>
      <c r="AI43">
        <f t="shared" si="23"/>
        <v>-5.4340749590434738</v>
      </c>
      <c r="AJ43">
        <f t="shared" si="6"/>
        <v>-23.36516457277412</v>
      </c>
      <c r="AK43">
        <f t="shared" si="19"/>
        <v>-15.362214027796618</v>
      </c>
      <c r="AL43">
        <f t="shared" si="7"/>
        <v>-44.161453559614216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-9.1613279707384795E-2</v>
      </c>
      <c r="AR43">
        <f t="shared" si="26"/>
        <v>-9.1639172783481798E-2</v>
      </c>
      <c r="AS43">
        <f t="shared" si="26"/>
        <v>-0.39402554612088586</v>
      </c>
      <c r="AT43">
        <f t="shared" si="26"/>
        <v>-0.25906536001812625</v>
      </c>
      <c r="AU43">
        <f t="shared" si="24"/>
        <v>-0.74473007892249399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5"/>
        <v>0</v>
      </c>
      <c r="AG44">
        <f t="shared" si="25"/>
        <v>-7.8902921069061015E-4</v>
      </c>
      <c r="AH44">
        <f t="shared" si="4"/>
        <v>-2.9241592241636098</v>
      </c>
      <c r="AI44">
        <f t="shared" si="23"/>
        <v>-2.9249482533743003</v>
      </c>
      <c r="AJ44">
        <f t="shared" si="6"/>
        <v>-20.937139220291243</v>
      </c>
      <c r="AK44">
        <f t="shared" si="19"/>
        <v>-13.726652507702429</v>
      </c>
      <c r="AL44">
        <f t="shared" si="7"/>
        <v>-37.588739981367972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-4.4028970367740276E-2</v>
      </c>
      <c r="AR44">
        <f t="shared" si="26"/>
        <v>-4.4040850754912667E-2</v>
      </c>
      <c r="AS44">
        <f t="shared" si="26"/>
        <v>-0.31524982453003314</v>
      </c>
      <c r="AT44">
        <f t="shared" si="26"/>
        <v>-0.2066817605264859</v>
      </c>
      <c r="AU44">
        <f t="shared" si="24"/>
        <v>-0.56597243581143175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5"/>
        <v>0</v>
      </c>
      <c r="AG45">
        <f t="shared" si="25"/>
        <v>-3.9618252156931657E-4</v>
      </c>
      <c r="AH45">
        <f t="shared" si="4"/>
        <v>-1.5398255880575498</v>
      </c>
      <c r="AI45">
        <f t="shared" si="23"/>
        <v>-1.540221770579119</v>
      </c>
      <c r="AJ45">
        <f t="shared" si="6"/>
        <v>-18.731642904631002</v>
      </c>
      <c r="AK45">
        <f t="shared" si="19"/>
        <v>-12.261052762282043</v>
      </c>
      <c r="AL45">
        <f t="shared" si="7"/>
        <v>-32.532917437492166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-2.0700985550405119E-2</v>
      </c>
      <c r="AR45">
        <f t="shared" si="26"/>
        <v>-2.0706311717678824E-2</v>
      </c>
      <c r="AS45">
        <f t="shared" si="26"/>
        <v>-0.25182298054500352</v>
      </c>
      <c r="AT45">
        <f t="shared" si="26"/>
        <v>-0.16483417215123533</v>
      </c>
      <c r="AU45">
        <f t="shared" si="24"/>
        <v>-0.43736346441391771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5"/>
        <v>0</v>
      </c>
      <c r="AG46">
        <f t="shared" si="25"/>
        <v>-1.939898390727601E-4</v>
      </c>
      <c r="AH46">
        <f t="shared" si="4"/>
        <v>-0.79292342912345315</v>
      </c>
      <c r="AI46">
        <f t="shared" si="23"/>
        <v>-0.79311741896252586</v>
      </c>
      <c r="AJ46">
        <f t="shared" si="6"/>
        <v>-16.743291759984231</v>
      </c>
      <c r="AK46">
        <f t="shared" si="19"/>
        <v>-10.949837758957873</v>
      </c>
      <c r="AL46">
        <f t="shared" si="7"/>
        <v>-28.486246937904632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-9.517715475704628E-3</v>
      </c>
      <c r="AR46">
        <f t="shared" si="26"/>
        <v>-9.5200439982651396E-3</v>
      </c>
      <c r="AS46">
        <f t="shared" si="26"/>
        <v>-0.20097512728865108</v>
      </c>
      <c r="AT46">
        <f t="shared" si="26"/>
        <v>-0.13143443170811167</v>
      </c>
      <c r="AU46">
        <f t="shared" si="24"/>
        <v>-0.34192960299502789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5"/>
        <v>0</v>
      </c>
      <c r="AG47">
        <f t="shared" si="25"/>
        <v>-9.242658860541888E-5</v>
      </c>
      <c r="AH47">
        <f t="shared" si="4"/>
        <v>-0.39849340830645447</v>
      </c>
      <c r="AI47">
        <f t="shared" si="23"/>
        <v>-0.39858583489505989</v>
      </c>
      <c r="AJ47">
        <f t="shared" si="6"/>
        <v>-14.958332950180178</v>
      </c>
      <c r="AK47">
        <f t="shared" si="19"/>
        <v>-9.7778073357589754</v>
      </c>
      <c r="AL47">
        <f t="shared" si="7"/>
        <v>-25.134726120834216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-4.2707542970328201E-3</v>
      </c>
      <c r="AR47">
        <f t="shared" si="26"/>
        <v>-4.2717448560790142E-3</v>
      </c>
      <c r="AS47">
        <f t="shared" si="26"/>
        <v>-0.16031222447298607</v>
      </c>
      <c r="AT47">
        <f t="shared" si="26"/>
        <v>-0.10479122571241614</v>
      </c>
      <c r="AU47">
        <f t="shared" si="24"/>
        <v>-0.26937519504148127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5"/>
        <v>0</v>
      </c>
      <c r="AG48">
        <f t="shared" si="25"/>
        <v>-4.2794445141972921E-5</v>
      </c>
      <c r="AH48">
        <f t="shared" si="4"/>
        <v>-0.19483151030956711</v>
      </c>
      <c r="AI48">
        <f t="shared" si="23"/>
        <v>-0.19487430475470907</v>
      </c>
      <c r="AJ48">
        <f t="shared" si="6"/>
        <v>-13.359881625752891</v>
      </c>
      <c r="AK48">
        <f t="shared" si="19"/>
        <v>-8.7307240292463639</v>
      </c>
      <c r="AL48">
        <f t="shared" si="7"/>
        <v>-22.285479959753964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-1.8643378600400548E-3</v>
      </c>
      <c r="AR48">
        <f t="shared" si="26"/>
        <v>-1.8647473590176628E-3</v>
      </c>
      <c r="AS48">
        <f t="shared" si="26"/>
        <v>-0.12784037387468494</v>
      </c>
      <c r="AT48">
        <f t="shared" si="26"/>
        <v>-8.354408035652422E-2</v>
      </c>
      <c r="AU48">
        <f t="shared" si="24"/>
        <v>-0.21324920159022684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5"/>
        <v>0</v>
      </c>
      <c r="AG49">
        <f t="shared" si="25"/>
        <v>-1.9213167494031879E-5</v>
      </c>
      <c r="AH49">
        <f t="shared" si="4"/>
        <v>-9.2613332786085245E-2</v>
      </c>
      <c r="AI49">
        <f t="shared" si="23"/>
        <v>-9.2632545953579282E-2</v>
      </c>
      <c r="AJ49">
        <f t="shared" si="6"/>
        <v>-11.930414572898798</v>
      </c>
      <c r="AK49">
        <f t="shared" si="19"/>
        <v>-7.7955323154436611</v>
      </c>
      <c r="AL49">
        <f t="shared" si="7"/>
        <v>-19.818579434296037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-7.9126309841131041E-4</v>
      </c>
      <c r="AR49">
        <f t="shared" si="26"/>
        <v>-7.9142725048298606E-4</v>
      </c>
      <c r="AS49">
        <f t="shared" si="26"/>
        <v>-0.10193021367763246</v>
      </c>
      <c r="AT49">
        <f t="shared" si="26"/>
        <v>-6.6602905522585951E-2</v>
      </c>
      <c r="AU49">
        <f t="shared" si="24"/>
        <v>-0.16932454645070139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5"/>
        <v>0</v>
      </c>
      <c r="AG50">
        <f t="shared" si="25"/>
        <v>-8.3543310103172564E-6</v>
      </c>
      <c r="AH50">
        <f t="shared" si="4"/>
        <v>-4.2666819235097207E-2</v>
      </c>
      <c r="AI50">
        <f t="shared" si="23"/>
        <v>-4.2675173566107526E-2</v>
      </c>
      <c r="AJ50">
        <f t="shared" si="6"/>
        <v>-10.653029192936273</v>
      </c>
      <c r="AK50">
        <f t="shared" si="19"/>
        <v>-6.9604032953407451</v>
      </c>
      <c r="AL50">
        <f t="shared" si="7"/>
        <v>-17.656107661843127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-3.2547650549271041E-4</v>
      </c>
      <c r="AR50">
        <f t="shared" si="26"/>
        <v>-3.2554023507255054E-4</v>
      </c>
      <c r="AS50">
        <f t="shared" si="26"/>
        <v>-8.1264804285587786E-2</v>
      </c>
      <c r="AT50">
        <f t="shared" si="26"/>
        <v>-5.3096241576028283E-2</v>
      </c>
      <c r="AU50">
        <f t="shared" si="24"/>
        <v>-0.13468658609668863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5"/>
        <v>0</v>
      </c>
      <c r="AG51">
        <f t="shared" si="25"/>
        <v>-3.5164537801049844E-6</v>
      </c>
      <c r="AH51">
        <f t="shared" si="4"/>
        <v>-1.9017335680436398E-2</v>
      </c>
      <c r="AI51">
        <f t="shared" si="23"/>
        <v>-1.9020852134216504E-2</v>
      </c>
      <c r="AJ51">
        <f t="shared" si="6"/>
        <v>-9.5120142163826102</v>
      </c>
      <c r="AK51">
        <f t="shared" si="19"/>
        <v>-6.2146912518352062</v>
      </c>
      <c r="AL51">
        <f t="shared" si="7"/>
        <v>-15.745726320352034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-1.2952721459001334E-4</v>
      </c>
      <c r="AR51">
        <f t="shared" si="26"/>
        <v>-1.2955116518283165E-4</v>
      </c>
      <c r="AS51">
        <f t="shared" si="26"/>
        <v>-6.4786399487921073E-2</v>
      </c>
      <c r="AT51">
        <f t="shared" si="26"/>
        <v>-4.2328308282176014E-2</v>
      </c>
      <c r="AU51">
        <f t="shared" si="24"/>
        <v>-0.10724425893527993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5"/>
        <v>0</v>
      </c>
      <c r="AG52">
        <f t="shared" si="25"/>
        <v>-1.4300429751820143E-6</v>
      </c>
      <c r="AH52">
        <f t="shared" si="4"/>
        <v>-8.2049850684876805E-3</v>
      </c>
      <c r="AI52">
        <f t="shared" si="23"/>
        <v>-8.2064151114628631E-3</v>
      </c>
      <c r="AJ52">
        <f t="shared" si="6"/>
        <v>-8.4930309128640857</v>
      </c>
      <c r="AK52">
        <f t="shared" si="19"/>
        <v>-5.5488502566884232</v>
      </c>
      <c r="AL52">
        <f t="shared" si="7"/>
        <v>-14.050087584663972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-4.989661986814575E-5</v>
      </c>
      <c r="AR52">
        <f t="shared" si="26"/>
        <v>-4.9905316326473483E-5</v>
      </c>
      <c r="AS52">
        <f t="shared" si="26"/>
        <v>-5.1648300569753371E-2</v>
      </c>
      <c r="AT52">
        <f t="shared" si="26"/>
        <v>-3.3743982426804937E-2</v>
      </c>
      <c r="AU52">
        <f t="shared" si="24"/>
        <v>-8.5442188312884776E-2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5"/>
        <v>0</v>
      </c>
      <c r="AG53">
        <f t="shared" si="25"/>
        <v>-5.6083515064382786E-7</v>
      </c>
      <c r="AH53">
        <f t="shared" si="4"/>
        <v>-3.4196295791454651E-3</v>
      </c>
      <c r="AI53">
        <f t="shared" si="23"/>
        <v>-3.4201904142961087E-3</v>
      </c>
      <c r="AJ53">
        <f t="shared" si="6"/>
        <v>-7.5831290677360883</v>
      </c>
      <c r="AK53">
        <f t="shared" si="19"/>
        <v>-4.9543380927879372</v>
      </c>
      <c r="AL53">
        <f t="shared" si="7"/>
        <v>-12.540887350938322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-1.8567540231448474E-5</v>
      </c>
      <c r="AR53">
        <f t="shared" si="26"/>
        <v>-1.8570585394376731E-5</v>
      </c>
      <c r="AS53">
        <f t="shared" si="26"/>
        <v>-4.1174066017010194E-2</v>
      </c>
      <c r="AT53">
        <f t="shared" si="26"/>
        <v>-2.6900536952609109E-2</v>
      </c>
      <c r="AU53">
        <f t="shared" si="24"/>
        <v>-6.8093173555013681E-2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5"/>
        <v>0</v>
      </c>
      <c r="AG54">
        <f t="shared" si="25"/>
        <v>-2.1173414707921567E-7</v>
      </c>
      <c r="AH54">
        <f t="shared" si="4"/>
        <v>-1.3739706082326955E-3</v>
      </c>
      <c r="AI54">
        <f t="shared" si="23"/>
        <v>-1.3741823423797748E-3</v>
      </c>
      <c r="AJ54">
        <f t="shared" si="6"/>
        <v>-6.7706769363490196</v>
      </c>
      <c r="AK54">
        <f t="shared" si="19"/>
        <v>-4.423519058046411</v>
      </c>
      <c r="AL54">
        <f t="shared" si="7"/>
        <v>-11.19557017673781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-6.6609278334790053E-6</v>
      </c>
      <c r="AR54">
        <f t="shared" si="26"/>
        <v>-6.6619543080375784E-6</v>
      </c>
      <c r="AS54">
        <f t="shared" si="26"/>
        <v>-3.2823839306745622E-2</v>
      </c>
      <c r="AT54">
        <f t="shared" si="26"/>
        <v>-2.1444957438766423E-2</v>
      </c>
      <c r="AU54">
        <f t="shared" si="24"/>
        <v>-5.4275458699820089E-2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5"/>
        <v>0</v>
      </c>
      <c r="AG55">
        <f t="shared" si="25"/>
        <v>-7.6822124312795805E-8</v>
      </c>
      <c r="AH55">
        <f t="shared" si="4"/>
        <v>-5.3117872518251082E-4</v>
      </c>
      <c r="AI55">
        <f t="shared" si="23"/>
        <v>-5.3125554730682357E-4</v>
      </c>
      <c r="AJ55">
        <f t="shared" si="6"/>
        <v>-6.045257181830415</v>
      </c>
      <c r="AK55">
        <f t="shared" si="19"/>
        <v>-3.9495716725019792</v>
      </c>
      <c r="AL55">
        <f t="shared" si="7"/>
        <v>-9.9953601098797016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-2.2992168606601335E-6</v>
      </c>
      <c r="AR55">
        <f t="shared" si="26"/>
        <v>-2.2995493866351358E-6</v>
      </c>
      <c r="AS55">
        <f t="shared" si="26"/>
        <v>-2.616700665998152E-2</v>
      </c>
      <c r="AT55">
        <f t="shared" si="26"/>
        <v>-1.7095793470798416E-2</v>
      </c>
      <c r="AU55">
        <f t="shared" si="24"/>
        <v>-4.326509968016657E-2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5"/>
        <v>0</v>
      </c>
      <c r="AG56">
        <f t="shared" si="25"/>
        <v>-2.6736804244672118E-8</v>
      </c>
      <c r="AH56">
        <f t="shared" si="4"/>
        <v>-1.9726839529998291E-4</v>
      </c>
      <c r="AI56">
        <f t="shared" si="23"/>
        <v>-1.972951321042276E-4</v>
      </c>
      <c r="AJ56">
        <f t="shared" si="6"/>
        <v>-5.3975547032458593</v>
      </c>
      <c r="AK56">
        <f t="shared" si="19"/>
        <v>-3.5264036697738503</v>
      </c>
      <c r="AL56">
        <f t="shared" si="7"/>
        <v>-8.9241556681518137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-7.6239274064024618E-7</v>
      </c>
      <c r="AR56">
        <f t="shared" si="26"/>
        <v>-7.6249607166513267E-7</v>
      </c>
      <c r="AS56">
        <f t="shared" si="26"/>
        <v>-2.0860191601931775E-2</v>
      </c>
      <c r="AT56">
        <f t="shared" si="26"/>
        <v>-1.3628663396964027E-2</v>
      </c>
      <c r="AU56">
        <f t="shared" si="24"/>
        <v>-3.448961749496747E-2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5"/>
        <v>0</v>
      </c>
      <c r="AG57">
        <f t="shared" si="25"/>
        <v>-8.907146851686472E-9</v>
      </c>
      <c r="AH57">
        <f t="shared" si="4"/>
        <v>-7.0249157402155706E-5</v>
      </c>
      <c r="AI57">
        <f t="shared" si="23"/>
        <v>-7.0258064549007392E-5</v>
      </c>
      <c r="AJ57">
        <f t="shared" si="6"/>
        <v>-4.8192465612346993</v>
      </c>
      <c r="AK57">
        <f t="shared" si="19"/>
        <v>-3.1485748405466398</v>
      </c>
      <c r="AL57">
        <f t="shared" si="7"/>
        <v>-7.967891659845888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-2.4240654264665641E-7</v>
      </c>
      <c r="AR57">
        <f t="shared" si="26"/>
        <v>-2.4243727825620694E-7</v>
      </c>
      <c r="AS57">
        <f t="shared" si="26"/>
        <v>-1.6629621482617853E-2</v>
      </c>
      <c r="AT57">
        <f t="shared" si="26"/>
        <v>-1.0864687486454284E-2</v>
      </c>
      <c r="AU57">
        <f t="shared" si="24"/>
        <v>-2.7494551406350393E-2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5"/>
        <v>0</v>
      </c>
      <c r="AG58">
        <f t="shared" si="25"/>
        <v>-2.8345007671029587E-9</v>
      </c>
      <c r="AH58">
        <f t="shared" si="4"/>
        <v>-2.3934298464266599E-5</v>
      </c>
      <c r="AI58">
        <f t="shared" si="23"/>
        <v>-2.3937132965033703E-5</v>
      </c>
      <c r="AJ58">
        <f t="shared" si="6"/>
        <v>-4.3028991536893813</v>
      </c>
      <c r="AK58">
        <f t="shared" si="19"/>
        <v>-2.8112275812602112</v>
      </c>
      <c r="AL58">
        <f t="shared" si="7"/>
        <v>-7.1141506720825571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-7.3740469382102787E-8</v>
      </c>
      <c r="AR58">
        <f t="shared" si="26"/>
        <v>-7.3749202348199216E-8</v>
      </c>
      <c r="AS58">
        <f t="shared" si="26"/>
        <v>-1.3257033782319827E-2</v>
      </c>
      <c r="AT58">
        <f t="shared" si="26"/>
        <v>-8.6612624845277108E-3</v>
      </c>
      <c r="AU58">
        <f t="shared" si="24"/>
        <v>-2.1918370016049883E-2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5"/>
        <v>0</v>
      </c>
      <c r="AG59">
        <f t="shared" si="25"/>
        <v>-8.5992986198643034E-10</v>
      </c>
      <c r="AH59">
        <f t="shared" si="4"/>
        <v>-7.7849035897819944E-6</v>
      </c>
      <c r="AI59">
        <f t="shared" si="23"/>
        <v>-7.7857635196439809E-6</v>
      </c>
      <c r="AJ59">
        <f t="shared" si="6"/>
        <v>-3.8418743870594696</v>
      </c>
      <c r="AK59">
        <f t="shared" si="19"/>
        <v>-2.5100246405019542</v>
      </c>
      <c r="AL59">
        <f t="shared" si="7"/>
        <v>-6.351906813324943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-2.1415115009757271E-8</v>
      </c>
      <c r="AR59">
        <f t="shared" si="26"/>
        <v>-2.1417480549250779E-8</v>
      </c>
      <c r="AS59">
        <f t="shared" si="26"/>
        <v>-1.0568426558282303E-2</v>
      </c>
      <c r="AT59">
        <f t="shared" si="26"/>
        <v>-6.9047054640761791E-3</v>
      </c>
      <c r="AU59">
        <f t="shared" si="24"/>
        <v>-1.7473153439839031E-2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5"/>
        <v>0</v>
      </c>
      <c r="AG60">
        <f t="shared" si="25"/>
        <v>-2.4606136520442115E-10</v>
      </c>
      <c r="AH60">
        <f t="shared" si="4"/>
        <v>-2.4210767926485791E-6</v>
      </c>
      <c r="AI60">
        <f t="shared" si="23"/>
        <v>-2.4213228540137835E-6</v>
      </c>
      <c r="AJ60">
        <f t="shared" si="6"/>
        <v>-3.430245032870527</v>
      </c>
      <c r="AK60">
        <f t="shared" si="19"/>
        <v>-2.2410934334077912</v>
      </c>
      <c r="AL60">
        <f t="shared" si="7"/>
        <v>-5.6713408876011719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-5.9464492219819857E-9</v>
      </c>
      <c r="AR60">
        <f t="shared" si="26"/>
        <v>-5.9470535776216426E-9</v>
      </c>
      <c r="AS60">
        <f t="shared" si="26"/>
        <v>-8.4250850567222247E-3</v>
      </c>
      <c r="AT60">
        <f t="shared" si="26"/>
        <v>-5.5043889330325156E-3</v>
      </c>
      <c r="AU60">
        <f t="shared" si="24"/>
        <v>-1.3929479936808317E-2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5"/>
        <v>0</v>
      </c>
      <c r="AG61">
        <f t="shared" si="25"/>
        <v>-6.618961969664501E-11</v>
      </c>
      <c r="AH61">
        <f t="shared" si="4"/>
        <v>-7.0964452742292779E-7</v>
      </c>
      <c r="AI61">
        <f t="shared" si="23"/>
        <v>-7.0971071704262447E-7</v>
      </c>
      <c r="AJ61">
        <f t="shared" si="6"/>
        <v>-3.0627187925228867</v>
      </c>
      <c r="AK61">
        <f t="shared" si="19"/>
        <v>-2.0009762811068543</v>
      </c>
      <c r="AL61">
        <f t="shared" si="7"/>
        <v>-5.0636957833404583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-1.5562235575122547E-9</v>
      </c>
      <c r="AR61">
        <f t="shared" si="26"/>
        <v>-1.5563687088400735E-9</v>
      </c>
      <c r="AS61">
        <f t="shared" si="26"/>
        <v>-6.7164262539560751E-3</v>
      </c>
      <c r="AT61">
        <f t="shared" si="26"/>
        <v>-4.3880651598767499E-3</v>
      </c>
      <c r="AU61">
        <f t="shared" si="24"/>
        <v>-1.1104492970201534E-2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5"/>
        <v>0</v>
      </c>
      <c r="AG62">
        <f t="shared" si="25"/>
        <v>-1.6677565421312694E-11</v>
      </c>
      <c r="AH62">
        <f t="shared" si="4"/>
        <v>-1.9540063231346345E-7</v>
      </c>
      <c r="AI62">
        <f t="shared" si="23"/>
        <v>-1.9541730987888477E-7</v>
      </c>
      <c r="AJ62">
        <f t="shared" si="6"/>
        <v>-2.7345703542199651</v>
      </c>
      <c r="AK62">
        <f t="shared" si="19"/>
        <v>-1.7865859656302525</v>
      </c>
      <c r="AL62">
        <f t="shared" si="7"/>
        <v>-4.5211565152675277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-3.8259480552801438E-10</v>
      </c>
      <c r="AR62">
        <f t="shared" si="26"/>
        <v>-3.8262746023247214E-10</v>
      </c>
      <c r="AS62">
        <f t="shared" si="26"/>
        <v>-5.3542938960252986E-3</v>
      </c>
      <c r="AT62">
        <f t="shared" si="26"/>
        <v>-3.4981386804462723E-3</v>
      </c>
      <c r="AU62">
        <f t="shared" si="24"/>
        <v>-8.8524329590990315E-3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5"/>
        <v>0</v>
      </c>
      <c r="AG63">
        <f t="shared" si="25"/>
        <v>-3.9204405998556604E-12</v>
      </c>
      <c r="AH63">
        <f t="shared" si="4"/>
        <v>-5.0361396668975621E-8</v>
      </c>
      <c r="AI63">
        <f t="shared" si="23"/>
        <v>-5.0365317109575477E-8</v>
      </c>
      <c r="AJ63">
        <f t="shared" si="6"/>
        <v>-2.4415806744175761</v>
      </c>
      <c r="AK63">
        <f t="shared" si="19"/>
        <v>-1.5951660408348549</v>
      </c>
      <c r="AL63">
        <f t="shared" si="7"/>
        <v>-4.0367467656177478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-8.8042597664605921E-11</v>
      </c>
      <c r="AR63">
        <f t="shared" si="26"/>
        <v>-8.8049451441451503E-11</v>
      </c>
      <c r="AS63">
        <f t="shared" si="26"/>
        <v>-4.2684103142804335E-3</v>
      </c>
      <c r="AT63">
        <f t="shared" si="26"/>
        <v>-2.7886947390397335E-3</v>
      </c>
      <c r="AU63">
        <f t="shared" si="24"/>
        <v>-7.0571051413696175E-3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5"/>
        <v>0</v>
      </c>
      <c r="AG64">
        <f t="shared" si="25"/>
        <v>-8.5597248375623796E-13</v>
      </c>
      <c r="AH64">
        <f t="shared" si="4"/>
        <v>-1.2101054840403463E-8</v>
      </c>
      <c r="AI64">
        <f t="shared" si="23"/>
        <v>-1.2101910812887219E-8</v>
      </c>
      <c r="AJ64">
        <f t="shared" si="6"/>
        <v>-2.1799827452692497</v>
      </c>
      <c r="AK64">
        <f t="shared" si="19"/>
        <v>-1.4242553936256246</v>
      </c>
      <c r="AL64">
        <f t="shared" si="7"/>
        <v>-3.6042381509967854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-1.8888622555803293E-11</v>
      </c>
      <c r="AR64">
        <f t="shared" si="26"/>
        <v>-1.8889958649340345E-11</v>
      </c>
      <c r="AS64">
        <f t="shared" si="26"/>
        <v>-3.402750569815767E-3</v>
      </c>
      <c r="AT64">
        <f t="shared" si="26"/>
        <v>-2.2231303723572347E-3</v>
      </c>
      <c r="AU64">
        <f t="shared" si="24"/>
        <v>-5.6258809610629608E-3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5"/>
        <v>0</v>
      </c>
      <c r="AG65">
        <f t="shared" si="25"/>
        <v>-1.7263585255316757E-13</v>
      </c>
      <c r="AH65">
        <f t="shared" si="4"/>
        <v>-2.6991076254620319E-9</v>
      </c>
      <c r="AI65">
        <f t="shared" si="23"/>
        <v>-2.6992802613145849E-9</v>
      </c>
      <c r="AJ65">
        <f t="shared" si="6"/>
        <v>-1.9464131654786918</v>
      </c>
      <c r="AK65">
        <f t="shared" si="19"/>
        <v>-1.2716566014567769</v>
      </c>
      <c r="AL65">
        <f t="shared" si="7"/>
        <v>-3.2180697696347491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-3.7616573991181516E-12</v>
      </c>
      <c r="AR65">
        <f t="shared" si="26"/>
        <v>-3.7618979960198771E-12</v>
      </c>
      <c r="AS65">
        <f t="shared" si="26"/>
        <v>-2.7126519211736035E-3</v>
      </c>
      <c r="AT65">
        <f t="shared" si="26"/>
        <v>-1.772265921848331E-3</v>
      </c>
      <c r="AU65">
        <f t="shared" si="24"/>
        <v>-4.4849178467838329E-3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5"/>
        <v>0</v>
      </c>
      <c r="AG66">
        <f t="shared" si="25"/>
        <v>-3.1943252019336605E-14</v>
      </c>
      <c r="AH66">
        <f t="shared" si="4"/>
        <v>-5.5586496803319714E-10</v>
      </c>
      <c r="AI66">
        <f t="shared" si="23"/>
        <v>-5.5589691128521647E-10</v>
      </c>
      <c r="AJ66">
        <f t="shared" si="6"/>
        <v>-1.7378688977619383</v>
      </c>
      <c r="AK66">
        <f t="shared" si="19"/>
        <v>-1.1354076798732686</v>
      </c>
      <c r="AL66">
        <f t="shared" si="7"/>
        <v>-2.8732765781911036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-6.9168812307083445E-13</v>
      </c>
      <c r="AR66">
        <f t="shared" si="26"/>
        <v>-6.9172787151569898E-13</v>
      </c>
      <c r="AS66">
        <f t="shared" si="26"/>
        <v>-2.1625095035029186E-3</v>
      </c>
      <c r="AT66">
        <f t="shared" si="26"/>
        <v>-1.412839542291231E-3</v>
      </c>
      <c r="AU66">
        <f t="shared" si="24"/>
        <v>-3.5753490464858774E-3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29">$Z67*O67</f>
        <v>0</v>
      </c>
      <c r="AF67">
        <f t="shared" si="25"/>
        <v>0</v>
      </c>
      <c r="AG67">
        <f t="shared" si="25"/>
        <v>-5.3786253464701966E-15</v>
      </c>
      <c r="AH67">
        <f t="shared" ref="AH67:AH69" si="30">-X67*R67</f>
        <v>-1.0498077661069217E-10</v>
      </c>
      <c r="AI67">
        <f t="shared" si="23"/>
        <v>-1.0498615523603864E-10</v>
      </c>
      <c r="AJ67">
        <f t="shared" ref="AJ67:AJ69" si="31">AB67-AC67</f>
        <v>-1.5516686587186825</v>
      </c>
      <c r="AK67">
        <f t="shared" si="19"/>
        <v>-1.0137568570299329</v>
      </c>
      <c r="AL67">
        <f t="shared" ref="AL67:AL69" si="32">SUM(AI67:AK67)</f>
        <v>-2.5654255158536019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-1.166360416844971E-13</v>
      </c>
      <c r="AR67">
        <f t="shared" si="26"/>
        <v>-1.1664201746016163E-13</v>
      </c>
      <c r="AS67">
        <f t="shared" si="26"/>
        <v>-1.7239393363413858E-3</v>
      </c>
      <c r="AT67">
        <f t="shared" si="26"/>
        <v>-1.1263070330768095E-3</v>
      </c>
      <c r="AU67">
        <f t="shared" si="24"/>
        <v>-2.8502463695348375E-3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50000</v>
      </c>
      <c r="S68">
        <f t="shared" si="28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29"/>
        <v>0</v>
      </c>
      <c r="AF68">
        <f t="shared" si="25"/>
        <v>0</v>
      </c>
      <c r="AG68">
        <f t="shared" si="25"/>
        <v>-8.1609203599473589E-16</v>
      </c>
      <c r="AH68">
        <f t="shared" si="30"/>
        <v>-1.8034988228043037E-11</v>
      </c>
      <c r="AI68">
        <f t="shared" si="23"/>
        <v>-1.8035804320079032E-11</v>
      </c>
      <c r="AJ68">
        <f t="shared" si="31"/>
        <v>-1.3854184452850404</v>
      </c>
      <c r="AK68">
        <f t="shared" ref="AK68:AK69" si="42">G68*SUM(AB68:AB68, AE68:AF68)</f>
        <v>-0.90514005091962513</v>
      </c>
      <c r="AL68">
        <f t="shared" si="32"/>
        <v>-2.2905584962227015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-1.7890432170553073E-14</v>
      </c>
      <c r="AR68">
        <f t="shared" si="26"/>
        <v>-1.7891241721356784E-14</v>
      </c>
      <c r="AS68">
        <f t="shared" si="26"/>
        <v>-1.3743138842012203E-3</v>
      </c>
      <c r="AT68">
        <f t="shared" si="26"/>
        <v>-8.9788507101152886E-4</v>
      </c>
      <c r="AU68">
        <f t="shared" si="24"/>
        <v>-2.2721989552306407E-3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-11.545153710709602</v>
      </c>
      <c r="AK69">
        <f t="shared" si="42"/>
        <v>-0.80816075974967228</v>
      </c>
      <c r="AL69">
        <f t="shared" si="32"/>
        <v>-12.353314470462539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-2.891252870388847E-15</v>
      </c>
      <c r="AR69">
        <f t="shared" si="26"/>
        <v>-2.891252870388847E-15</v>
      </c>
      <c r="AS69">
        <f t="shared" si="26"/>
        <v>-1.0225549733640857E-2</v>
      </c>
      <c r="AT69">
        <f t="shared" si="26"/>
        <v>-7.1578848135486013E-4</v>
      </c>
      <c r="AU69">
        <f t="shared" si="24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19444.192888643014</v>
      </c>
      <c r="AO71" s="8">
        <f t="shared" si="46"/>
        <v>-1944.4192888643015</v>
      </c>
      <c r="AP71" s="8">
        <f t="shared" si="46"/>
        <v>-709.86104039914369</v>
      </c>
      <c r="AQ71" s="8">
        <f t="shared" si="46"/>
        <v>-11638.439433917734</v>
      </c>
      <c r="AR71" s="8">
        <f t="shared" si="46"/>
        <v>5151.4731254618264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4667.1045389867741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3517.9123821229841</v>
      </c>
      <c r="K3">
        <v>1</v>
      </c>
      <c r="L3" s="2">
        <v>0</v>
      </c>
      <c r="O3">
        <f>$C$3</f>
        <v>3517.9123821229841</v>
      </c>
      <c r="P3">
        <f>O3*C5</f>
        <v>351.79123821229842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3517.9123821229841</v>
      </c>
      <c r="AF3">
        <f t="shared" ref="AF3:AG34" si="4">-$Z3*P3</f>
        <v>-351.79123821229842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2541.1641732106855</v>
      </c>
      <c r="AJ3">
        <f t="shared" ref="AJ3:AJ66" si="7">AB3-AC3</f>
        <v>0</v>
      </c>
      <c r="AL3">
        <f t="shared" ref="AL3:AL66" si="8">SUM(AI3:AK3)</f>
        <v>2541.1641732106855</v>
      </c>
      <c r="AN3">
        <f t="shared" ref="AN3:AU34" si="9">AE3*$K3</f>
        <v>3517.9123821229841</v>
      </c>
      <c r="AO3">
        <f t="shared" si="9"/>
        <v>-351.79123821229842</v>
      </c>
      <c r="AP3">
        <f t="shared" si="9"/>
        <v>-624.95697070000006</v>
      </c>
      <c r="AQ3">
        <f t="shared" si="9"/>
        <v>0</v>
      </c>
      <c r="AR3">
        <f t="shared" si="9"/>
        <v>2541.1641732106855</v>
      </c>
      <c r="AS3">
        <f t="shared" si="9"/>
        <v>0</v>
      </c>
      <c r="AT3">
        <f t="shared" si="9"/>
        <v>0</v>
      </c>
      <c r="AU3">
        <f t="shared" si="9"/>
        <v>2541.1641732106855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-168.16288140871029</v>
      </c>
      <c r="AI5">
        <f t="shared" si="6"/>
        <v>-180.3721439499092</v>
      </c>
      <c r="AJ5">
        <f t="shared" si="7"/>
        <v>-42.732110513687985</v>
      </c>
      <c r="AK5">
        <f>G5*SUM(AB5, AE5:AF5)</f>
        <v>7.0966933417359295</v>
      </c>
      <c r="AL5">
        <f t="shared" si="8"/>
        <v>-216.00756112186124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-143.79742816747213</v>
      </c>
      <c r="AR5">
        <f t="shared" si="9"/>
        <v>-154.23766645631798</v>
      </c>
      <c r="AS5">
        <f t="shared" si="9"/>
        <v>-36.540570312315367</v>
      </c>
      <c r="AT5">
        <f t="shared" si="9"/>
        <v>6.0684393754803505</v>
      </c>
      <c r="AU5">
        <f t="shared" si="9"/>
        <v>-184.70979739315297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-167.03199060313244</v>
      </c>
      <c r="AI6">
        <f t="shared" si="6"/>
        <v>-179.09828152009396</v>
      </c>
      <c r="AJ6">
        <f t="shared" si="7"/>
        <v>-72.182097076286936</v>
      </c>
      <c r="AK6">
        <f>G6*SUM(AB6, AE6:AF6)</f>
        <v>12.625598233137378</v>
      </c>
      <c r="AL6">
        <f t="shared" si="8"/>
        <v>-238.65478036324353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-128.85015279432619</v>
      </c>
      <c r="AR6">
        <f t="shared" si="9"/>
        <v>-138.15821062622587</v>
      </c>
      <c r="AS6">
        <f t="shared" si="9"/>
        <v>-55.681993633140813</v>
      </c>
      <c r="AT6">
        <f t="shared" si="9"/>
        <v>9.7395131051561403</v>
      </c>
      <c r="AU6">
        <f t="shared" si="9"/>
        <v>-184.10069115421055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-165.990268855327</v>
      </c>
      <c r="AI7">
        <f t="shared" si="6"/>
        <v>-177.91514807951199</v>
      </c>
      <c r="AJ7">
        <f t="shared" si="7"/>
        <v>-50.631181968942428</v>
      </c>
      <c r="AK7">
        <f>G7*SUM(AB7, AE7:AF7)</f>
        <v>14.141010594600308</v>
      </c>
      <c r="AL7">
        <f t="shared" si="8"/>
        <v>-214.4053194538541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-116.5012812211332</v>
      </c>
      <c r="AR7">
        <f t="shared" si="9"/>
        <v>-124.87083033750744</v>
      </c>
      <c r="AS7">
        <f t="shared" si="9"/>
        <v>-35.535803452810846</v>
      </c>
      <c r="AT7">
        <f t="shared" si="9"/>
        <v>9.9249544168666137</v>
      </c>
      <c r="AU7">
        <f t="shared" si="9"/>
        <v>-150.48167937345167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-165.16358401438157</v>
      </c>
      <c r="AI8">
        <f t="shared" si="6"/>
        <v>-176.94856899832291</v>
      </c>
      <c r="AJ8">
        <f t="shared" si="7"/>
        <v>-4.0367409336502078</v>
      </c>
      <c r="AK8">
        <f>G8*SUM(AB8, AE8:AF8)</f>
        <v>7.2129355336775074</v>
      </c>
      <c r="AL8">
        <f t="shared" si="8"/>
        <v>-173.77237439829563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-108.20598098598562</v>
      </c>
      <c r="AR8">
        <f t="shared" si="9"/>
        <v>-115.92684674887343</v>
      </c>
      <c r="AS8">
        <f t="shared" si="9"/>
        <v>-2.6446478218459464</v>
      </c>
      <c r="AT8">
        <f t="shared" si="9"/>
        <v>4.7255136165020986</v>
      </c>
      <c r="AU8">
        <f t="shared" si="9"/>
        <v>-113.84598095421728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-164.96933104124682</v>
      </c>
      <c r="AI9">
        <f t="shared" si="6"/>
        <v>-176.61584500896859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-155.88820388149048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-102.35696302440103</v>
      </c>
      <c r="AR9">
        <f t="shared" si="9"/>
        <v>-109.58316556782535</v>
      </c>
      <c r="AS9">
        <f t="shared" si="9"/>
        <v>11.606257669099106</v>
      </c>
      <c r="AT9">
        <f t="shared" si="9"/>
        <v>1.2544260899801454</v>
      </c>
      <c r="AU9">
        <f t="shared" si="9"/>
        <v>-96.72248180874611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-165.04787390273123</v>
      </c>
      <c r="AI10">
        <f t="shared" si="6"/>
        <v>-176.55729174653794</v>
      </c>
      <c r="AJ10">
        <f t="shared" si="7"/>
        <v>20.184331891193551</v>
      </c>
      <c r="AK10">
        <f t="shared" si="22"/>
        <v>1.3282619813786991</v>
      </c>
      <c r="AL10">
        <f t="shared" si="8"/>
        <v>-155.0446978739657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-97.149886891172912</v>
      </c>
      <c r="AR10">
        <f t="shared" si="9"/>
        <v>-103.92451909496627</v>
      </c>
      <c r="AS10">
        <f t="shared" si="9"/>
        <v>11.880828960929126</v>
      </c>
      <c r="AT10">
        <f t="shared" si="9"/>
        <v>0.78183679802403361</v>
      </c>
      <c r="AU10">
        <f t="shared" si="9"/>
        <v>-91.261853336013118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-318.66804051439681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-165.0982714282982</v>
      </c>
      <c r="AI11">
        <f t="shared" si="6"/>
        <v>-176.47195780973831</v>
      </c>
      <c r="AJ11">
        <f t="shared" si="7"/>
        <v>21.522276953566006</v>
      </c>
      <c r="AK11">
        <f t="shared" si="22"/>
        <v>0.72907681207305675</v>
      </c>
      <c r="AL11">
        <f t="shared" si="8"/>
        <v>-154.22060404409925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-92.34088911222662</v>
      </c>
      <c r="AR11">
        <f t="shared" si="9"/>
        <v>-98.702290136355003</v>
      </c>
      <c r="AS11">
        <f t="shared" si="9"/>
        <v>12.037595381336178</v>
      </c>
      <c r="AT11">
        <f t="shared" si="9"/>
        <v>0.40777895780194345</v>
      </c>
      <c r="AU11">
        <f t="shared" si="9"/>
        <v>-86.256915797216891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-165.6133392740422</v>
      </c>
      <c r="AI12">
        <f t="shared" si="6"/>
        <v>-176.85258712425866</v>
      </c>
      <c r="AJ12">
        <f t="shared" si="7"/>
        <v>20.609175306538191</v>
      </c>
      <c r="AK12">
        <f t="shared" si="22"/>
        <v>0.64919737457681104</v>
      </c>
      <c r="AL12">
        <f t="shared" si="8"/>
        <v>-155.59421444314367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-88.025250410369566</v>
      </c>
      <c r="AR12">
        <f t="shared" si="9"/>
        <v>-93.999030123864998</v>
      </c>
      <c r="AS12">
        <f t="shared" si="9"/>
        <v>10.953995765445994</v>
      </c>
      <c r="AT12">
        <f t="shared" si="9"/>
        <v>0.345055306012027</v>
      </c>
      <c r="AU12">
        <f t="shared" si="9"/>
        <v>-82.699979052406988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-166.21049290814116</v>
      </c>
      <c r="AI13">
        <f t="shared" si="6"/>
        <v>-177.31657196824196</v>
      </c>
      <c r="AJ13">
        <f t="shared" si="7"/>
        <v>20.230335182054432</v>
      </c>
      <c r="AK13">
        <f t="shared" si="22"/>
        <v>0.52330110554067233</v>
      </c>
      <c r="AL13">
        <f t="shared" si="8"/>
        <v>-156.56293568064686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-83.975897257657849</v>
      </c>
      <c r="AR13">
        <f t="shared" si="9"/>
        <v>-89.587113118752058</v>
      </c>
      <c r="AS13">
        <f t="shared" si="9"/>
        <v>10.221138984739584</v>
      </c>
      <c r="AT13">
        <f t="shared" si="9"/>
        <v>0.2643917306592008</v>
      </c>
      <c r="AU13">
        <f t="shared" si="9"/>
        <v>-79.101582403353277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-167.16621425092751</v>
      </c>
      <c r="AI14">
        <f t="shared" si="6"/>
        <v>-178.14033674364592</v>
      </c>
      <c r="AJ14">
        <f t="shared" si="7"/>
        <v>-55.711428075408548</v>
      </c>
      <c r="AK14">
        <f t="shared" si="22"/>
        <v>16.899415231179724</v>
      </c>
      <c r="AL14">
        <f t="shared" si="8"/>
        <v>-216.95234958787475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-75.409610918604614</v>
      </c>
      <c r="AR14">
        <f t="shared" si="9"/>
        <v>-80.360098737314132</v>
      </c>
      <c r="AS14">
        <f t="shared" si="9"/>
        <v>-25.131735702168502</v>
      </c>
      <c r="AT14">
        <f t="shared" si="9"/>
        <v>7.6234203965538017</v>
      </c>
      <c r="AU14">
        <f t="shared" si="9"/>
        <v>-97.868414042928833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-169.17900379330575</v>
      </c>
      <c r="AI15">
        <f t="shared" si="6"/>
        <v>-180.02223768562283</v>
      </c>
      <c r="AJ15">
        <f t="shared" si="7"/>
        <v>-49.311215271633046</v>
      </c>
      <c r="AK15">
        <f t="shared" si="22"/>
        <v>20.79921519645832</v>
      </c>
      <c r="AL15">
        <f t="shared" si="8"/>
        <v>-208.53423776079757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-68.140706695609012</v>
      </c>
      <c r="AR15">
        <f t="shared" si="9"/>
        <v>-72.508066732738513</v>
      </c>
      <c r="AS15">
        <f t="shared" si="9"/>
        <v>-19.861217889269419</v>
      </c>
      <c r="AT15">
        <f t="shared" si="9"/>
        <v>8.3773588354514246</v>
      </c>
      <c r="AU15">
        <f t="shared" si="9"/>
        <v>-83.991925786556507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-171.73852147549206</v>
      </c>
      <c r="AI16">
        <f t="shared" si="6"/>
        <v>-182.45185571370152</v>
      </c>
      <c r="AJ16">
        <f t="shared" si="7"/>
        <v>-43.217173831389118</v>
      </c>
      <c r="AK16">
        <f t="shared" si="22"/>
        <v>24.251000265472634</v>
      </c>
      <c r="AL16">
        <f t="shared" si="8"/>
        <v>-201.418029279618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-61.760366861061271</v>
      </c>
      <c r="AR16">
        <f t="shared" si="9"/>
        <v>-65.613081133737751</v>
      </c>
      <c r="AS16">
        <f t="shared" si="9"/>
        <v>-15.541699600026799</v>
      </c>
      <c r="AT16">
        <f t="shared" si="9"/>
        <v>8.7211107925895384</v>
      </c>
      <c r="AU16">
        <f t="shared" si="9"/>
        <v>-72.433669941175012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-174.28083600021347</v>
      </c>
      <c r="AI17">
        <f t="shared" si="6"/>
        <v>-184.8652517915408</v>
      </c>
      <c r="AJ17">
        <f t="shared" si="7"/>
        <v>-37.6663121809014</v>
      </c>
      <c r="AK17">
        <f t="shared" si="22"/>
        <v>27.276202433669873</v>
      </c>
      <c r="AL17">
        <f t="shared" si="8"/>
        <v>-195.25536153877232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-55.959491476956394</v>
      </c>
      <c r="AR17">
        <f t="shared" si="9"/>
        <v>-59.358020763691165</v>
      </c>
      <c r="AS17">
        <f t="shared" si="9"/>
        <v>-12.094202230318364</v>
      </c>
      <c r="AT17">
        <f t="shared" si="9"/>
        <v>8.758062289813763</v>
      </c>
      <c r="AU17">
        <f t="shared" si="9"/>
        <v>-62.69416070419576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-176.95703722551681</v>
      </c>
      <c r="AI18">
        <f t="shared" si="6"/>
        <v>-187.41348922927767</v>
      </c>
      <c r="AJ18">
        <f t="shared" si="7"/>
        <v>-32.814329096224526</v>
      </c>
      <c r="AK18">
        <f t="shared" si="22"/>
        <v>29.912844286332973</v>
      </c>
      <c r="AL18">
        <f t="shared" si="8"/>
        <v>-190.31497403916921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-50.73106042354943</v>
      </c>
      <c r="AR18">
        <f t="shared" si="9"/>
        <v>-53.728776178378105</v>
      </c>
      <c r="AS18">
        <f t="shared" si="9"/>
        <v>-9.407400452897928</v>
      </c>
      <c r="AT18">
        <f t="shared" si="9"/>
        <v>8.5755861124429007</v>
      </c>
      <c r="AU18">
        <f t="shared" si="9"/>
        <v>-54.560590518833131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-180.32569738565775</v>
      </c>
      <c r="AI19">
        <f t="shared" si="6"/>
        <v>-190.65504415720781</v>
      </c>
      <c r="AJ19">
        <f t="shared" si="7"/>
        <v>-28.531279373933501</v>
      </c>
      <c r="AK19">
        <f t="shared" si="22"/>
        <v>32.209847323068686</v>
      </c>
      <c r="AL19">
        <f t="shared" si="8"/>
        <v>-186.97647620807263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-46.157863641359413</v>
      </c>
      <c r="AR19">
        <f t="shared" si="9"/>
        <v>-48.801860513118889</v>
      </c>
      <c r="AS19">
        <f t="shared" si="9"/>
        <v>-7.3031349494190083</v>
      </c>
      <c r="AT19">
        <f t="shared" si="9"/>
        <v>8.2447358429872803</v>
      </c>
      <c r="AU19">
        <f t="shared" si="9"/>
        <v>-47.860259619550611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-183.50026695316757</v>
      </c>
      <c r="AI20">
        <f t="shared" si="6"/>
        <v>-193.70338272363298</v>
      </c>
      <c r="AJ20">
        <f t="shared" si="7"/>
        <v>-24.61208260639296</v>
      </c>
      <c r="AK20">
        <f t="shared" si="22"/>
        <v>34.207036879244036</v>
      </c>
      <c r="AL20">
        <f t="shared" si="8"/>
        <v>-184.1084284507819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-41.937907466948339</v>
      </c>
      <c r="AR20">
        <f t="shared" si="9"/>
        <v>-44.26976960623093</v>
      </c>
      <c r="AS20">
        <f t="shared" si="9"/>
        <v>-5.6249468191739833</v>
      </c>
      <c r="AT20">
        <f t="shared" si="9"/>
        <v>7.8178172227201888</v>
      </c>
      <c r="AU20">
        <f t="shared" si="9"/>
        <v>-42.076899202684722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-187.33181754338216</v>
      </c>
      <c r="AI21">
        <f t="shared" si="6"/>
        <v>-197.40948567894998</v>
      </c>
      <c r="AJ21">
        <f t="shared" si="7"/>
        <v>-21.249544539973954</v>
      </c>
      <c r="AK21">
        <f t="shared" si="22"/>
        <v>35.929882661691543</v>
      </c>
      <c r="AL21">
        <f t="shared" si="8"/>
        <v>-182.72914755723238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-38.226415923157141</v>
      </c>
      <c r="AR21">
        <f t="shared" si="9"/>
        <v>-40.282837190711177</v>
      </c>
      <c r="AS21">
        <f t="shared" si="9"/>
        <v>-4.3361236676977573</v>
      </c>
      <c r="AT21">
        <f t="shared" si="9"/>
        <v>7.331753125055684</v>
      </c>
      <c r="AU21">
        <f t="shared" si="9"/>
        <v>-37.287207733353249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-191.50052595007486</v>
      </c>
      <c r="AI22">
        <f t="shared" si="6"/>
        <v>-201.45347983854325</v>
      </c>
      <c r="AJ22">
        <f t="shared" si="7"/>
        <v>-18.190951940165974</v>
      </c>
      <c r="AK22">
        <f t="shared" si="22"/>
        <v>37.417350779489716</v>
      </c>
      <c r="AL22">
        <f t="shared" si="8"/>
        <v>-182.22708099921951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-34.890242058508889</v>
      </c>
      <c r="AR22">
        <f t="shared" si="9"/>
        <v>-36.703610291535952</v>
      </c>
      <c r="AS22">
        <f t="shared" si="9"/>
        <v>-3.3142818450146647</v>
      </c>
      <c r="AT22">
        <f t="shared" si="9"/>
        <v>6.8172158766022557</v>
      </c>
      <c r="AU22">
        <f t="shared" si="9"/>
        <v>-33.200676259948359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-196.09715831579084</v>
      </c>
      <c r="AI23">
        <f t="shared" si="6"/>
        <v>-205.92607052058509</v>
      </c>
      <c r="AJ23">
        <f t="shared" si="7"/>
        <v>-15.482407819458217</v>
      </c>
      <c r="AK23">
        <f t="shared" si="22"/>
        <v>38.690717415301336</v>
      </c>
      <c r="AL23">
        <f t="shared" si="8"/>
        <v>-182.71776092474198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-31.899750697623379</v>
      </c>
      <c r="AR23">
        <f t="shared" si="9"/>
        <v>-33.498651220479736</v>
      </c>
      <c r="AS23">
        <f t="shared" si="9"/>
        <v>-2.5185727008053309</v>
      </c>
      <c r="AT23">
        <f t="shared" si="9"/>
        <v>6.2939425051368589</v>
      </c>
      <c r="AU23">
        <f t="shared" si="9"/>
        <v>-29.723281416148215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-200.95840053082929</v>
      </c>
      <c r="AI24">
        <f t="shared" si="6"/>
        <v>-210.66390381350925</v>
      </c>
      <c r="AJ24">
        <f t="shared" si="7"/>
        <v>-13.07582955056148</v>
      </c>
      <c r="AK24">
        <f t="shared" si="22"/>
        <v>39.774485962663412</v>
      </c>
      <c r="AL24">
        <f t="shared" si="8"/>
        <v>-183.96524740140731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-29.187986148332914</v>
      </c>
      <c r="AR24">
        <f t="shared" si="9"/>
        <v>-30.597651505089189</v>
      </c>
      <c r="AS24">
        <f t="shared" si="9"/>
        <v>-1.8991847605853138</v>
      </c>
      <c r="AT24">
        <f t="shared" si="9"/>
        <v>5.7770023162439568</v>
      </c>
      <c r="AU24">
        <f t="shared" si="9"/>
        <v>-26.719833949430544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-206.90929516266584</v>
      </c>
      <c r="AI25">
        <f t="shared" si="6"/>
        <v>-216.49187975062364</v>
      </c>
      <c r="AJ25">
        <f t="shared" si="7"/>
        <v>-10.968781930403793</v>
      </c>
      <c r="AK25">
        <f t="shared" si="22"/>
        <v>40.689794031202716</v>
      </c>
      <c r="AL25">
        <f t="shared" si="8"/>
        <v>-186.77086764982471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-26.832426268751245</v>
      </c>
      <c r="AR25">
        <f t="shared" si="9"/>
        <v>-28.07511570045757</v>
      </c>
      <c r="AS25">
        <f t="shared" si="9"/>
        <v>-1.4224543763207254</v>
      </c>
      <c r="AT25">
        <f t="shared" si="9"/>
        <v>5.2767368298972572</v>
      </c>
      <c r="AU25">
        <f t="shared" si="9"/>
        <v>-24.220833246881035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-213.90023001276978</v>
      </c>
      <c r="AI26">
        <f t="shared" si="6"/>
        <v>-223.36025122609641</v>
      </c>
      <c r="AJ26">
        <f t="shared" si="7"/>
        <v>-9.0218309444060196</v>
      </c>
      <c r="AK26">
        <f t="shared" si="22"/>
        <v>41.457608766330978</v>
      </c>
      <c r="AL26">
        <f t="shared" si="8"/>
        <v>-190.92447340417147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-24.766986777321854</v>
      </c>
      <c r="AR26">
        <f t="shared" si="9"/>
        <v>-25.862339598072243</v>
      </c>
      <c r="AS26">
        <f t="shared" si="9"/>
        <v>-1.0446158365233993</v>
      </c>
      <c r="AT26">
        <f t="shared" si="9"/>
        <v>4.800275568071168</v>
      </c>
      <c r="AU26">
        <f t="shared" si="9"/>
        <v>-22.106679866524477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-271.05806350561778</v>
      </c>
      <c r="AI27">
        <f t="shared" si="6"/>
        <v>-280.38960224887296</v>
      </c>
      <c r="AJ27">
        <f t="shared" si="7"/>
        <v>-7.2457428772834191</v>
      </c>
      <c r="AK27">
        <f t="shared" si="22"/>
        <v>42.089136932439402</v>
      </c>
      <c r="AL27">
        <f t="shared" si="8"/>
        <v>-245.54620819371698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-28.02245815694959</v>
      </c>
      <c r="AR27">
        <f t="shared" si="9"/>
        <v>-28.987169003736124</v>
      </c>
      <c r="AS27">
        <f t="shared" si="9"/>
        <v>-0.74907761078460589</v>
      </c>
      <c r="AT27">
        <f t="shared" si="9"/>
        <v>4.351248818417683</v>
      </c>
      <c r="AU27">
        <f t="shared" si="9"/>
        <v>-25.384997796103043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-332.25033278131957</v>
      </c>
      <c r="AI28">
        <f t="shared" si="6"/>
        <v>-341.44702484554455</v>
      </c>
      <c r="AJ28">
        <f t="shared" si="7"/>
        <v>-0.56033617751904785</v>
      </c>
      <c r="AK28">
        <f t="shared" si="22"/>
        <v>42.596338933849239</v>
      </c>
      <c r="AL28">
        <f t="shared" si="8"/>
        <v>-299.41102208921438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-30.668412778639045</v>
      </c>
      <c r="AR28">
        <f t="shared" si="9"/>
        <v>-31.517314707683383</v>
      </c>
      <c r="AS28">
        <f t="shared" si="9"/>
        <v>-5.1721908126031862E-2</v>
      </c>
      <c r="AT28">
        <f t="shared" si="9"/>
        <v>3.9318609385469689</v>
      </c>
      <c r="AU28">
        <f t="shared" si="9"/>
        <v>-27.637175677262448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-396.09917285300025</v>
      </c>
      <c r="AI29">
        <f t="shared" si="6"/>
        <v>-405.15438559997631</v>
      </c>
      <c r="AJ29">
        <f t="shared" si="7"/>
        <v>5.1480606942920986</v>
      </c>
      <c r="AK29">
        <f t="shared" si="22"/>
        <v>42.635562466275573</v>
      </c>
      <c r="AL29">
        <f t="shared" si="8"/>
        <v>-357.37076243940862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-32.644632825933684</v>
      </c>
      <c r="AR29">
        <f t="shared" si="9"/>
        <v>-33.390920916253556</v>
      </c>
      <c r="AS29">
        <f t="shared" si="9"/>
        <v>0.42427897518775098</v>
      </c>
      <c r="AT29">
        <f t="shared" si="9"/>
        <v>3.513822742960528</v>
      </c>
      <c r="AU29">
        <f t="shared" si="9"/>
        <v>-29.452819198105278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-467.79765119473035</v>
      </c>
      <c r="AI30">
        <f t="shared" si="6"/>
        <v>-476.70383710783733</v>
      </c>
      <c r="AJ30">
        <f t="shared" si="7"/>
        <v>9.8586041791947991</v>
      </c>
      <c r="AK30">
        <f t="shared" si="22"/>
        <v>42.275198217675126</v>
      </c>
      <c r="AL30">
        <f t="shared" si="8"/>
        <v>-424.57003471096743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-34.422932632566344</v>
      </c>
      <c r="AR30">
        <f t="shared" si="9"/>
        <v>-35.078295131537878</v>
      </c>
      <c r="AS30">
        <f t="shared" si="9"/>
        <v>0.72544628354769813</v>
      </c>
      <c r="AT30">
        <f t="shared" si="9"/>
        <v>3.1108242988369508</v>
      </c>
      <c r="AU30">
        <f t="shared" si="9"/>
        <v>-31.242024549153228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-547.21928983415387</v>
      </c>
      <c r="AI31">
        <f t="shared" si="6"/>
        <v>-555.96801147690053</v>
      </c>
      <c r="AJ31">
        <f t="shared" si="7"/>
        <v>14.07826419797891</v>
      </c>
      <c r="AK31">
        <f t="shared" si="22"/>
        <v>41.58509592513149</v>
      </c>
      <c r="AL31">
        <f t="shared" si="8"/>
        <v>-500.30465135379012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-35.952840287686065</v>
      </c>
      <c r="AR31">
        <f t="shared" si="9"/>
        <v>-36.527639820133871</v>
      </c>
      <c r="AS31">
        <f t="shared" si="9"/>
        <v>0.92495566885294711</v>
      </c>
      <c r="AT31">
        <f t="shared" si="9"/>
        <v>2.7321813026684034</v>
      </c>
      <c r="AU31">
        <f t="shared" si="9"/>
        <v>-32.870502848612524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-632.2508659336853</v>
      </c>
      <c r="AI32">
        <f t="shared" si="6"/>
        <v>-640.83306900176274</v>
      </c>
      <c r="AJ32">
        <f t="shared" si="7"/>
        <v>17.787957756804076</v>
      </c>
      <c r="AK32">
        <f t="shared" si="22"/>
        <v>40.599617431272968</v>
      </c>
      <c r="AL32">
        <f t="shared" si="8"/>
        <v>-582.44549381368574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-37.088837188421053</v>
      </c>
      <c r="AR32">
        <f t="shared" si="9"/>
        <v>-37.592282813346898</v>
      </c>
      <c r="AS32">
        <f t="shared" si="9"/>
        <v>1.0434697755333957</v>
      </c>
      <c r="AT32">
        <f t="shared" si="9"/>
        <v>2.3816378623649079</v>
      </c>
      <c r="AU32">
        <f t="shared" si="9"/>
        <v>-34.167175175448598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-725.76011298055494</v>
      </c>
      <c r="AI33">
        <f t="shared" si="6"/>
        <v>-734.16577400382903</v>
      </c>
      <c r="AJ33">
        <f t="shared" si="7"/>
        <v>20.870192071562087</v>
      </c>
      <c r="AK33">
        <f t="shared" si="22"/>
        <v>39.35446038829668</v>
      </c>
      <c r="AL33">
        <f t="shared" si="8"/>
        <v>-673.94112154397021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-38.012712254588621</v>
      </c>
      <c r="AR33">
        <f t="shared" si="9"/>
        <v>-38.452970637589466</v>
      </c>
      <c r="AS33">
        <f t="shared" si="9"/>
        <v>1.0931058234327931</v>
      </c>
      <c r="AT33">
        <f t="shared" si="9"/>
        <v>2.0612455161406875</v>
      </c>
      <c r="AU33">
        <f t="shared" si="9"/>
        <v>-35.298619298015979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-827.94725501811968</v>
      </c>
      <c r="AI34">
        <f t="shared" si="6"/>
        <v>-836.1653660242838</v>
      </c>
      <c r="AJ34">
        <f t="shared" si="7"/>
        <v>23.531779114535766</v>
      </c>
      <c r="AK34">
        <f t="shared" si="22"/>
        <v>37.89354694328734</v>
      </c>
      <c r="AL34">
        <f t="shared" si="8"/>
        <v>-774.7400399664607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-38.71866814933518</v>
      </c>
      <c r="AR34">
        <f t="shared" si="9"/>
        <v>-39.102985279361903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-36.230451067571423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-928.87178568300112</v>
      </c>
      <c r="AI35">
        <f t="shared" ref="AI35:AI66" si="25">SUM(AE35:AH35)</f>
        <v>-936.89160660589323</v>
      </c>
      <c r="AJ35">
        <f t="shared" si="7"/>
        <v>25.789263560002553</v>
      </c>
      <c r="AK35">
        <f t="shared" si="22"/>
        <v>36.246322405269837</v>
      </c>
      <c r="AL35">
        <f t="shared" si="8"/>
        <v>-874.85602064062073</v>
      </c>
      <c r="AN35">
        <f t="shared" ref="AN35:AT66" si="26">AE35*$K35</f>
        <v>0</v>
      </c>
      <c r="AO35">
        <f t="shared" si="26"/>
        <v>0</v>
      </c>
      <c r="AP35">
        <f t="shared" si="26"/>
        <v>-0.33486085945923288</v>
      </c>
      <c r="AQ35">
        <f t="shared" si="26"/>
        <v>-38.784258086535246</v>
      </c>
      <c r="AR35">
        <f t="shared" si="26"/>
        <v>-39.119118945994479</v>
      </c>
      <c r="AS35">
        <f t="shared" si="26"/>
        <v>1.0768089516653325</v>
      </c>
      <c r="AT35">
        <f t="shared" si="26"/>
        <v>1.5134346252320203</v>
      </c>
      <c r="AU35">
        <f t="shared" si="23"/>
        <v>-36.528875369097122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-1031.1690059024133</v>
      </c>
      <c r="AI36">
        <f t="shared" si="25"/>
        <v>-1038.9797324903386</v>
      </c>
      <c r="AJ36">
        <f t="shared" si="7"/>
        <v>27.240146846059588</v>
      </c>
      <c r="AK36">
        <f t="shared" si="22"/>
        <v>34.441073956069651</v>
      </c>
      <c r="AL36">
        <f t="shared" si="8"/>
        <v>-977.29851168820937</v>
      </c>
      <c r="AN36">
        <f t="shared" si="26"/>
        <v>0</v>
      </c>
      <c r="AO36">
        <f t="shared" si="26"/>
        <v>0</v>
      </c>
      <c r="AP36">
        <f t="shared" si="26"/>
        <v>-0.29118776949423592</v>
      </c>
      <c r="AQ36">
        <f t="shared" si="26"/>
        <v>-38.442493079259904</v>
      </c>
      <c r="AR36">
        <f t="shared" si="26"/>
        <v>-38.733680848754133</v>
      </c>
      <c r="AS36">
        <f t="shared" si="26"/>
        <v>1.0155262140479531</v>
      </c>
      <c r="AT36">
        <f t="shared" si="26"/>
        <v>1.2839803559066489</v>
      </c>
      <c r="AU36">
        <f t="shared" si="23"/>
        <v>-36.434174278799532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-1138.0627922950437</v>
      </c>
      <c r="AI37">
        <f t="shared" si="25"/>
        <v>-1145.6531537680528</v>
      </c>
      <c r="AJ37">
        <f t="shared" si="7"/>
        <v>28.13525090026377</v>
      </c>
      <c r="AK37">
        <f t="shared" si="22"/>
        <v>32.534263676845484</v>
      </c>
      <c r="AL37">
        <f t="shared" si="8"/>
        <v>-1084.9836391909434</v>
      </c>
      <c r="AN37">
        <f t="shared" si="26"/>
        <v>0</v>
      </c>
      <c r="AO37">
        <f t="shared" si="26"/>
        <v>0</v>
      </c>
      <c r="AP37">
        <f t="shared" si="26"/>
        <v>-0.25265397185570987</v>
      </c>
      <c r="AQ37">
        <f t="shared" si="26"/>
        <v>-37.881738006417699</v>
      </c>
      <c r="AR37">
        <f t="shared" si="26"/>
        <v>-38.134391978273406</v>
      </c>
      <c r="AS37">
        <f t="shared" si="26"/>
        <v>0.93651440901540983</v>
      </c>
      <c r="AT37">
        <f t="shared" si="26"/>
        <v>1.082940643681511</v>
      </c>
      <c r="AU37">
        <f t="shared" si="23"/>
        <v>-36.11493692557648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-1261.4939091032047</v>
      </c>
      <c r="AI38">
        <f t="shared" si="25"/>
        <v>-1268.850680222846</v>
      </c>
      <c r="AJ38">
        <f t="shared" si="7"/>
        <v>28.678843203742645</v>
      </c>
      <c r="AK38">
        <f t="shared" si="22"/>
        <v>30.564796113827018</v>
      </c>
      <c r="AL38">
        <f t="shared" si="8"/>
        <v>-1209.6070409052763</v>
      </c>
      <c r="AN38">
        <f t="shared" si="26"/>
        <v>0</v>
      </c>
      <c r="AO38">
        <f t="shared" si="26"/>
        <v>0</v>
      </c>
      <c r="AP38">
        <f t="shared" si="26"/>
        <v>-0.2186416485965457</v>
      </c>
      <c r="AQ38">
        <f t="shared" si="26"/>
        <v>-37.491326493011243</v>
      </c>
      <c r="AR38">
        <f t="shared" si="26"/>
        <v>-37.709968141607789</v>
      </c>
      <c r="AS38">
        <f t="shared" si="26"/>
        <v>0.85232902532027022</v>
      </c>
      <c r="AT38">
        <f t="shared" si="26"/>
        <v>0.90837913843788598</v>
      </c>
      <c r="AU38">
        <f t="shared" si="23"/>
        <v>-35.949259977849636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-1383.4358652983428</v>
      </c>
      <c r="AI39">
        <f t="shared" si="25"/>
        <v>-1390.5461392236255</v>
      </c>
      <c r="AJ39">
        <f t="shared" si="7"/>
        <v>29.274456133479816</v>
      </c>
      <c r="AK39">
        <f t="shared" si="22"/>
        <v>28.557277089565034</v>
      </c>
      <c r="AL39">
        <f t="shared" si="8"/>
        <v>-1332.7144060005805</v>
      </c>
      <c r="AN39">
        <f t="shared" si="26"/>
        <v>0</v>
      </c>
      <c r="AO39">
        <f t="shared" si="26"/>
        <v>0</v>
      </c>
      <c r="AP39">
        <f t="shared" si="26"/>
        <v>-0.18867482609299654</v>
      </c>
      <c r="AQ39">
        <f t="shared" si="26"/>
        <v>-36.71019204588621</v>
      </c>
      <c r="AR39">
        <f t="shared" si="26"/>
        <v>-36.898866871979209</v>
      </c>
      <c r="AS39">
        <f t="shared" si="26"/>
        <v>0.77681295798064254</v>
      </c>
      <c r="AT39">
        <f t="shared" si="26"/>
        <v>0.75778223809416689</v>
      </c>
      <c r="AU39">
        <f t="shared" si="23"/>
        <v>-35.364271675904391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-1491.8180055840007</v>
      </c>
      <c r="AI40">
        <f t="shared" si="25"/>
        <v>-1498.6706995193324</v>
      </c>
      <c r="AJ40">
        <f t="shared" si="7"/>
        <v>29.373700653447429</v>
      </c>
      <c r="AK40">
        <f t="shared" si="22"/>
        <v>26.508065160221445</v>
      </c>
      <c r="AL40">
        <f t="shared" si="8"/>
        <v>-1442.7889337056636</v>
      </c>
      <c r="AN40">
        <f t="shared" si="26"/>
        <v>0</v>
      </c>
      <c r="AO40">
        <f t="shared" si="26"/>
        <v>0</v>
      </c>
      <c r="AP40">
        <f t="shared" si="26"/>
        <v>-0.16235697031304025</v>
      </c>
      <c r="AQ40">
        <f t="shared" si="26"/>
        <v>-35.344793439010679</v>
      </c>
      <c r="AR40">
        <f t="shared" si="26"/>
        <v>-35.507150409323721</v>
      </c>
      <c r="AS40">
        <f t="shared" si="26"/>
        <v>0.69593434202384907</v>
      </c>
      <c r="AT40">
        <f t="shared" si="26"/>
        <v>0.62804047413885877</v>
      </c>
      <c r="AU40">
        <f t="shared" si="23"/>
        <v>-34.18317559316101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-1601.8699457163134</v>
      </c>
      <c r="AI41">
        <f t="shared" si="25"/>
        <v>-1608.4538789690773</v>
      </c>
      <c r="AJ41">
        <f t="shared" si="7"/>
        <v>28.794354695762138</v>
      </c>
      <c r="AK41">
        <f t="shared" si="22"/>
        <v>24.451906114480124</v>
      </c>
      <c r="AL41">
        <f t="shared" si="8"/>
        <v>-1555.207618158835</v>
      </c>
      <c r="AN41">
        <f t="shared" si="26"/>
        <v>0</v>
      </c>
      <c r="AO41">
        <f t="shared" si="26"/>
        <v>0</v>
      </c>
      <c r="AP41">
        <f t="shared" si="26"/>
        <v>-0.13927622919300917</v>
      </c>
      <c r="AQ41">
        <f t="shared" si="26"/>
        <v>-33.885885098139894</v>
      </c>
      <c r="AR41">
        <f t="shared" si="26"/>
        <v>-34.025161327332903</v>
      </c>
      <c r="AS41">
        <f t="shared" si="26"/>
        <v>0.60911448979047034</v>
      </c>
      <c r="AT41">
        <f t="shared" si="26"/>
        <v>0.51725452696177621</v>
      </c>
      <c r="AU41">
        <f t="shared" si="23"/>
        <v>-32.898792310580653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-1706.7097211689038</v>
      </c>
      <c r="AI42">
        <f t="shared" si="25"/>
        <v>-1713.0144763739938</v>
      </c>
      <c r="AJ42">
        <f t="shared" si="7"/>
        <v>28.037279077381982</v>
      </c>
      <c r="AK42">
        <f t="shared" si="22"/>
        <v>22.436301285776775</v>
      </c>
      <c r="AL42">
        <f t="shared" si="8"/>
        <v>-1662.540896010835</v>
      </c>
      <c r="AN42">
        <f t="shared" si="26"/>
        <v>0</v>
      </c>
      <c r="AO42">
        <f t="shared" si="26"/>
        <v>0</v>
      </c>
      <c r="AP42">
        <f t="shared" si="26"/>
        <v>-0.11908081185216648</v>
      </c>
      <c r="AQ42">
        <f t="shared" si="26"/>
        <v>-32.235411618946955</v>
      </c>
      <c r="AR42">
        <f t="shared" si="26"/>
        <v>-32.35449243079912</v>
      </c>
      <c r="AS42">
        <f t="shared" si="26"/>
        <v>0.52955298755531832</v>
      </c>
      <c r="AT42">
        <f t="shared" si="26"/>
        <v>0.42376474346110998</v>
      </c>
      <c r="AU42">
        <f t="shared" si="23"/>
        <v>-31.401174699782686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-1813.1015284153218</v>
      </c>
      <c r="AI43">
        <f t="shared" si="25"/>
        <v>-1819.1165983773092</v>
      </c>
      <c r="AJ43">
        <f t="shared" si="7"/>
        <v>27.013441957555983</v>
      </c>
      <c r="AK43">
        <f t="shared" si="22"/>
        <v>20.473691750360036</v>
      </c>
      <c r="AL43">
        <f t="shared" si="8"/>
        <v>-1771.6294646693932</v>
      </c>
      <c r="AN43">
        <f t="shared" si="26"/>
        <v>0</v>
      </c>
      <c r="AO43">
        <f t="shared" si="26"/>
        <v>0</v>
      </c>
      <c r="AP43">
        <f t="shared" si="26"/>
        <v>-0.10143695839784871</v>
      </c>
      <c r="AQ43">
        <f t="shared" si="26"/>
        <v>-30.575788057530431</v>
      </c>
      <c r="AR43">
        <f t="shared" si="26"/>
        <v>-30.677225015928283</v>
      </c>
      <c r="AS43">
        <f t="shared" si="26"/>
        <v>0.4555493793668195</v>
      </c>
      <c r="AT43">
        <f t="shared" si="26"/>
        <v>0.34526431636806931</v>
      </c>
      <c r="AU43">
        <f t="shared" si="23"/>
        <v>-29.876411320193395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-1926.4837501594325</v>
      </c>
      <c r="AI44">
        <f t="shared" si="25"/>
        <v>-1932.1978589530299</v>
      </c>
      <c r="AJ44">
        <f t="shared" si="7"/>
        <v>25.913315145574131</v>
      </c>
      <c r="AK44">
        <f t="shared" si="22"/>
        <v>18.582750813331117</v>
      </c>
      <c r="AL44">
        <f t="shared" si="8"/>
        <v>-1887.7017929941246</v>
      </c>
      <c r="AN44">
        <f t="shared" si="26"/>
        <v>0</v>
      </c>
      <c r="AO44">
        <f t="shared" si="26"/>
        <v>0</v>
      </c>
      <c r="AP44">
        <f t="shared" si="26"/>
        <v>-8.6037150327649636E-2</v>
      </c>
      <c r="AQ44">
        <f t="shared" si="26"/>
        <v>-29.007003192161669</v>
      </c>
      <c r="AR44">
        <f t="shared" si="26"/>
        <v>-29.093040342489317</v>
      </c>
      <c r="AS44">
        <f t="shared" si="26"/>
        <v>0.39017594365120051</v>
      </c>
      <c r="AT44">
        <f t="shared" si="26"/>
        <v>0.2797998748324928</v>
      </c>
      <c r="AU44">
        <f t="shared" si="23"/>
        <v>-28.423064524005621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-2029.9142924903319</v>
      </c>
      <c r="AI45">
        <f t="shared" si="25"/>
        <v>-2035.3175209094322</v>
      </c>
      <c r="AJ45">
        <f t="shared" si="7"/>
        <v>24.844080949343635</v>
      </c>
      <c r="AK45">
        <f t="shared" si="22"/>
        <v>16.768818753140931</v>
      </c>
      <c r="AL45">
        <f t="shared" si="8"/>
        <v>-1993.7046212069476</v>
      </c>
      <c r="AN45">
        <f t="shared" si="26"/>
        <v>0</v>
      </c>
      <c r="AO45">
        <f t="shared" si="26"/>
        <v>0</v>
      </c>
      <c r="AP45">
        <f t="shared" si="26"/>
        <v>-7.2639495210902766E-2</v>
      </c>
      <c r="AQ45">
        <f t="shared" si="26"/>
        <v>-27.289601344014475</v>
      </c>
      <c r="AR45">
        <f t="shared" si="26"/>
        <v>-27.362240839225379</v>
      </c>
      <c r="AS45">
        <f t="shared" si="26"/>
        <v>0.33399689207284183</v>
      </c>
      <c r="AT45">
        <f t="shared" si="26"/>
        <v>0.22543532033652569</v>
      </c>
      <c r="AU45">
        <f t="shared" si="23"/>
        <v>-26.802808626816013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-2120.1662290449772</v>
      </c>
      <c r="AI46">
        <f t="shared" si="25"/>
        <v>-2125.2504044012558</v>
      </c>
      <c r="AJ46">
        <f t="shared" si="7"/>
        <v>23.572706484355535</v>
      </c>
      <c r="AK46">
        <f t="shared" si="22"/>
        <v>15.029733086686875</v>
      </c>
      <c r="AL46">
        <f t="shared" si="8"/>
        <v>-2086.6479648302134</v>
      </c>
      <c r="AN46">
        <f t="shared" si="26"/>
        <v>0</v>
      </c>
      <c r="AO46">
        <f t="shared" si="26"/>
        <v>0</v>
      </c>
      <c r="AP46">
        <f t="shared" si="26"/>
        <v>-6.1026995410063602E-2</v>
      </c>
      <c r="AQ46">
        <f t="shared" si="26"/>
        <v>-25.449038568017819</v>
      </c>
      <c r="AR46">
        <f t="shared" si="26"/>
        <v>-25.510065563427883</v>
      </c>
      <c r="AS46">
        <f t="shared" si="26"/>
        <v>0.28295079331734863</v>
      </c>
      <c r="AT46">
        <f t="shared" si="26"/>
        <v>0.18040673026020243</v>
      </c>
      <c r="AU46">
        <f t="shared" si="23"/>
        <v>-25.04670803985033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-2207.6712039451331</v>
      </c>
      <c r="AI47">
        <f t="shared" si="25"/>
        <v>-2212.4285786473556</v>
      </c>
      <c r="AJ47">
        <f t="shared" si="7"/>
        <v>22.130382443322247</v>
      </c>
      <c r="AK47">
        <f t="shared" si="22"/>
        <v>13.379643632781987</v>
      </c>
      <c r="AL47">
        <f t="shared" si="8"/>
        <v>-2176.9185525712514</v>
      </c>
      <c r="AN47">
        <f t="shared" si="26"/>
        <v>0</v>
      </c>
      <c r="AO47">
        <f t="shared" si="26"/>
        <v>0</v>
      </c>
      <c r="AP47">
        <f t="shared" si="26"/>
        <v>-5.0985983779404963E-2</v>
      </c>
      <c r="AQ47">
        <f t="shared" si="26"/>
        <v>-23.660168735924316</v>
      </c>
      <c r="AR47">
        <f t="shared" si="26"/>
        <v>-23.711154719703718</v>
      </c>
      <c r="AS47">
        <f t="shared" si="26"/>
        <v>0.23717688660514619</v>
      </c>
      <c r="AT47">
        <f t="shared" si="26"/>
        <v>0.14339301314998931</v>
      </c>
      <c r="AU47">
        <f t="shared" si="23"/>
        <v>-23.330584819948584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-2290.1902482516134</v>
      </c>
      <c r="AI48">
        <f t="shared" si="25"/>
        <v>-2294.6137754257825</v>
      </c>
      <c r="AJ48">
        <f t="shared" si="7"/>
        <v>20.697082910303124</v>
      </c>
      <c r="AK48">
        <f t="shared" si="22"/>
        <v>11.830516861749429</v>
      </c>
      <c r="AL48">
        <f t="shared" si="8"/>
        <v>-2262.0861756537302</v>
      </c>
      <c r="AN48">
        <f t="shared" si="26"/>
        <v>0</v>
      </c>
      <c r="AO48">
        <f t="shared" si="26"/>
        <v>0</v>
      </c>
      <c r="AP48">
        <f t="shared" si="26"/>
        <v>-4.2328621138416955E-2</v>
      </c>
      <c r="AQ48">
        <f t="shared" si="26"/>
        <v>-21.914773332742335</v>
      </c>
      <c r="AR48">
        <f t="shared" si="26"/>
        <v>-21.957101953880755</v>
      </c>
      <c r="AS48">
        <f t="shared" si="26"/>
        <v>0.19804986986322895</v>
      </c>
      <c r="AT48">
        <f t="shared" si="26"/>
        <v>0.11320592061395451</v>
      </c>
      <c r="AU48">
        <f t="shared" si="23"/>
        <v>-21.645846163403572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-2368.3135939188128</v>
      </c>
      <c r="AI49">
        <f t="shared" si="25"/>
        <v>-2372.3968466220003</v>
      </c>
      <c r="AJ49">
        <f t="shared" si="7"/>
        <v>19.269160988437903</v>
      </c>
      <c r="AK49">
        <f t="shared" si="22"/>
        <v>10.38172105802821</v>
      </c>
      <c r="AL49">
        <f t="shared" si="8"/>
        <v>-2342.7459645755343</v>
      </c>
      <c r="AN49">
        <f t="shared" si="26"/>
        <v>0</v>
      </c>
      <c r="AO49">
        <f t="shared" si="26"/>
        <v>0</v>
      </c>
      <c r="AP49">
        <f t="shared" si="26"/>
        <v>-3.4886199301164669E-2</v>
      </c>
      <c r="AQ49">
        <f t="shared" si="26"/>
        <v>-20.234226498059684</v>
      </c>
      <c r="AR49">
        <f t="shared" si="26"/>
        <v>-20.26911269736085</v>
      </c>
      <c r="AS49">
        <f t="shared" si="26"/>
        <v>0.16463046484586197</v>
      </c>
      <c r="AT49">
        <f t="shared" si="26"/>
        <v>8.8698597967436163E-2</v>
      </c>
      <c r="AU49">
        <f t="shared" si="23"/>
        <v>-20.015783634547553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-2440.51277496378</v>
      </c>
      <c r="AI50">
        <f t="shared" si="25"/>
        <v>-2444.2501310430653</v>
      </c>
      <c r="AJ50">
        <f t="shared" si="7"/>
        <v>17.872072619216411</v>
      </c>
      <c r="AK50">
        <f t="shared" si="22"/>
        <v>9.0328797888375565</v>
      </c>
      <c r="AL50">
        <f t="shared" si="8"/>
        <v>-2417.3451786350115</v>
      </c>
      <c r="AN50">
        <f t="shared" si="26"/>
        <v>0</v>
      </c>
      <c r="AO50">
        <f t="shared" si="26"/>
        <v>0</v>
      </c>
      <c r="AP50">
        <f t="shared" si="26"/>
        <v>-2.8509779221297979E-2</v>
      </c>
      <c r="AQ50">
        <f t="shared" si="26"/>
        <v>-18.617032716423417</v>
      </c>
      <c r="AR50">
        <f t="shared" si="26"/>
        <v>-18.645542495644715</v>
      </c>
      <c r="AS50">
        <f t="shared" si="26"/>
        <v>0.13633403769713318</v>
      </c>
      <c r="AT50">
        <f t="shared" si="26"/>
        <v>6.8905772703773044E-2</v>
      </c>
      <c r="AU50">
        <f t="shared" si="23"/>
        <v>-18.440302685243811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-2502.2055506232382</v>
      </c>
      <c r="AI51">
        <f t="shared" si="25"/>
        <v>-2505.5927574479024</v>
      </c>
      <c r="AJ51">
        <f t="shared" si="7"/>
        <v>16.507966753170493</v>
      </c>
      <c r="AK51">
        <f t="shared" si="22"/>
        <v>7.7818347054924084</v>
      </c>
      <c r="AL51">
        <f t="shared" si="8"/>
        <v>-2481.3029559892398</v>
      </c>
      <c r="AN51">
        <f t="shared" si="26"/>
        <v>0</v>
      </c>
      <c r="AO51">
        <f t="shared" si="26"/>
        <v>0</v>
      </c>
      <c r="AP51">
        <f t="shared" si="26"/>
        <v>-2.3070290844705132E-2</v>
      </c>
      <c r="AQ51">
        <f t="shared" si="26"/>
        <v>-17.042540592966034</v>
      </c>
      <c r="AR51">
        <f t="shared" si="26"/>
        <v>-17.065610883810738</v>
      </c>
      <c r="AS51">
        <f t="shared" si="26"/>
        <v>0.11243588418552085</v>
      </c>
      <c r="AT51">
        <f t="shared" si="26"/>
        <v>5.3002133986583676E-2</v>
      </c>
      <c r="AU51">
        <f t="shared" si="23"/>
        <v>-16.900172865638634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-2557.604623117229</v>
      </c>
      <c r="AI52">
        <f t="shared" si="25"/>
        <v>-2560.6382572957573</v>
      </c>
      <c r="AJ52">
        <f t="shared" si="7"/>
        <v>15.159445982918754</v>
      </c>
      <c r="AK52">
        <f t="shared" si="22"/>
        <v>6.6262770327704734</v>
      </c>
      <c r="AL52">
        <f t="shared" si="8"/>
        <v>-2538.8525342800681</v>
      </c>
      <c r="AN52">
        <f t="shared" si="26"/>
        <v>0</v>
      </c>
      <c r="AO52">
        <f t="shared" si="26"/>
        <v>0</v>
      </c>
      <c r="AP52">
        <f t="shared" si="26"/>
        <v>-1.8448307969063524E-2</v>
      </c>
      <c r="AQ52">
        <f t="shared" si="26"/>
        <v>-15.553450077906641</v>
      </c>
      <c r="AR52">
        <f t="shared" si="26"/>
        <v>-15.571898385875707</v>
      </c>
      <c r="AS52">
        <f t="shared" si="26"/>
        <v>9.2188481430205041E-2</v>
      </c>
      <c r="AT52">
        <f t="shared" si="26"/>
        <v>4.0296091154997507E-2</v>
      </c>
      <c r="AU52">
        <f t="shared" si="23"/>
        <v>-15.439413813290503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-2589.9755670817467</v>
      </c>
      <c r="AI53">
        <f t="shared" si="25"/>
        <v>-2592.6551179726043</v>
      </c>
      <c r="AJ53">
        <f t="shared" si="7"/>
        <v>13.872115604650162</v>
      </c>
      <c r="AK53">
        <f t="shared" si="22"/>
        <v>5.5651158139661607</v>
      </c>
      <c r="AL53">
        <f t="shared" si="8"/>
        <v>-2573.2178865539881</v>
      </c>
      <c r="AN53">
        <f t="shared" si="26"/>
        <v>0</v>
      </c>
      <c r="AO53">
        <f t="shared" si="26"/>
        <v>0</v>
      </c>
      <c r="AP53">
        <f t="shared" si="26"/>
        <v>-1.4549139845913911E-2</v>
      </c>
      <c r="AQ53">
        <f t="shared" si="26"/>
        <v>-14.06277329963792</v>
      </c>
      <c r="AR53">
        <f t="shared" si="26"/>
        <v>-14.077322439483835</v>
      </c>
      <c r="AS53">
        <f t="shared" si="26"/>
        <v>7.5321334847328919E-2</v>
      </c>
      <c r="AT53">
        <f t="shared" si="26"/>
        <v>3.0216872727574246E-2</v>
      </c>
      <c r="AU53">
        <f t="shared" si="23"/>
        <v>-13.971784231908932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-2591.3315438404802</v>
      </c>
      <c r="AI54">
        <f t="shared" si="25"/>
        <v>-2593.6603827794493</v>
      </c>
      <c r="AJ54">
        <f t="shared" si="7"/>
        <v>12.561581805658932</v>
      </c>
      <c r="AK54">
        <f t="shared" si="22"/>
        <v>4.5940677216406494</v>
      </c>
      <c r="AL54">
        <f t="shared" si="8"/>
        <v>-2576.5047332521494</v>
      </c>
      <c r="AN54">
        <f t="shared" si="26"/>
        <v>0</v>
      </c>
      <c r="AO54">
        <f t="shared" si="26"/>
        <v>0</v>
      </c>
      <c r="AP54">
        <f t="shared" si="26"/>
        <v>-1.1290072739052789E-2</v>
      </c>
      <c r="AQ54">
        <f t="shared" si="26"/>
        <v>-12.562621283683175</v>
      </c>
      <c r="AR54">
        <f t="shared" si="26"/>
        <v>-12.573911356422228</v>
      </c>
      <c r="AS54">
        <f t="shared" si="26"/>
        <v>6.0897801874715503E-2</v>
      </c>
      <c r="AT54">
        <f t="shared" si="26"/>
        <v>2.2271767221661805E-2</v>
      </c>
      <c r="AU54">
        <f t="shared" si="23"/>
        <v>-12.490741787325849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-2557.0161562165886</v>
      </c>
      <c r="AI55">
        <f t="shared" si="25"/>
        <v>-2559.0020797466409</v>
      </c>
      <c r="AJ55">
        <f t="shared" si="7"/>
        <v>11.222271735487638</v>
      </c>
      <c r="AK55">
        <f t="shared" si="22"/>
        <v>3.7147569952445241</v>
      </c>
      <c r="AL55">
        <f t="shared" si="8"/>
        <v>-2544.0650510159089</v>
      </c>
      <c r="AN55">
        <f t="shared" si="26"/>
        <v>0</v>
      </c>
      <c r="AO55">
        <f t="shared" si="26"/>
        <v>0</v>
      </c>
      <c r="AP55">
        <f t="shared" si="26"/>
        <v>-8.5961064474272958E-3</v>
      </c>
      <c r="AQ55">
        <f t="shared" si="26"/>
        <v>-11.068091361026367</v>
      </c>
      <c r="AR55">
        <f t="shared" si="26"/>
        <v>-11.076687467473796</v>
      </c>
      <c r="AS55">
        <f t="shared" si="26"/>
        <v>4.8575809169083772E-2</v>
      </c>
      <c r="AT55">
        <f t="shared" si="26"/>
        <v>1.6079393830742604E-2</v>
      </c>
      <c r="AU55">
        <f t="shared" si="23"/>
        <v>-11.012032264473969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-2471.1732682954939</v>
      </c>
      <c r="AI56">
        <f t="shared" si="25"/>
        <v>-2472.8304359317085</v>
      </c>
      <c r="AJ56">
        <f t="shared" si="7"/>
        <v>9.8713506929946746</v>
      </c>
      <c r="AK56">
        <f t="shared" si="22"/>
        <v>2.929197973760389</v>
      </c>
      <c r="AL56">
        <f t="shared" si="8"/>
        <v>-2460.0298872649532</v>
      </c>
      <c r="AN56">
        <f t="shared" si="26"/>
        <v>0</v>
      </c>
      <c r="AO56">
        <f t="shared" si="26"/>
        <v>0</v>
      </c>
      <c r="AP56">
        <f t="shared" si="26"/>
        <v>-6.4045361850933354E-3</v>
      </c>
      <c r="AQ56">
        <f t="shared" si="26"/>
        <v>-9.5504632546320476</v>
      </c>
      <c r="AR56">
        <f t="shared" si="26"/>
        <v>-9.5568677908171402</v>
      </c>
      <c r="AS56">
        <f t="shared" si="26"/>
        <v>3.815028807432011E-2</v>
      </c>
      <c r="AT56">
        <f t="shared" si="26"/>
        <v>1.1320613561523874E-2</v>
      </c>
      <c r="AU56">
        <f t="shared" si="23"/>
        <v>-9.5073968891812957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-2332.0363362142893</v>
      </c>
      <c r="AI57">
        <f t="shared" si="25"/>
        <v>-2333.3854276321149</v>
      </c>
      <c r="AJ57">
        <f t="shared" si="7"/>
        <v>8.481944801032288</v>
      </c>
      <c r="AK57">
        <f t="shared" si="22"/>
        <v>2.2382034252507617</v>
      </c>
      <c r="AL57">
        <f t="shared" si="8"/>
        <v>-2322.6652794058318</v>
      </c>
      <c r="AN57">
        <f t="shared" si="26"/>
        <v>0</v>
      </c>
      <c r="AO57">
        <f t="shared" si="26"/>
        <v>0</v>
      </c>
      <c r="AP57">
        <f t="shared" si="26"/>
        <v>-4.6552670295712658E-3</v>
      </c>
      <c r="AQ57">
        <f t="shared" si="26"/>
        <v>-8.0470839294470231</v>
      </c>
      <c r="AR57">
        <f t="shared" si="26"/>
        <v>-8.0517391964765928</v>
      </c>
      <c r="AS57">
        <f t="shared" si="26"/>
        <v>2.926837830050507E-2</v>
      </c>
      <c r="AT57">
        <f t="shared" si="26"/>
        <v>7.7232976752870221E-3</v>
      </c>
      <c r="AU57">
        <f t="shared" si="23"/>
        <v>-8.0147475205008014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-2138.3643142052551</v>
      </c>
      <c r="AI58">
        <f t="shared" si="25"/>
        <v>-2139.4326191696268</v>
      </c>
      <c r="AJ58">
        <f t="shared" si="7"/>
        <v>7.093049595875808</v>
      </c>
      <c r="AK58">
        <f t="shared" si="22"/>
        <v>1.6444672891785017</v>
      </c>
      <c r="AL58">
        <f t="shared" si="8"/>
        <v>-2130.6951022845724</v>
      </c>
      <c r="AN58">
        <f t="shared" si="26"/>
        <v>0</v>
      </c>
      <c r="AO58">
        <f t="shared" si="26"/>
        <v>0</v>
      </c>
      <c r="AP58">
        <f t="shared" si="26"/>
        <v>-3.2913983099869489E-3</v>
      </c>
      <c r="AQ58">
        <f t="shared" si="26"/>
        <v>-6.5882018006440717</v>
      </c>
      <c r="AR58">
        <f t="shared" si="26"/>
        <v>-6.5914931989540584</v>
      </c>
      <c r="AS58">
        <f t="shared" si="26"/>
        <v>2.1853358573735153E-2</v>
      </c>
      <c r="AT58">
        <f t="shared" si="26"/>
        <v>5.0665278520104174E-3</v>
      </c>
      <c r="AU58">
        <f t="shared" si="23"/>
        <v>-6.5645733125283119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-1902.0901788826809</v>
      </c>
      <c r="AI59">
        <f t="shared" si="25"/>
        <v>-1902.9100395250487</v>
      </c>
      <c r="AJ59">
        <f t="shared" si="7"/>
        <v>5.7363854313840648</v>
      </c>
      <c r="AK59">
        <f t="shared" si="22"/>
        <v>1.147953817467195</v>
      </c>
      <c r="AL59">
        <f t="shared" si="8"/>
        <v>-1896.0257002761973</v>
      </c>
      <c r="AN59">
        <f t="shared" si="26"/>
        <v>0</v>
      </c>
      <c r="AO59">
        <f t="shared" si="26"/>
        <v>0</v>
      </c>
      <c r="AP59">
        <f t="shared" si="26"/>
        <v>-2.2553150139617032E-3</v>
      </c>
      <c r="AQ59">
        <f t="shared" si="26"/>
        <v>-5.2323679374997987</v>
      </c>
      <c r="AR59">
        <f t="shared" si="26"/>
        <v>-5.2346232525137601</v>
      </c>
      <c r="AS59">
        <f t="shared" si="26"/>
        <v>1.5779945420856003E-2</v>
      </c>
      <c r="AT59">
        <f t="shared" si="26"/>
        <v>3.1578506712937105E-3</v>
      </c>
      <c r="AU59">
        <f t="shared" si="23"/>
        <v>-5.2156854564216104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-1639.9935047043862</v>
      </c>
      <c r="AI60">
        <f t="shared" si="25"/>
        <v>-1640.6001675522423</v>
      </c>
      <c r="AJ60">
        <f t="shared" si="7"/>
        <v>4.4718176078033611</v>
      </c>
      <c r="AK60">
        <f t="shared" si="22"/>
        <v>0.74640683727031043</v>
      </c>
      <c r="AL60">
        <f t="shared" si="8"/>
        <v>-1635.3819431071686</v>
      </c>
      <c r="AN60">
        <f t="shared" si="26"/>
        <v>0</v>
      </c>
      <c r="AO60">
        <f t="shared" si="26"/>
        <v>0</v>
      </c>
      <c r="AP60">
        <f t="shared" si="26"/>
        <v>-1.4900352729797508E-3</v>
      </c>
      <c r="AQ60">
        <f t="shared" si="26"/>
        <v>-4.0280168434626091</v>
      </c>
      <c r="AR60">
        <f t="shared" si="26"/>
        <v>-4.0295068787355888</v>
      </c>
      <c r="AS60">
        <f t="shared" si="26"/>
        <v>1.098330974693185E-2</v>
      </c>
      <c r="AT60">
        <f t="shared" si="26"/>
        <v>1.8332629391373126E-3</v>
      </c>
      <c r="AU60">
        <f t="shared" si="23"/>
        <v>-4.0166903060495196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-1363.4196364501008</v>
      </c>
      <c r="AI61">
        <f t="shared" si="25"/>
        <v>-1363.8498052149221</v>
      </c>
      <c r="AJ61">
        <f t="shared" si="7"/>
        <v>3.3489540490907954</v>
      </c>
      <c r="AK61">
        <f t="shared" si="22"/>
        <v>0.43337960472407516</v>
      </c>
      <c r="AL61">
        <f t="shared" si="8"/>
        <v>-1360.0674715611074</v>
      </c>
      <c r="AN61">
        <f t="shared" si="26"/>
        <v>0</v>
      </c>
      <c r="AO61">
        <f t="shared" si="26"/>
        <v>0</v>
      </c>
      <c r="AP61">
        <f t="shared" si="26"/>
        <v>-9.4334380052478971E-4</v>
      </c>
      <c r="AQ61">
        <f t="shared" si="26"/>
        <v>-2.9899275975870627</v>
      </c>
      <c r="AR61">
        <f t="shared" si="26"/>
        <v>-2.9908709413875876</v>
      </c>
      <c r="AS61">
        <f t="shared" si="26"/>
        <v>7.3441293250685654E-3</v>
      </c>
      <c r="AT61">
        <f t="shared" si="26"/>
        <v>9.5038505076078846E-4</v>
      </c>
      <c r="AU61">
        <f t="shared" si="23"/>
        <v>-2.9825764270117583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-1086.6334246600875</v>
      </c>
      <c r="AI62">
        <f t="shared" si="25"/>
        <v>-1086.923462559178</v>
      </c>
      <c r="AJ62">
        <f t="shared" si="7"/>
        <v>2.3836215311836524</v>
      </c>
      <c r="AK62">
        <f t="shared" si="22"/>
        <v>0.19895282128771946</v>
      </c>
      <c r="AL62">
        <f t="shared" si="8"/>
        <v>-1084.3408882067065</v>
      </c>
      <c r="AN62">
        <f t="shared" si="26"/>
        <v>0</v>
      </c>
      <c r="AO62">
        <f t="shared" si="26"/>
        <v>0</v>
      </c>
      <c r="AP62">
        <f t="shared" si="26"/>
        <v>-5.6789475184643189E-4</v>
      </c>
      <c r="AQ62">
        <f t="shared" si="26"/>
        <v>-2.1276302889395575</v>
      </c>
      <c r="AR62">
        <f t="shared" si="26"/>
        <v>-2.1281981836914037</v>
      </c>
      <c r="AS62">
        <f t="shared" si="26"/>
        <v>4.6671354405477105E-3</v>
      </c>
      <c r="AT62">
        <f t="shared" si="26"/>
        <v>3.8954999821963292E-4</v>
      </c>
      <c r="AU62">
        <f t="shared" si="23"/>
        <v>-2.1231414982526364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-819.95884020434983</v>
      </c>
      <c r="AI63">
        <f t="shared" si="25"/>
        <v>-820.14348286942391</v>
      </c>
      <c r="AJ63">
        <f t="shared" si="7"/>
        <v>1.5862855867936569</v>
      </c>
      <c r="AK63">
        <f t="shared" si="22"/>
        <v>3.2099314104863767E-2</v>
      </c>
      <c r="AL63">
        <f t="shared" si="8"/>
        <v>-818.52509796852542</v>
      </c>
      <c r="AN63">
        <f t="shared" si="26"/>
        <v>0</v>
      </c>
      <c r="AO63">
        <f t="shared" si="26"/>
        <v>0</v>
      </c>
      <c r="AP63">
        <f t="shared" si="26"/>
        <v>-3.2279525485938871E-4</v>
      </c>
      <c r="AQ63">
        <f t="shared" si="26"/>
        <v>-1.4334651348960865</v>
      </c>
      <c r="AR63">
        <f t="shared" si="26"/>
        <v>-1.433787930150946</v>
      </c>
      <c r="AS63">
        <f t="shared" si="26"/>
        <v>2.7731697875105423E-3</v>
      </c>
      <c r="AT63">
        <f t="shared" si="26"/>
        <v>5.611653337615458E-5</v>
      </c>
      <c r="AU63">
        <f t="shared" si="23"/>
        <v>-1.4309586438300594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-580.0722340864728</v>
      </c>
      <c r="AI64">
        <f t="shared" si="25"/>
        <v>-580.1825212956353</v>
      </c>
      <c r="AJ64">
        <f t="shared" si="7"/>
        <v>0.95012165083724831</v>
      </c>
      <c r="AK64">
        <f t="shared" si="22"/>
        <v>-7.8940676970692222E-2</v>
      </c>
      <c r="AL64">
        <f t="shared" si="8"/>
        <v>-579.31134032176874</v>
      </c>
      <c r="AN64">
        <f t="shared" si="26"/>
        <v>0</v>
      </c>
      <c r="AO64">
        <f t="shared" si="26"/>
        <v>0</v>
      </c>
      <c r="AP64">
        <f t="shared" si="26"/>
        <v>-1.7214808907801651E-4</v>
      </c>
      <c r="AQ64">
        <f t="shared" si="26"/>
        <v>-0.90543887531011691</v>
      </c>
      <c r="AR64">
        <f t="shared" si="26"/>
        <v>-0.90561102339919486</v>
      </c>
      <c r="AS64">
        <f t="shared" si="26"/>
        <v>1.4830516414850948E-3</v>
      </c>
      <c r="AT64">
        <f t="shared" si="26"/>
        <v>-1.2321906406212801E-4</v>
      </c>
      <c r="AU64">
        <f t="shared" si="23"/>
        <v>-0.90425119082177186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-352.6344692064751</v>
      </c>
      <c r="AI65">
        <f t="shared" si="25"/>
        <v>-352.69957423489518</v>
      </c>
      <c r="AJ65">
        <f t="shared" si="7"/>
        <v>0.47388219311472524</v>
      </c>
      <c r="AK65">
        <f t="shared" si="22"/>
        <v>-0.14544919252929961</v>
      </c>
      <c r="AL65">
        <f t="shared" si="8"/>
        <v>-352.37114123430979</v>
      </c>
      <c r="AN65">
        <f t="shared" si="26"/>
        <v>0</v>
      </c>
      <c r="AO65">
        <f t="shared" si="26"/>
        <v>0</v>
      </c>
      <c r="AP65">
        <f t="shared" si="26"/>
        <v>-9.0734733793463698E-5</v>
      </c>
      <c r="AQ65">
        <f t="shared" si="26"/>
        <v>-0.49145504527540695</v>
      </c>
      <c r="AR65">
        <f t="shared" si="26"/>
        <v>-0.49154578000920041</v>
      </c>
      <c r="AS65">
        <f t="shared" si="26"/>
        <v>6.6043400464077507E-4</v>
      </c>
      <c r="AT65">
        <f t="shared" si="26"/>
        <v>-2.027077490768613E-4</v>
      </c>
      <c r="AU65">
        <f t="shared" si="23"/>
        <v>-0.49108805375363657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-212.09405631104011</v>
      </c>
      <c r="AI66">
        <f t="shared" si="25"/>
        <v>-212.13199853213712</v>
      </c>
      <c r="AJ66">
        <f t="shared" si="7"/>
        <v>0.10613657902952012</v>
      </c>
      <c r="AK66">
        <f t="shared" si="22"/>
        <v>-0.17862094604733039</v>
      </c>
      <c r="AL66">
        <f t="shared" si="8"/>
        <v>-212.20448289915493</v>
      </c>
      <c r="AN66">
        <f t="shared" si="26"/>
        <v>0</v>
      </c>
      <c r="AO66">
        <f t="shared" si="26"/>
        <v>0</v>
      </c>
      <c r="AP66">
        <f t="shared" si="26"/>
        <v>-4.7213235596737903E-5</v>
      </c>
      <c r="AQ66">
        <f t="shared" si="26"/>
        <v>-0.26391830419416151</v>
      </c>
      <c r="AR66">
        <f t="shared" si="26"/>
        <v>-0.26396551742975827</v>
      </c>
      <c r="AS66">
        <f t="shared" si="26"/>
        <v>1.3207058433245913E-4</v>
      </c>
      <c r="AT66">
        <f t="shared" si="26"/>
        <v>-2.2226618696581746E-4</v>
      </c>
      <c r="AU66">
        <f t="shared" si="23"/>
        <v>-0.26405571303239161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29">S67*Z67</f>
        <v>-2.5777483390374321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-126.1263305752436</v>
      </c>
      <c r="AI67">
        <f t="shared" ref="AI67:AI98" si="33">SUM(AE67:AH67)</f>
        <v>-126.14812758280773</v>
      </c>
      <c r="AJ67">
        <f t="shared" ref="AJ67:AJ98" si="34">AB67-AC67</f>
        <v>-8.0116040668236188E-2</v>
      </c>
      <c r="AK67">
        <f t="shared" si="22"/>
        <v>-0.18605050657939678</v>
      </c>
      <c r="AL67">
        <f t="shared" ref="AL67:AL98" si="35">SUM(AI67:AK67)</f>
        <v>-126.41429413005535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-0.14012923532696067</v>
      </c>
      <c r="AR67">
        <f t="shared" si="36"/>
        <v>-0.14015345230043835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-0.14044916941648636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100000</v>
      </c>
      <c r="S68">
        <f t="shared" si="28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29"/>
        <v>-2.4107040521658227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-74.058632568563723</v>
      </c>
      <c r="AI68">
        <f t="shared" si="33"/>
        <v>-74.070954276981141</v>
      </c>
      <c r="AJ68">
        <f t="shared" si="34"/>
        <v>-0.16704428687160933</v>
      </c>
      <c r="AK68">
        <f t="shared" si="22"/>
        <v>-0.18044238373262025</v>
      </c>
      <c r="AL68">
        <f t="shared" si="35"/>
        <v>-74.418440947585381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-7.3465029522537723E-2</v>
      </c>
      <c r="AR68">
        <f t="shared" si="36"/>
        <v>-7.347725246861786E-2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-7.3821953925142791E-2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100000</v>
      </c>
      <c r="S69">
        <f t="shared" si="28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29"/>
        <v>-2.2099070082967804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-42.764133172838513</v>
      </c>
      <c r="AI69">
        <f t="shared" si="33"/>
        <v>-42.77098614752515</v>
      </c>
      <c r="AJ69">
        <f t="shared" si="34"/>
        <v>-0.20079704386904229</v>
      </c>
      <c r="AK69">
        <f t="shared" si="22"/>
        <v>-0.1687492836516076</v>
      </c>
      <c r="AL69">
        <f t="shared" si="35"/>
        <v>-43.140532475045802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-3.7876219020736103E-2</v>
      </c>
      <c r="AR69">
        <f t="shared" si="36"/>
        <v>-3.7882288704625768E-2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-3.8209596113919192E-2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100000</v>
      </c>
      <c r="S70">
        <f t="shared" si="28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29"/>
        <v>-2.0029063760750341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-24.32430624249821</v>
      </c>
      <c r="AI70">
        <f t="shared" si="33"/>
        <v>-24.328050149157669</v>
      </c>
      <c r="AJ70">
        <f t="shared" si="34"/>
        <v>-0.20700063222174636</v>
      </c>
      <c r="AK70">
        <f t="shared" si="22"/>
        <v>-0.15469349058077464</v>
      </c>
      <c r="AL70">
        <f t="shared" si="35"/>
        <v>-24.689744271960191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-1.9235761590306932E-2</v>
      </c>
      <c r="AR70">
        <f t="shared" si="36"/>
        <v>-1.9238722287117756E-2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-1.9524751489574055E-2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100000</v>
      </c>
      <c r="S71">
        <f t="shared" si="28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29"/>
        <v>-1.8035020919131248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-13.5980172758065</v>
      </c>
      <c r="AI71">
        <f t="shared" si="33"/>
        <v>-13.600023991239887</v>
      </c>
      <c r="AJ71">
        <f t="shared" si="34"/>
        <v>-0.19940428416190925</v>
      </c>
      <c r="AK71">
        <f t="shared" si="22"/>
        <v>-0.14020344632525239</v>
      </c>
      <c r="AL71">
        <f t="shared" si="35"/>
        <v>-13.939631721727048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-9.6012215037463901E-3</v>
      </c>
      <c r="AR71">
        <f t="shared" si="36"/>
        <v>-9.6026383955608481E-3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-9.8424269602211643E-3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100000</v>
      </c>
      <c r="S72">
        <f t="shared" si="28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29"/>
        <v>-1.6178889868523925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-7.4597051954472802</v>
      </c>
      <c r="AI72">
        <f t="shared" si="33"/>
        <v>-7.4607593805769028</v>
      </c>
      <c r="AJ72">
        <f t="shared" si="34"/>
        <v>-0.18561310506073236</v>
      </c>
      <c r="AK72">
        <f t="shared" si="22"/>
        <v>-0.12624514643391874</v>
      </c>
      <c r="AL72">
        <f t="shared" si="35"/>
        <v>-7.7726176320715545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-4.7027787004212066E-3</v>
      </c>
      <c r="AR72">
        <f t="shared" si="36"/>
        <v>-4.7034432842410758E-3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-4.9000462738035492E-3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100000</v>
      </c>
      <c r="S73">
        <f t="shared" si="28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29"/>
        <v>-1.448293259691672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-4.0153165224262288</v>
      </c>
      <c r="AI73">
        <f t="shared" si="33"/>
        <v>-4.0158582511392522</v>
      </c>
      <c r="AJ73">
        <f t="shared" si="34"/>
        <v>-0.16959572716072047</v>
      </c>
      <c r="AK73">
        <f t="shared" ref="AK73:AK98" si="49">G73*SUM(AB73:AB73, AE73:AF73)</f>
        <v>-0.11325222907966748</v>
      </c>
      <c r="AL73">
        <f t="shared" si="35"/>
        <v>-4.2987062073796398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-2.2601363547755928E-3</v>
      </c>
      <c r="AR73">
        <f t="shared" si="36"/>
        <v>-2.2604412823577376E-3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-2.4196503870951638E-3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100000</v>
      </c>
      <c r="S74">
        <f t="shared" si="28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29"/>
        <v>-1.2949297300989995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-2.1144153417810685</v>
      </c>
      <c r="AI74">
        <f t="shared" si="33"/>
        <v>-2.114687351289239</v>
      </c>
      <c r="AJ74">
        <f t="shared" si="34"/>
        <v>-0.15336352959267252</v>
      </c>
      <c r="AK74">
        <f t="shared" si="49"/>
        <v>-0.10138052817841704</v>
      </c>
      <c r="AL74">
        <f t="shared" si="35"/>
        <v>-2.3694314090603288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-1.0626423836709884E-3</v>
      </c>
      <c r="AR74">
        <f t="shared" si="36"/>
        <v>-1.0627790875751041E-3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-1.1908058888505178E-3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100000</v>
      </c>
      <c r="S75">
        <f t="shared" si="28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29"/>
        <v>-1.1570426707438777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-1.0888047817878079</v>
      </c>
      <c r="AI75">
        <f t="shared" si="33"/>
        <v>-1.0889379706031732</v>
      </c>
      <c r="AJ75">
        <f t="shared" si="34"/>
        <v>-0.1378870593551218</v>
      </c>
      <c r="AK75">
        <f t="shared" si="49"/>
        <v>-9.0645081106929967E-2</v>
      </c>
      <c r="AL75">
        <f t="shared" si="35"/>
        <v>-1.3174701110652249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-4.8857228732315566E-4</v>
      </c>
      <c r="AR75">
        <f t="shared" si="36"/>
        <v>-4.8863205227391395E-4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-5.9117979311783784E-4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100000</v>
      </c>
      <c r="S76">
        <f t="shared" si="28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29"/>
        <v>-1.0334690093358501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-0.54719221622020742</v>
      </c>
      <c r="AI76">
        <f t="shared" si="33"/>
        <v>-0.54725567412039156</v>
      </c>
      <c r="AJ76">
        <f t="shared" si="34"/>
        <v>-0.12357366140802761</v>
      </c>
      <c r="AK76">
        <f t="shared" si="49"/>
        <v>-8.0992986952071439E-2</v>
      </c>
      <c r="AL76">
        <f t="shared" si="35"/>
        <v>-0.75182232248049063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-2.1923036056528518E-4</v>
      </c>
      <c r="AR76">
        <f t="shared" si="36"/>
        <v>-2.1925578471775975E-4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-3.0121458959514582E-4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100000</v>
      </c>
      <c r="S77">
        <f t="shared" si="28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29"/>
        <v>-0.92291838818270922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-0.26753337368590913</v>
      </c>
      <c r="AI77">
        <f t="shared" si="33"/>
        <v>-0.26756275533538065</v>
      </c>
      <c r="AJ77">
        <f t="shared" si="34"/>
        <v>-0.11055062115314085</v>
      </c>
      <c r="AK77">
        <f t="shared" si="49"/>
        <v>-7.2342830653509507E-2</v>
      </c>
      <c r="AL77">
        <f t="shared" si="35"/>
        <v>-0.450456207142031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-9.5701937607616138E-5</v>
      </c>
      <c r="AR77">
        <f t="shared" si="36"/>
        <v>-9.5712448000191816E-5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-1.611370246520411E-4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100000</v>
      </c>
      <c r="S78">
        <f t="shared" si="28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29"/>
        <v>-0.82411243698307957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-0.12717222860505914</v>
      </c>
      <c r="AI78">
        <f t="shared" si="33"/>
        <v>-0.12718541990946033</v>
      </c>
      <c r="AJ78">
        <f t="shared" si="34"/>
        <v>-9.8805951199629649E-2</v>
      </c>
      <c r="AK78">
        <f t="shared" si="49"/>
        <v>-6.4604287172789654E-2</v>
      </c>
      <c r="AL78">
        <f t="shared" si="35"/>
        <v>-0.29059565828187961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-4.0617858650224111E-5</v>
      </c>
      <c r="AR78">
        <f t="shared" si="36"/>
        <v>-4.0622071854187407E-5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-9.2814079787170261E-5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100000</v>
      </c>
      <c r="S79">
        <f t="shared" si="28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29"/>
        <v>-0.73584800739776768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-5.8588049111129199E-2</v>
      </c>
      <c r="AI79">
        <f t="shared" si="33"/>
        <v>-5.859378499634748E-2</v>
      </c>
      <c r="AJ79">
        <f t="shared" si="34"/>
        <v>-8.8264429585311888E-2</v>
      </c>
      <c r="AK79">
        <f t="shared" si="49"/>
        <v>-5.7687870588815575E-2</v>
      </c>
      <c r="AL79">
        <f t="shared" si="35"/>
        <v>-0.20454608517047496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-1.6707664897573378E-5</v>
      </c>
      <c r="AR79">
        <f t="shared" si="36"/>
        <v>-1.670930061082159E-5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-5.8330794402396714E-5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100000</v>
      </c>
      <c r="S80">
        <f t="shared" si="28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29"/>
        <v>-0.65702092270198487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-2.6113701859728035E-2</v>
      </c>
      <c r="AI80">
        <f t="shared" si="33"/>
        <v>-2.6116116173361664E-2</v>
      </c>
      <c r="AJ80">
        <f t="shared" si="34"/>
        <v>-7.8827084695782812E-2</v>
      </c>
      <c r="AK80">
        <f t="shared" si="49"/>
        <v>-5.1509360517843744E-2</v>
      </c>
      <c r="AL80">
        <f t="shared" si="35"/>
        <v>-0.15645256138698821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-6.6490123248987922E-6</v>
      </c>
      <c r="AR80">
        <f t="shared" si="36"/>
        <v>-6.6496270520329387E-6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-3.9835601038561579E-5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100000</v>
      </c>
      <c r="S81">
        <f t="shared" si="28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29"/>
        <v>-0.58663132853513089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-1.1266695684528753E-2</v>
      </c>
      <c r="AI81">
        <f t="shared" si="33"/>
        <v>-1.126767751806548E-2</v>
      </c>
      <c r="AJ81">
        <f t="shared" si="34"/>
        <v>-7.0389594166853975E-2</v>
      </c>
      <c r="AK81">
        <f t="shared" si="49"/>
        <v>-4.5991464589138942E-2</v>
      </c>
      <c r="AL81">
        <f t="shared" si="35"/>
        <v>-0.1276487362740584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-2.5613400359469337E-6</v>
      </c>
      <c r="AR81">
        <f t="shared" si="36"/>
        <v>-2.5615632433199442E-6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-2.9019317456647244E-5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100000</v>
      </c>
      <c r="S82">
        <f t="shared" si="28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29"/>
        <v>-0.52378010132232844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-4.6956728745329024E-3</v>
      </c>
      <c r="AI82">
        <f t="shared" si="33"/>
        <v>-4.696057930624946E-3</v>
      </c>
      <c r="AJ82">
        <f t="shared" si="34"/>
        <v>-6.2851227212802452E-2</v>
      </c>
      <c r="AK82">
        <f t="shared" si="49"/>
        <v>-4.1064192997459163E-2</v>
      </c>
      <c r="AL82">
        <f t="shared" si="35"/>
        <v>-0.10861147814088656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-9.5312636987311232E-7</v>
      </c>
      <c r="AR82">
        <f t="shared" si="36"/>
        <v>-9.5320452845123589E-7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-2.2045927527963434E-5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100000</v>
      </c>
      <c r="S83">
        <f t="shared" si="28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29"/>
        <v>-0.46766160038366406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-1.8866711631076623E-3</v>
      </c>
      <c r="AI83">
        <f t="shared" si="33"/>
        <v>-1.8868165347433966E-3</v>
      </c>
      <c r="AJ83">
        <f t="shared" si="34"/>
        <v>-5.6118500938664384E-2</v>
      </c>
      <c r="AK83">
        <f t="shared" si="49"/>
        <v>-3.6664607092562994E-2</v>
      </c>
      <c r="AL83">
        <f t="shared" si="35"/>
        <v>-9.4669924565970773E-2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-3.419249877351874E-7</v>
      </c>
      <c r="AR83">
        <f t="shared" si="36"/>
        <v>-3.4195133371202615E-7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-1.7157209708337228E-5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100000</v>
      </c>
      <c r="S84">
        <f t="shared" si="28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29"/>
        <v>-0.41755528689344273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-7.2938938959341069E-4</v>
      </c>
      <c r="AI84">
        <f t="shared" si="33"/>
        <v>-7.2944213383908853E-4</v>
      </c>
      <c r="AJ84">
        <f t="shared" si="34"/>
        <v>-5.0106313490221321E-2</v>
      </c>
      <c r="AK84">
        <f t="shared" si="49"/>
        <v>-3.2736312026856486E-2</v>
      </c>
      <c r="AL84">
        <f t="shared" si="35"/>
        <v>-8.3572067650916904E-2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-1.1802555387710016E-7</v>
      </c>
      <c r="AR84">
        <f t="shared" si="36"/>
        <v>-1.1803408864453547E-7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-1.3523146502929414E-5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100000</v>
      </c>
      <c r="S85">
        <f t="shared" si="28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29"/>
        <v>-0.37281731972684562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-2.7087958838051675E-4</v>
      </c>
      <c r="AI85">
        <f t="shared" si="33"/>
        <v>-2.7089794523519028E-4</v>
      </c>
      <c r="AJ85">
        <f t="shared" si="34"/>
        <v>-4.4737967166597115E-2</v>
      </c>
      <c r="AK85">
        <f t="shared" si="49"/>
        <v>-2.9228870082540995E-2</v>
      </c>
      <c r="AL85">
        <f t="shared" si="35"/>
        <v>-7.4237735194373294E-2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-3.9135858398372441E-8</v>
      </c>
      <c r="AR85">
        <f t="shared" si="36"/>
        <v>-3.913851054085921E-8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-1.0725642008513307E-5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100000</v>
      </c>
      <c r="S86">
        <f t="shared" si="28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29"/>
        <v>-0.33287263994114069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-9.6462805469861869E-5</v>
      </c>
      <c r="AI86">
        <f t="shared" si="33"/>
        <v>-9.6468920905304933E-5</v>
      </c>
      <c r="AJ86">
        <f t="shared" si="34"/>
        <v>-3.9944679785704928E-2</v>
      </c>
      <c r="AK86">
        <f t="shared" si="49"/>
        <v>-2.6097212380879194E-2</v>
      </c>
      <c r="AL86">
        <f t="shared" si="35"/>
        <v>-6.6138361087489425E-2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-1.2443439741952042E-8</v>
      </c>
      <c r="AR86">
        <f t="shared" si="36"/>
        <v>-1.2444228616503854E-8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-8.531668831472758E-6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100000</v>
      </c>
      <c r="S87">
        <f t="shared" si="28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29"/>
        <v>-0.29720772477604168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-3.2865441553969642E-5</v>
      </c>
      <c r="AI87">
        <f t="shared" si="33"/>
        <v>-3.2867387654864036E-5</v>
      </c>
      <c r="AJ87">
        <f t="shared" si="34"/>
        <v>-3.5664915165099009E-2</v>
      </c>
      <c r="AK87">
        <f t="shared" si="49"/>
        <v>-2.3301084795879851E-2</v>
      </c>
      <c r="AL87">
        <f t="shared" si="35"/>
        <v>-5.899886734863373E-2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-3.7853148569383793E-9</v>
      </c>
      <c r="AR87">
        <f t="shared" si="36"/>
        <v>-3.7855390013368821E-9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-6.7952620916588644E-6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100000</v>
      </c>
      <c r="S88">
        <f t="shared" si="28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29"/>
        <v>-0.26536404319658979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-1.0689859755666277E-5</v>
      </c>
      <c r="AI88">
        <f t="shared" si="33"/>
        <v>-1.0690450163082266E-5</v>
      </c>
      <c r="AJ88">
        <f t="shared" si="34"/>
        <v>-3.1843681579451888E-2</v>
      </c>
      <c r="AK88">
        <f t="shared" si="49"/>
        <v>-2.0804540734322918E-2</v>
      </c>
      <c r="AL88">
        <f t="shared" si="35"/>
        <v>-5.2658912763937887E-2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-1.0993007460995731E-9</v>
      </c>
      <c r="AR88">
        <f t="shared" si="36"/>
        <v>-1.099361461144273E-9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-5.415223717926243E-6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100000</v>
      </c>
      <c r="S89">
        <f t="shared" si="28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29"/>
        <v>-0.23693218236306313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-3.3245076284671614E-6</v>
      </c>
      <c r="AI89">
        <f t="shared" si="33"/>
        <v>-3.3246765683554326E-6</v>
      </c>
      <c r="AJ89">
        <f t="shared" si="34"/>
        <v>-2.8431860833526668E-2</v>
      </c>
      <c r="AK89">
        <f t="shared" si="49"/>
        <v>-1.8575483023761288E-2</v>
      </c>
      <c r="AL89">
        <f t="shared" si="35"/>
        <v>-4.7010668533856312E-2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-3.0524870230160462E-10</v>
      </c>
      <c r="AR89">
        <f t="shared" si="36"/>
        <v>-3.0526421397654266E-10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-4.3164122835557701E-6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100000</v>
      </c>
      <c r="S90">
        <f t="shared" si="28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29"/>
        <v>-0.21154659165685874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-9.7445015047894775E-7</v>
      </c>
      <c r="AI90">
        <f t="shared" si="33"/>
        <v>-9.7449559469952666E-7</v>
      </c>
      <c r="AJ90">
        <f t="shared" si="34"/>
        <v>-2.5385590706204386E-2</v>
      </c>
      <c r="AK90">
        <f t="shared" si="49"/>
        <v>-1.6585252765414421E-2</v>
      </c>
      <c r="AL90">
        <f t="shared" si="35"/>
        <v>-4.1971817967213505E-2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-7.9885525578148315E-11</v>
      </c>
      <c r="AR90">
        <f t="shared" si="36"/>
        <v>-7.9889251100119494E-11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-3.4408540407461891E-6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100000</v>
      </c>
      <c r="S91">
        <f t="shared" si="28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29"/>
        <v>-0.18888088547651835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-2.683148649831808E-7</v>
      </c>
      <c r="AI91">
        <f t="shared" si="33"/>
        <v>-2.6832631540343093E-7</v>
      </c>
      <c r="AJ91">
        <f t="shared" si="34"/>
        <v>-2.2665706180340389E-2</v>
      </c>
      <c r="AK91">
        <f t="shared" si="49"/>
        <v>-1.4808261415980113E-2</v>
      </c>
      <c r="AL91">
        <f t="shared" si="35"/>
        <v>-3.7474235922635907E-2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-1.9639714985380048E-11</v>
      </c>
      <c r="AR91">
        <f t="shared" si="36"/>
        <v>-1.9640553116320686E-11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-2.7429837436013636E-6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100000</v>
      </c>
      <c r="S92">
        <f t="shared" si="28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29"/>
        <v>-0.16864364776381344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-6.9153877280823704E-8</v>
      </c>
      <c r="AI92">
        <f t="shared" si="33"/>
        <v>-6.9156568962211253E-8</v>
      </c>
      <c r="AJ92">
        <f t="shared" si="34"/>
        <v>-2.0237237712704914E-2</v>
      </c>
      <c r="AK92">
        <f t="shared" si="49"/>
        <v>-1.3221661983356286E-2</v>
      </c>
      <c r="AL92">
        <f t="shared" si="35"/>
        <v>-3.345896885263016E-2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-4.5194851046631275E-12</v>
      </c>
      <c r="AR92">
        <f t="shared" si="36"/>
        <v>-4.5196610169100742E-12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-2.1866787126451105E-6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100000</v>
      </c>
      <c r="S93">
        <f t="shared" si="28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29"/>
        <v>-0.15057468550731096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-1.6616593596525453E-8</v>
      </c>
      <c r="AI93">
        <f t="shared" si="33"/>
        <v>-1.6617181286899556E-8</v>
      </c>
      <c r="AJ93">
        <f t="shared" si="34"/>
        <v>-1.806896225650248E-2</v>
      </c>
      <c r="AK93">
        <f t="shared" si="49"/>
        <v>-1.1805055343466942E-2</v>
      </c>
      <c r="AL93">
        <f t="shared" si="35"/>
        <v>-2.9874034217150708E-2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-9.6960846854789396E-13</v>
      </c>
      <c r="AR93">
        <f t="shared" si="36"/>
        <v>-9.696427613504654E-13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-1.743204249317124E-6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100000</v>
      </c>
      <c r="S94">
        <f t="shared" si="28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29"/>
        <v>-0.13444168348951099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-3.7062863590898374E-9</v>
      </c>
      <c r="AI94">
        <f t="shared" si="33"/>
        <v>-3.7064048867653127E-9</v>
      </c>
      <c r="AJ94">
        <f t="shared" si="34"/>
        <v>-1.6133002017799963E-2</v>
      </c>
      <c r="AK94">
        <f t="shared" si="49"/>
        <v>-1.0540227985511769E-2</v>
      </c>
      <c r="AL94">
        <f t="shared" si="35"/>
        <v>-2.667323370971662E-2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-1.9309692166198779E-13</v>
      </c>
      <c r="AR94">
        <f t="shared" si="36"/>
        <v>-1.9310309693476721E-13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-1.3896711751603211E-6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100000</v>
      </c>
      <c r="S95">
        <f t="shared" si="28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29"/>
        <v>-0.12003721740151692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-7.6328736545460441E-10</v>
      </c>
      <c r="AI95">
        <f t="shared" si="33"/>
        <v>-7.6330929693264317E-10</v>
      </c>
      <c r="AJ95">
        <f t="shared" si="34"/>
        <v>-1.4404466087994075E-2</v>
      </c>
      <c r="AK95">
        <f t="shared" si="49"/>
        <v>-9.4109178442657697E-3</v>
      </c>
      <c r="AL95">
        <f t="shared" si="35"/>
        <v>-2.3815384695569142E-2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-3.550638273077382E-14</v>
      </c>
      <c r="AR95">
        <f t="shared" si="36"/>
        <v>-3.5507402932978572E-14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-1.1078372342477641E-6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100000</v>
      </c>
      <c r="S96">
        <f t="shared" si="28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29"/>
        <v>-0.10717608696567105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-1.4415461489878961E-10</v>
      </c>
      <c r="AI96">
        <f t="shared" si="33"/>
        <v>-1.4415830773518565E-10</v>
      </c>
      <c r="AJ96">
        <f t="shared" si="34"/>
        <v>-1.2861130435845872E-2</v>
      </c>
      <c r="AK96">
        <f t="shared" si="49"/>
        <v>-8.4026052181061846E-3</v>
      </c>
      <c r="AL96">
        <f t="shared" si="35"/>
        <v>-2.1263735798110365E-2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-5.9872705604172063E-15</v>
      </c>
      <c r="AR96">
        <f t="shared" si="36"/>
        <v>-5.987423937474569E-15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-8.8316103815268572E-7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100000</v>
      </c>
      <c r="S97">
        <f t="shared" si="28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29"/>
        <v>-9.5692934790782946E-2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-2.4764789008552252E-11</v>
      </c>
      <c r="AI97">
        <f t="shared" si="33"/>
        <v>-2.4765349317958265E-11</v>
      </c>
      <c r="AJ97">
        <f t="shared" si="34"/>
        <v>-1.14831521748881E-2</v>
      </c>
      <c r="AK97">
        <f t="shared" si="49"/>
        <v>-7.5023260875969741E-3</v>
      </c>
      <c r="AL97">
        <f t="shared" si="35"/>
        <v>-1.8985478287250425E-2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-9.1836842455303186E-16</v>
      </c>
      <c r="AR97">
        <f t="shared" si="36"/>
        <v>-9.1838920286316757E-16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-7.0405056865320958E-7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-9.5692934790782946E-2</v>
      </c>
      <c r="AK98">
        <f t="shared" si="49"/>
        <v>-6.6985054353548065E-3</v>
      </c>
      <c r="AL98">
        <f t="shared" si="35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3517.9123821229841</v>
      </c>
      <c r="AO100" s="8">
        <f t="shared" si="50"/>
        <v>-351.79123821229842</v>
      </c>
      <c r="AP100" s="8">
        <f t="shared" si="50"/>
        <v>-733.90088786031561</v>
      </c>
      <c r="AQ100" s="8">
        <f t="shared" si="50"/>
        <v>-2580.4625642005276</v>
      </c>
      <c r="AR100" s="8">
        <f t="shared" si="50"/>
        <v>-148.24230815015713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-318.66804051439681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7257.6075729105842</v>
      </c>
      <c r="K3">
        <v>1</v>
      </c>
      <c r="L3" s="2">
        <v>0</v>
      </c>
      <c r="O3">
        <f>$C$3</f>
        <v>7257.6075729105842</v>
      </c>
      <c r="P3">
        <f>O3*C5</f>
        <v>725.76075729105844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7257.6075729105842</v>
      </c>
      <c r="AF3">
        <f t="shared" ref="AF3:AG34" si="4">-$Z3*P3</f>
        <v>-725.76075729105844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5906.8898449195258</v>
      </c>
      <c r="AJ3">
        <f t="shared" ref="AJ3:AJ66" si="7">AB3-AC3</f>
        <v>0</v>
      </c>
      <c r="AL3">
        <f t="shared" ref="AL3:AL66" si="8">SUM(AI3:AK3)</f>
        <v>5906.8898449195258</v>
      </c>
      <c r="AN3">
        <f t="shared" ref="AN3:AU34" si="9">AE3*$K3</f>
        <v>7257.6075729105842</v>
      </c>
      <c r="AO3">
        <f t="shared" si="9"/>
        <v>-725.76075729105844</v>
      </c>
      <c r="AP3">
        <f t="shared" si="9"/>
        <v>-624.95697070000006</v>
      </c>
      <c r="AQ3">
        <f t="shared" si="9"/>
        <v>0</v>
      </c>
      <c r="AR3">
        <f t="shared" si="9"/>
        <v>5906.8898449195258</v>
      </c>
      <c r="AS3">
        <f t="shared" si="9"/>
        <v>0</v>
      </c>
      <c r="AT3">
        <f t="shared" si="9"/>
        <v>0</v>
      </c>
      <c r="AU3">
        <f t="shared" si="9"/>
        <v>5906.8898449195258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-185.91792849344</v>
      </c>
      <c r="AI5">
        <f t="shared" si="6"/>
        <v>-198.12306294612833</v>
      </c>
      <c r="AJ5">
        <f t="shared" si="7"/>
        <v>-166.61079660674568</v>
      </c>
      <c r="AK5">
        <f>G5*SUM(AB5, AE5:AF5)</f>
        <v>11.983416880771772</v>
      </c>
      <c r="AL5">
        <f t="shared" si="8"/>
        <v>-352.75044267210228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-158.97991128377453</v>
      </c>
      <c r="AR5">
        <f t="shared" si="9"/>
        <v>-169.41661961103731</v>
      </c>
      <c r="AS5">
        <f t="shared" si="9"/>
        <v>-142.47022800920482</v>
      </c>
      <c r="AT5">
        <f t="shared" si="9"/>
        <v>10.247115853858084</v>
      </c>
      <c r="AU5">
        <f t="shared" si="9"/>
        <v>-301.63973176638405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-188.15650082630683</v>
      </c>
      <c r="AI6">
        <f t="shared" si="6"/>
        <v>-200.21606437186497</v>
      </c>
      <c r="AJ6">
        <f t="shared" si="7"/>
        <v>-205.72130434942528</v>
      </c>
      <c r="AK6">
        <f>G6*SUM(AB6, AE6:AF6)</f>
        <v>26.845021541132393</v>
      </c>
      <c r="AL6">
        <f t="shared" si="8"/>
        <v>-379.09234718015784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-145.14581184821691</v>
      </c>
      <c r="AR6">
        <f t="shared" si="9"/>
        <v>-154.44868011834401</v>
      </c>
      <c r="AS6">
        <f t="shared" si="9"/>
        <v>-158.69547745169734</v>
      </c>
      <c r="AT6">
        <f t="shared" si="9"/>
        <v>20.708518858285213</v>
      </c>
      <c r="AU6">
        <f t="shared" si="9"/>
        <v>-292.43563871175616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-191.0031300183762</v>
      </c>
      <c r="AI7">
        <f t="shared" si="6"/>
        <v>-202.91822253722648</v>
      </c>
      <c r="AJ7">
        <f t="shared" si="7"/>
        <v>-157.92486532711837</v>
      </c>
      <c r="AK7">
        <f>G7*SUM(AB7, AE7:AF7)</f>
        <v>32.632378567823459</v>
      </c>
      <c r="AL7">
        <f t="shared" si="8"/>
        <v>-328.21070929652137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-134.05671017848582</v>
      </c>
      <c r="AR7">
        <f t="shared" si="9"/>
        <v>-142.41939043611137</v>
      </c>
      <c r="AS7">
        <f t="shared" si="9"/>
        <v>-110.84052862954175</v>
      </c>
      <c r="AT7">
        <f t="shared" si="9"/>
        <v>22.903233657377591</v>
      </c>
      <c r="AU7">
        <f t="shared" si="9"/>
        <v>-230.3566854082755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-193.83062630482974</v>
      </c>
      <c r="AI8">
        <f t="shared" si="6"/>
        <v>-205.60233907020341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-257.56511796493356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-126.987030401422</v>
      </c>
      <c r="AR8">
        <f t="shared" si="9"/>
        <v>-134.69920094593863</v>
      </c>
      <c r="AS8">
        <f t="shared" si="9"/>
        <v>-45.521249696392253</v>
      </c>
      <c r="AT8">
        <f t="shared" si="9"/>
        <v>11.478131180796508</v>
      </c>
      <c r="AU8">
        <f t="shared" si="9"/>
        <v>-168.74231946153435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-196.80702790768677</v>
      </c>
      <c r="AI9">
        <f t="shared" si="6"/>
        <v>-208.43642266691825</v>
      </c>
      <c r="AJ9">
        <f t="shared" si="7"/>
        <v>-24.142098100836847</v>
      </c>
      <c r="AK9">
        <f t="shared" si="22"/>
        <v>5.2629074406241125</v>
      </c>
      <c r="AL9">
        <f t="shared" si="8"/>
        <v>-227.31561332713099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-122.11099815548543</v>
      </c>
      <c r="AR9">
        <f t="shared" si="9"/>
        <v>-129.3265789052746</v>
      </c>
      <c r="AS9">
        <f t="shared" si="9"/>
        <v>-14.979219634593621</v>
      </c>
      <c r="AT9">
        <f t="shared" si="9"/>
        <v>3.2654264820054273</v>
      </c>
      <c r="AU9">
        <f t="shared" si="9"/>
        <v>-141.04037205786281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-200.55356438085036</v>
      </c>
      <c r="AI10">
        <f t="shared" si="6"/>
        <v>-212.04159599694191</v>
      </c>
      <c r="AJ10">
        <f t="shared" si="7"/>
        <v>-16.645017870738684</v>
      </c>
      <c r="AK10">
        <f t="shared" si="22"/>
        <v>3.756257264342052</v>
      </c>
      <c r="AL10">
        <f t="shared" si="8"/>
        <v>-224.93035660333854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-118.04911892838844</v>
      </c>
      <c r="AR10">
        <f t="shared" si="9"/>
        <v>-124.81116284761667</v>
      </c>
      <c r="AS10">
        <f t="shared" si="9"/>
        <v>-9.7975306509965012</v>
      </c>
      <c r="AT10">
        <f t="shared" si="9"/>
        <v>2.2109946631608093</v>
      </c>
      <c r="AU10">
        <f t="shared" si="9"/>
        <v>-132.39769883545236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981.41411126087576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-204.08423833009584</v>
      </c>
      <c r="AI11">
        <f t="shared" si="6"/>
        <v>-215.43187910023522</v>
      </c>
      <c r="AJ11">
        <f t="shared" si="7"/>
        <v>-9.6550291780105226</v>
      </c>
      <c r="AK11">
        <f t="shared" si="22"/>
        <v>2.2387327829924368</v>
      </c>
      <c r="AL11">
        <f t="shared" si="8"/>
        <v>-222.84817549525332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-114.14607711006283</v>
      </c>
      <c r="AR11">
        <f t="shared" si="9"/>
        <v>-120.49291059884288</v>
      </c>
      <c r="AS11">
        <f t="shared" si="9"/>
        <v>-5.4001412067429309</v>
      </c>
      <c r="AT11">
        <f t="shared" si="9"/>
        <v>1.2521425807658562</v>
      </c>
      <c r="AU11">
        <f t="shared" si="9"/>
        <v>-124.64090922481996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-208.34558953579597</v>
      </c>
      <c r="AI12">
        <f t="shared" si="6"/>
        <v>-219.55371069954197</v>
      </c>
      <c r="AJ12">
        <f t="shared" si="7"/>
        <v>-6.9794934497481336</v>
      </c>
      <c r="AK12">
        <f t="shared" si="22"/>
        <v>2.1676588174771765</v>
      </c>
      <c r="AL12">
        <f t="shared" si="8"/>
        <v>-224.36554533181291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-110.73789569835105</v>
      </c>
      <c r="AR12">
        <f t="shared" si="9"/>
        <v>-116.6951312470889</v>
      </c>
      <c r="AS12">
        <f t="shared" si="9"/>
        <v>-3.7096749654628125</v>
      </c>
      <c r="AT12">
        <f t="shared" si="9"/>
        <v>1.1521337052261278</v>
      </c>
      <c r="AU12">
        <f t="shared" si="9"/>
        <v>-119.25267250732557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-212.9819189217215</v>
      </c>
      <c r="AI13">
        <f t="shared" si="6"/>
        <v>-224.05133613396484</v>
      </c>
      <c r="AJ13">
        <f t="shared" si="7"/>
        <v>-3.7400297883876874</v>
      </c>
      <c r="AK13">
        <f t="shared" si="22"/>
        <v>1.8988796977492151</v>
      </c>
      <c r="AL13">
        <f t="shared" si="8"/>
        <v>-225.89248622460332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-107.60661031788118</v>
      </c>
      <c r="AR13">
        <f t="shared" si="9"/>
        <v>-113.19930321141128</v>
      </c>
      <c r="AS13">
        <f t="shared" si="9"/>
        <v>-1.8896060757355511</v>
      </c>
      <c r="AT13">
        <f t="shared" si="9"/>
        <v>0.95938664047503075</v>
      </c>
      <c r="AU13">
        <f t="shared" si="9"/>
        <v>-114.12952264667179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-218.0941742378406</v>
      </c>
      <c r="AI14">
        <f t="shared" si="6"/>
        <v>-229.02563550618177</v>
      </c>
      <c r="AJ14">
        <f t="shared" si="7"/>
        <v>-128.26823615204603</v>
      </c>
      <c r="AK14">
        <f t="shared" si="22"/>
        <v>66.722591506409671</v>
      </c>
      <c r="AL14">
        <f t="shared" si="8"/>
        <v>-290.57128015181809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-98.383497506277166</v>
      </c>
      <c r="AR14">
        <f t="shared" si="9"/>
        <v>-103.31474060890567</v>
      </c>
      <c r="AS14">
        <f t="shared" si="9"/>
        <v>-57.862516207504633</v>
      </c>
      <c r="AT14">
        <f t="shared" si="9"/>
        <v>30.09893289457818</v>
      </c>
      <c r="AU14">
        <f t="shared" si="9"/>
        <v>-131.07832392183209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-223.50072176644682</v>
      </c>
      <c r="AI15">
        <f t="shared" si="6"/>
        <v>-234.29493083188376</v>
      </c>
      <c r="AJ15">
        <f t="shared" si="7"/>
        <v>-112.21904398473089</v>
      </c>
      <c r="AK15">
        <f t="shared" si="22"/>
        <v>75.701368037052887</v>
      </c>
      <c r="AL15">
        <f t="shared" si="8"/>
        <v>-270.8126067795618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-90.020018954308227</v>
      </c>
      <c r="AR15">
        <f t="shared" si="9"/>
        <v>-94.36763312301234</v>
      </c>
      <c r="AS15">
        <f t="shared" si="9"/>
        <v>-45.198782297876171</v>
      </c>
      <c r="AT15">
        <f t="shared" si="9"/>
        <v>30.490454490270984</v>
      </c>
      <c r="AU15">
        <f t="shared" si="9"/>
        <v>-109.07596093061754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-230.11915245587457</v>
      </c>
      <c r="AI16">
        <f t="shared" si="6"/>
        <v>-240.77665453660018</v>
      </c>
      <c r="AJ16">
        <f t="shared" si="7"/>
        <v>-98.017964519804991</v>
      </c>
      <c r="AK16">
        <f t="shared" si="22"/>
        <v>83.556701115984055</v>
      </c>
      <c r="AL16">
        <f t="shared" si="8"/>
        <v>-255.23791794042111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-82.755127710002199</v>
      </c>
      <c r="AR16">
        <f t="shared" si="9"/>
        <v>-86.587763700303697</v>
      </c>
      <c r="AS16">
        <f t="shared" si="9"/>
        <v>-35.249083290736991</v>
      </c>
      <c r="AT16">
        <f t="shared" si="9"/>
        <v>30.048543974216354</v>
      </c>
      <c r="AU16">
        <f t="shared" si="9"/>
        <v>-91.788303016824344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-237.89428890547393</v>
      </c>
      <c r="AI17">
        <f t="shared" si="6"/>
        <v>-248.41547917927909</v>
      </c>
      <c r="AJ17">
        <f t="shared" si="7"/>
        <v>-85.135928963313972</v>
      </c>
      <c r="AK17">
        <f t="shared" si="22"/>
        <v>90.4179586323704</v>
      </c>
      <c r="AL17">
        <f t="shared" si="8"/>
        <v>-243.13344951022265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-76.385010182107251</v>
      </c>
      <c r="AR17">
        <f t="shared" si="9"/>
        <v>-79.763238511547414</v>
      </c>
      <c r="AS17">
        <f t="shared" si="9"/>
        <v>-27.336128288938767</v>
      </c>
      <c r="AT17">
        <f t="shared" si="9"/>
        <v>29.03212482550709</v>
      </c>
      <c r="AU17">
        <f t="shared" si="9"/>
        <v>-78.067241974979098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-301.46374908486121</v>
      </c>
      <c r="AI18">
        <f t="shared" si="6"/>
        <v>-311.8420444872927</v>
      </c>
      <c r="AJ18">
        <f t="shared" si="7"/>
        <v>-73.517718990496633</v>
      </c>
      <c r="AK18">
        <f t="shared" si="22"/>
        <v>96.377473659802376</v>
      </c>
      <c r="AL18">
        <f t="shared" si="8"/>
        <v>-288.98228981798695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-86.425360133281757</v>
      </c>
      <c r="AR18">
        <f t="shared" si="9"/>
        <v>-89.400669504466663</v>
      </c>
      <c r="AS18">
        <f t="shared" si="9"/>
        <v>-21.076482194688367</v>
      </c>
      <c r="AT18">
        <f t="shared" si="9"/>
        <v>27.630048040832857</v>
      </c>
      <c r="AU18">
        <f t="shared" si="9"/>
        <v>-82.847103658322183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-369.52020411993192</v>
      </c>
      <c r="AI19">
        <f t="shared" si="6"/>
        <v>-379.7485265428241</v>
      </c>
      <c r="AJ19">
        <f t="shared" si="7"/>
        <v>-47.416362342257116</v>
      </c>
      <c r="AK19">
        <f t="shared" si="22"/>
        <v>101.52371398913715</v>
      </c>
      <c r="AL19">
        <f t="shared" si="8"/>
        <v>-325.64117489594406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-94.585871241730686</v>
      </c>
      <c r="AR19">
        <f t="shared" si="9"/>
        <v>-97.204008969854982</v>
      </c>
      <c r="AS19">
        <f t="shared" si="9"/>
        <v>-12.137138628014908</v>
      </c>
      <c r="AT19">
        <f t="shared" si="9"/>
        <v>25.986965887911644</v>
      </c>
      <c r="AU19">
        <f t="shared" si="9"/>
        <v>-83.354181709958254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-440.53122830342613</v>
      </c>
      <c r="AI20">
        <f t="shared" si="6"/>
        <v>-450.60220109855146</v>
      </c>
      <c r="AJ20">
        <f t="shared" si="7"/>
        <v>-24.915666682858046</v>
      </c>
      <c r="AK20">
        <f t="shared" si="22"/>
        <v>104.84285935309515</v>
      </c>
      <c r="AL20">
        <f t="shared" si="8"/>
        <v>-370.67500842831436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-100.68082295272795</v>
      </c>
      <c r="AR20">
        <f t="shared" si="9"/>
        <v>-102.98248459168302</v>
      </c>
      <c r="AS20">
        <f t="shared" si="9"/>
        <v>-5.6943291754976446</v>
      </c>
      <c r="AT20">
        <f t="shared" si="9"/>
        <v>23.961219278457758</v>
      </c>
      <c r="AU20">
        <f t="shared" si="9"/>
        <v>-84.7155944887229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-520.27241661206949</v>
      </c>
      <c r="AI21">
        <f t="shared" si="6"/>
        <v>-530.17764562716707</v>
      </c>
      <c r="AJ21">
        <f t="shared" si="7"/>
        <v>-6.0169787656541303</v>
      </c>
      <c r="AK21">
        <f t="shared" si="22"/>
        <v>106.58695602089522</v>
      </c>
      <c r="AL21">
        <f t="shared" si="8"/>
        <v>-429.60766837192597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-106.16535968938314</v>
      </c>
      <c r="AR21">
        <f t="shared" si="9"/>
        <v>-108.18659350385546</v>
      </c>
      <c r="AS21">
        <f t="shared" si="9"/>
        <v>-1.227808153003344</v>
      </c>
      <c r="AT21">
        <f t="shared" si="9"/>
        <v>21.749841357805884</v>
      </c>
      <c r="AU21">
        <f t="shared" si="9"/>
        <v>-87.664560299052923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-608.60310352486624</v>
      </c>
      <c r="AI22">
        <f t="shared" si="6"/>
        <v>-618.33320486187222</v>
      </c>
      <c r="AJ22">
        <f t="shared" si="7"/>
        <v>10.899465297969982</v>
      </c>
      <c r="AK22">
        <f t="shared" si="22"/>
        <v>107.008144534491</v>
      </c>
      <c r="AL22">
        <f t="shared" si="8"/>
        <v>-500.42559502941123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-110.88381869550697</v>
      </c>
      <c r="AR22">
        <f t="shared" si="9"/>
        <v>-112.65658453631968</v>
      </c>
      <c r="AS22">
        <f t="shared" si="9"/>
        <v>1.9858169092111664</v>
      </c>
      <c r="AT22">
        <f t="shared" si="9"/>
        <v>19.49623922188939</v>
      </c>
      <c r="AU22">
        <f t="shared" si="9"/>
        <v>-91.174528405219121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-703.17301740248138</v>
      </c>
      <c r="AI23">
        <f t="shared" si="6"/>
        <v>-712.71792109894204</v>
      </c>
      <c r="AJ23">
        <f t="shared" si="7"/>
        <v>25.8249844174602</v>
      </c>
      <c r="AK23">
        <f t="shared" si="22"/>
        <v>106.2451819636331</v>
      </c>
      <c r="AL23">
        <f t="shared" si="8"/>
        <v>-580.64775471784878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-114.38739931311116</v>
      </c>
      <c r="AR23">
        <f t="shared" si="9"/>
        <v>-115.94009926534397</v>
      </c>
      <c r="AS23">
        <f t="shared" si="9"/>
        <v>4.2010326501536612</v>
      </c>
      <c r="AT23">
        <f t="shared" si="9"/>
        <v>17.283242891289827</v>
      </c>
      <c r="AU23">
        <f t="shared" si="9"/>
        <v>-94.45582372390048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-807.17157706262412</v>
      </c>
      <c r="AI24">
        <f t="shared" si="6"/>
        <v>-816.5201352749873</v>
      </c>
      <c r="AJ24">
        <f t="shared" si="7"/>
        <v>38.442011564854511</v>
      </c>
      <c r="AK24">
        <f t="shared" si="22"/>
        <v>104.43743305441089</v>
      </c>
      <c r="AL24">
        <f t="shared" si="8"/>
        <v>-673.64069065572187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-117.23676516333329</v>
      </c>
      <c r="AR24">
        <f t="shared" si="9"/>
        <v>-118.59458641832222</v>
      </c>
      <c r="AS24">
        <f t="shared" si="9"/>
        <v>5.5834685094286103</v>
      </c>
      <c r="AT24">
        <f t="shared" si="9"/>
        <v>15.168902326588455</v>
      </c>
      <c r="AU24">
        <f t="shared" si="9"/>
        <v>-97.842215582305158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-920.82146649405604</v>
      </c>
      <c r="AI25">
        <f t="shared" si="6"/>
        <v>-929.96143644098379</v>
      </c>
      <c r="AJ25">
        <f t="shared" si="7"/>
        <v>49.428383245247232</v>
      </c>
      <c r="AK25">
        <f t="shared" si="22"/>
        <v>101.74649224487106</v>
      </c>
      <c r="AL25">
        <f t="shared" si="8"/>
        <v>-778.78656095086546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-119.41403641127175</v>
      </c>
      <c r="AR25">
        <f t="shared" si="9"/>
        <v>-120.59932665889805</v>
      </c>
      <c r="AS25">
        <f t="shared" si="9"/>
        <v>6.4099751921197727</v>
      </c>
      <c r="AT25">
        <f t="shared" si="9"/>
        <v>13.194696009757545</v>
      </c>
      <c r="AU25">
        <f t="shared" si="9"/>
        <v>-100.99465545702074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-1033.0671122991462</v>
      </c>
      <c r="AI26">
        <f t="shared" si="6"/>
        <v>-1041.9865491575672</v>
      </c>
      <c r="AJ26">
        <f t="shared" si="7"/>
        <v>58.870838270123159</v>
      </c>
      <c r="AK26">
        <f t="shared" si="22"/>
        <v>98.286505417703765</v>
      </c>
      <c r="AL26">
        <f t="shared" si="8"/>
        <v>-884.82920546974026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-119.61632537221465</v>
      </c>
      <c r="AR26">
        <f t="shared" si="9"/>
        <v>-120.64908524685565</v>
      </c>
      <c r="AS26">
        <f t="shared" si="9"/>
        <v>6.8165110103853008</v>
      </c>
      <c r="AT26">
        <f t="shared" si="9"/>
        <v>11.380355130633179</v>
      </c>
      <c r="AU26">
        <f t="shared" si="9"/>
        <v>-102.45221910583717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-1146.8394278298538</v>
      </c>
      <c r="AI27">
        <f t="shared" si="6"/>
        <v>-1155.5263153912119</v>
      </c>
      <c r="AJ27">
        <f t="shared" si="7"/>
        <v>65.559898460475779</v>
      </c>
      <c r="AK27">
        <f t="shared" si="22"/>
        <v>94.165546738795143</v>
      </c>
      <c r="AL27">
        <f t="shared" si="8"/>
        <v>-995.80087019194104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-118.56227209575718</v>
      </c>
      <c r="AR27">
        <f t="shared" si="9"/>
        <v>-119.46033777236541</v>
      </c>
      <c r="AS27">
        <f t="shared" si="9"/>
        <v>6.7776973229371231</v>
      </c>
      <c r="AT27">
        <f t="shared" si="9"/>
        <v>9.7349994284876846</v>
      </c>
      <c r="AU27">
        <f t="shared" si="9"/>
        <v>-102.94764102094059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-1265.7239250591008</v>
      </c>
      <c r="AI28">
        <f t="shared" si="6"/>
        <v>-1274.165728254213</v>
      </c>
      <c r="AJ28">
        <f t="shared" si="7"/>
        <v>70.297605210275378</v>
      </c>
      <c r="AK28">
        <f t="shared" si="22"/>
        <v>89.576353846561844</v>
      </c>
      <c r="AL28">
        <f t="shared" si="8"/>
        <v>-1114.2917691973757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-116.8328214228178</v>
      </c>
      <c r="AR28">
        <f t="shared" si="9"/>
        <v>-117.61204323071328</v>
      </c>
      <c r="AS28">
        <f t="shared" si="9"/>
        <v>6.4888301416917233</v>
      </c>
      <c r="AT28">
        <f t="shared" si="9"/>
        <v>8.2683576927518629</v>
      </c>
      <c r="AU28">
        <f t="shared" si="9"/>
        <v>-102.85485539626968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-1403.0008123262764</v>
      </c>
      <c r="AI29">
        <f t="shared" si="6"/>
        <v>-1411.1828223878967</v>
      </c>
      <c r="AJ29">
        <f t="shared" si="7"/>
        <v>73.739368846495609</v>
      </c>
      <c r="AK29">
        <f t="shared" si="22"/>
        <v>84.655521481842555</v>
      </c>
      <c r="AL29">
        <f t="shared" si="8"/>
        <v>-1252.7879320595587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-115.62873520535065</v>
      </c>
      <c r="AR29">
        <f t="shared" si="9"/>
        <v>-116.30305803292903</v>
      </c>
      <c r="AS29">
        <f t="shared" si="9"/>
        <v>6.0772523291870053</v>
      </c>
      <c r="AT29">
        <f t="shared" si="9"/>
        <v>6.9769103418155725</v>
      </c>
      <c r="AU29">
        <f t="shared" si="9"/>
        <v>-103.24889536192646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-1538.6214937769371</v>
      </c>
      <c r="AI30">
        <f t="shared" si="6"/>
        <v>-1546.5293560512191</v>
      </c>
      <c r="AJ30">
        <f t="shared" si="7"/>
        <v>77.152438262204669</v>
      </c>
      <c r="AK30">
        <f t="shared" si="22"/>
        <v>79.493765662587862</v>
      </c>
      <c r="AL30">
        <f t="shared" si="8"/>
        <v>-1389.8831521264265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-113.21960230461868</v>
      </c>
      <c r="AR30">
        <f t="shared" si="9"/>
        <v>-113.80150306799364</v>
      </c>
      <c r="AS30">
        <f t="shared" si="9"/>
        <v>5.677269173873146</v>
      </c>
      <c r="AT30">
        <f t="shared" si="9"/>
        <v>5.8495559631897152</v>
      </c>
      <c r="AU30">
        <f t="shared" si="9"/>
        <v>-102.27467793093076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-1659.1612996096405</v>
      </c>
      <c r="AI31">
        <f t="shared" si="6"/>
        <v>-1666.7826880987284</v>
      </c>
      <c r="AJ31">
        <f t="shared" si="7"/>
        <v>78.8657657482388</v>
      </c>
      <c r="AK31">
        <f t="shared" si="22"/>
        <v>74.093094984233545</v>
      </c>
      <c r="AL31">
        <f t="shared" si="8"/>
        <v>-1513.823827366256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-109.00851326796922</v>
      </c>
      <c r="AR31">
        <f t="shared" si="9"/>
        <v>-109.50924591429393</v>
      </c>
      <c r="AS31">
        <f t="shared" si="9"/>
        <v>5.1815576182846792</v>
      </c>
      <c r="AT31">
        <f t="shared" si="9"/>
        <v>4.8679885009094601</v>
      </c>
      <c r="AU31">
        <f t="shared" si="9"/>
        <v>-99.45969979509978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-1781.5582135301224</v>
      </c>
      <c r="AI32">
        <f t="shared" si="6"/>
        <v>-1788.8806933576282</v>
      </c>
      <c r="AJ32">
        <f t="shared" si="7"/>
        <v>78.335444914058598</v>
      </c>
      <c r="AK32">
        <f t="shared" si="22"/>
        <v>68.572491381856821</v>
      </c>
      <c r="AL32">
        <f t="shared" si="8"/>
        <v>-1641.9727570617129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-104.50902653290072</v>
      </c>
      <c r="AR32">
        <f t="shared" si="9"/>
        <v>-104.93857479731756</v>
      </c>
      <c r="AS32">
        <f t="shared" si="9"/>
        <v>4.5952812705277966</v>
      </c>
      <c r="AT32">
        <f t="shared" si="9"/>
        <v>4.0225709532406535</v>
      </c>
      <c r="AU32">
        <f t="shared" si="9"/>
        <v>-96.320722573549119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-1898.1582930569864</v>
      </c>
      <c r="AI33">
        <f t="shared" si="6"/>
        <v>-1905.1702782995851</v>
      </c>
      <c r="AJ33">
        <f t="shared" si="7"/>
        <v>77.122358359766395</v>
      </c>
      <c r="AK33">
        <f t="shared" si="22"/>
        <v>63.089010237872721</v>
      </c>
      <c r="AL33">
        <f t="shared" si="8"/>
        <v>-1764.9589097019459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-99.418724888742304</v>
      </c>
      <c r="AR33">
        <f t="shared" si="9"/>
        <v>-99.785987531856819</v>
      </c>
      <c r="AS33">
        <f t="shared" si="9"/>
        <v>4.0393925820550205</v>
      </c>
      <c r="AT33">
        <f t="shared" si="9"/>
        <v>3.3043761288425961</v>
      </c>
      <c r="AU33">
        <f t="shared" si="9"/>
        <v>-92.442218820959198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-2016.4845020972666</v>
      </c>
      <c r="AI34">
        <f t="shared" si="6"/>
        <v>-2023.174306924677</v>
      </c>
      <c r="AJ34">
        <f t="shared" si="7"/>
        <v>74.966342591301213</v>
      </c>
      <c r="AK34">
        <f t="shared" si="22"/>
        <v>57.690445152689072</v>
      </c>
      <c r="AL34">
        <f t="shared" si="8"/>
        <v>-1890.5175191806868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-94.300203052515414</v>
      </c>
      <c r="AR34">
        <f t="shared" si="9"/>
        <v>-94.613049470601126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-88.4094004926189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-2142.5852688646874</v>
      </c>
      <c r="AI35">
        <f t="shared" ref="AI35:AI66" si="25">SUM(AE35:AH35)</f>
        <v>-2148.9403524852155</v>
      </c>
      <c r="AJ35">
        <f t="shared" si="7"/>
        <v>72.467718858370858</v>
      </c>
      <c r="AK35">
        <f t="shared" si="22"/>
        <v>52.442801171297987</v>
      </c>
      <c r="AL35">
        <f t="shared" si="8"/>
        <v>-2024.0298324555465</v>
      </c>
      <c r="AN35">
        <f t="shared" ref="AN35:AT66" si="26">AE35*$K35</f>
        <v>0</v>
      </c>
      <c r="AO35">
        <f t="shared" si="26"/>
        <v>0</v>
      </c>
      <c r="AP35">
        <f t="shared" si="26"/>
        <v>-0.26535115728469155</v>
      </c>
      <c r="AQ35">
        <f t="shared" si="26"/>
        <v>-89.461841042952997</v>
      </c>
      <c r="AR35">
        <f t="shared" si="26"/>
        <v>-89.727192200237681</v>
      </c>
      <c r="AS35">
        <f t="shared" si="26"/>
        <v>3.0258284883514772</v>
      </c>
      <c r="AT35">
        <f t="shared" si="26"/>
        <v>2.1897049374935027</v>
      </c>
      <c r="AU35">
        <f t="shared" si="23"/>
        <v>-84.5116587743927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-2257.618035858196</v>
      </c>
      <c r="AI36">
        <f t="shared" si="25"/>
        <v>-2263.6273663880365</v>
      </c>
      <c r="AJ36">
        <f t="shared" si="7"/>
        <v>69.96855158389576</v>
      </c>
      <c r="AK36">
        <f t="shared" si="22"/>
        <v>47.370060851212024</v>
      </c>
      <c r="AL36">
        <f t="shared" si="8"/>
        <v>-2146.2887539529288</v>
      </c>
      <c r="AN36">
        <f t="shared" si="26"/>
        <v>0</v>
      </c>
      <c r="AO36">
        <f t="shared" si="26"/>
        <v>0</v>
      </c>
      <c r="AP36">
        <f t="shared" si="26"/>
        <v>-0.22403082907075891</v>
      </c>
      <c r="AQ36">
        <f t="shared" si="26"/>
        <v>-84.165122518533522</v>
      </c>
      <c r="AR36">
        <f t="shared" si="26"/>
        <v>-84.389153347604278</v>
      </c>
      <c r="AS36">
        <f t="shared" si="26"/>
        <v>2.6084623806898084</v>
      </c>
      <c r="AT36">
        <f t="shared" si="26"/>
        <v>1.7659794136686597</v>
      </c>
      <c r="AU36">
        <f t="shared" si="23"/>
        <v>-80.014711553245803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-2357.9938992582843</v>
      </c>
      <c r="AI37">
        <f t="shared" si="25"/>
        <v>-2363.6483872454191</v>
      </c>
      <c r="AJ37">
        <f t="shared" si="7"/>
        <v>66.760399787232473</v>
      </c>
      <c r="AK37">
        <f t="shared" si="22"/>
        <v>42.472262240339326</v>
      </c>
      <c r="AL37">
        <f t="shared" si="8"/>
        <v>-2254.4157252178475</v>
      </c>
      <c r="AN37">
        <f t="shared" si="26"/>
        <v>0</v>
      </c>
      <c r="AO37">
        <f t="shared" si="26"/>
        <v>0</v>
      </c>
      <c r="AP37">
        <f t="shared" si="26"/>
        <v>-0.1882161809869223</v>
      </c>
      <c r="AQ37">
        <f t="shared" si="26"/>
        <v>-78.488557676416917</v>
      </c>
      <c r="AR37">
        <f t="shared" si="26"/>
        <v>-78.67677385740383</v>
      </c>
      <c r="AS37">
        <f t="shared" si="26"/>
        <v>2.2221972206327956</v>
      </c>
      <c r="AT37">
        <f t="shared" si="26"/>
        <v>1.4137384348396191</v>
      </c>
      <c r="AU37">
        <f t="shared" si="23"/>
        <v>-75.040838201931422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-2455.3146631411523</v>
      </c>
      <c r="AI38">
        <f t="shared" si="25"/>
        <v>-2460.6056919155235</v>
      </c>
      <c r="AJ38">
        <f t="shared" si="7"/>
        <v>62.948626666326504</v>
      </c>
      <c r="AK38">
        <f t="shared" si="22"/>
        <v>37.799034255233046</v>
      </c>
      <c r="AL38">
        <f t="shared" si="8"/>
        <v>-2359.8580309939639</v>
      </c>
      <c r="AN38">
        <f t="shared" si="26"/>
        <v>0</v>
      </c>
      <c r="AO38">
        <f t="shared" si="26"/>
        <v>0</v>
      </c>
      <c r="AP38">
        <f t="shared" si="26"/>
        <v>-0.15724823230013196</v>
      </c>
      <c r="AQ38">
        <f t="shared" si="26"/>
        <v>-72.971421435037513</v>
      </c>
      <c r="AR38">
        <f t="shared" si="26"/>
        <v>-73.128669667337647</v>
      </c>
      <c r="AS38">
        <f t="shared" si="26"/>
        <v>1.870819587477567</v>
      </c>
      <c r="AT38">
        <f t="shared" si="26"/>
        <v>1.1233791333886813</v>
      </c>
      <c r="AU38">
        <f t="shared" si="23"/>
        <v>-70.134470946471396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-2547.0902043141441</v>
      </c>
      <c r="AI39">
        <f t="shared" si="25"/>
        <v>-2552.0099365252322</v>
      </c>
      <c r="AJ39">
        <f t="shared" si="7"/>
        <v>59.096483033171069</v>
      </c>
      <c r="AK39">
        <f t="shared" si="22"/>
        <v>33.392630388590192</v>
      </c>
      <c r="AL39">
        <f t="shared" si="8"/>
        <v>-2459.5208231034712</v>
      </c>
      <c r="AN39">
        <f t="shared" si="26"/>
        <v>0</v>
      </c>
      <c r="AO39">
        <f t="shared" si="26"/>
        <v>0</v>
      </c>
      <c r="AP39">
        <f t="shared" si="26"/>
        <v>-0.13054765950023106</v>
      </c>
      <c r="AQ39">
        <f t="shared" si="26"/>
        <v>-67.588366691941488</v>
      </c>
      <c r="AR39">
        <f t="shared" si="26"/>
        <v>-67.718914351441725</v>
      </c>
      <c r="AS39">
        <f t="shared" si="26"/>
        <v>1.5681559917606427</v>
      </c>
      <c r="AT39">
        <f t="shared" si="26"/>
        <v>0.8860908591654032</v>
      </c>
      <c r="AU39">
        <f t="shared" si="23"/>
        <v>-65.264667500515685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-2633.9769634508943</v>
      </c>
      <c r="AI40">
        <f t="shared" si="25"/>
        <v>-2638.5182512194401</v>
      </c>
      <c r="AJ40">
        <f t="shared" si="7"/>
        <v>55.200028833132194</v>
      </c>
      <c r="AK40">
        <f t="shared" si="22"/>
        <v>29.255876576268218</v>
      </c>
      <c r="AL40">
        <f t="shared" si="8"/>
        <v>-2554.0623458100395</v>
      </c>
      <c r="AN40">
        <f t="shared" si="26"/>
        <v>0</v>
      </c>
      <c r="AO40">
        <f t="shared" si="26"/>
        <v>0</v>
      </c>
      <c r="AP40">
        <f t="shared" si="26"/>
        <v>-0.1075941418628495</v>
      </c>
      <c r="AQ40">
        <f t="shared" si="26"/>
        <v>-62.405314420266492</v>
      </c>
      <c r="AR40">
        <f t="shared" si="26"/>
        <v>-62.51290856212934</v>
      </c>
      <c r="AS40">
        <f t="shared" si="26"/>
        <v>1.3078228105785072</v>
      </c>
      <c r="AT40">
        <f t="shared" si="26"/>
        <v>0.6931428033412127</v>
      </c>
      <c r="AU40">
        <f t="shared" si="23"/>
        <v>-60.511942948209615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-2714.2750203217292</v>
      </c>
      <c r="AI41">
        <f t="shared" si="25"/>
        <v>-2718.4316108350495</v>
      </c>
      <c r="AJ41">
        <f t="shared" si="7"/>
        <v>51.344298474900938</v>
      </c>
      <c r="AK41">
        <f t="shared" si="22"/>
        <v>25.391874557948963</v>
      </c>
      <c r="AL41">
        <f t="shared" si="8"/>
        <v>-2641.6954378021996</v>
      </c>
      <c r="AN41">
        <f t="shared" si="26"/>
        <v>0</v>
      </c>
      <c r="AO41">
        <f t="shared" si="26"/>
        <v>0</v>
      </c>
      <c r="AP41">
        <f t="shared" si="26"/>
        <v>-8.7928329581963005E-2</v>
      </c>
      <c r="AQ41">
        <f t="shared" si="26"/>
        <v>-57.417652231588875</v>
      </c>
      <c r="AR41">
        <f t="shared" si="26"/>
        <v>-57.505580561170845</v>
      </c>
      <c r="AS41">
        <f t="shared" si="26"/>
        <v>1.0861349906824549</v>
      </c>
      <c r="AT41">
        <f t="shared" si="26"/>
        <v>0.53713857732206882</v>
      </c>
      <c r="AU41">
        <f t="shared" si="23"/>
        <v>-55.882306993166317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-2782.8881255775568</v>
      </c>
      <c r="AI42">
        <f t="shared" si="25"/>
        <v>-2786.6552891700467</v>
      </c>
      <c r="AJ42">
        <f t="shared" si="7"/>
        <v>47.541745137512294</v>
      </c>
      <c r="AK42">
        <f t="shared" si="22"/>
        <v>21.797773664705897</v>
      </c>
      <c r="AL42">
        <f t="shared" si="8"/>
        <v>-2717.3157703678285</v>
      </c>
      <c r="AN42">
        <f t="shared" si="26"/>
        <v>0</v>
      </c>
      <c r="AO42">
        <f t="shared" si="26"/>
        <v>0</v>
      </c>
      <c r="AP42">
        <f t="shared" si="26"/>
        <v>-7.1152151730083532E-2</v>
      </c>
      <c r="AQ42">
        <f t="shared" si="26"/>
        <v>-52.56168820321286</v>
      </c>
      <c r="AR42">
        <f t="shared" si="26"/>
        <v>-52.632840354942942</v>
      </c>
      <c r="AS42">
        <f t="shared" si="26"/>
        <v>0.8979428104160383</v>
      </c>
      <c r="AT42">
        <f t="shared" si="26"/>
        <v>0.41170457854847942</v>
      </c>
      <c r="AU42">
        <f t="shared" si="23"/>
        <v>-51.323192965978429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-2844.5015373826486</v>
      </c>
      <c r="AI43">
        <f t="shared" si="25"/>
        <v>-2847.8754666470409</v>
      </c>
      <c r="AJ43">
        <f t="shared" si="7"/>
        <v>43.743914012073333</v>
      </c>
      <c r="AK43">
        <f t="shared" si="22"/>
        <v>18.469851505080037</v>
      </c>
      <c r="AL43">
        <f t="shared" si="8"/>
        <v>-2785.6617011298877</v>
      </c>
      <c r="AN43">
        <f t="shared" si="26"/>
        <v>0</v>
      </c>
      <c r="AO43">
        <f t="shared" si="26"/>
        <v>0</v>
      </c>
      <c r="AP43">
        <f t="shared" si="26"/>
        <v>-5.6897280429361416E-2</v>
      </c>
      <c r="AQ43">
        <f t="shared" si="26"/>
        <v>-47.969115227842181</v>
      </c>
      <c r="AR43">
        <f t="shared" si="26"/>
        <v>-48.026012508271542</v>
      </c>
      <c r="AS43">
        <f t="shared" si="26"/>
        <v>0.73768877400317967</v>
      </c>
      <c r="AT43">
        <f t="shared" si="26"/>
        <v>0.31147194805299705</v>
      </c>
      <c r="AU43">
        <f t="shared" si="23"/>
        <v>-46.97685178621537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-2880.5036618084996</v>
      </c>
      <c r="AI44">
        <f t="shared" si="25"/>
        <v>-2883.4837888225215</v>
      </c>
      <c r="AJ44">
        <f t="shared" si="7"/>
        <v>40.096102557181922</v>
      </c>
      <c r="AK44">
        <f t="shared" si="22"/>
        <v>15.407777524234904</v>
      </c>
      <c r="AL44">
        <f t="shared" si="8"/>
        <v>-2827.9799087411047</v>
      </c>
      <c r="AN44">
        <f t="shared" si="26"/>
        <v>0</v>
      </c>
      <c r="AO44">
        <f t="shared" si="26"/>
        <v>0</v>
      </c>
      <c r="AP44">
        <f t="shared" si="26"/>
        <v>-4.4871675560009691E-2</v>
      </c>
      <c r="AQ44">
        <f t="shared" si="26"/>
        <v>-43.371649984692411</v>
      </c>
      <c r="AR44">
        <f t="shared" si="26"/>
        <v>-43.416521660252414</v>
      </c>
      <c r="AS44">
        <f t="shared" si="26"/>
        <v>0.60372571259589614</v>
      </c>
      <c r="AT44">
        <f t="shared" si="26"/>
        <v>0.23199440524354861</v>
      </c>
      <c r="AU44">
        <f t="shared" si="23"/>
        <v>-42.580801542412971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-2882.0117439960318</v>
      </c>
      <c r="AI45">
        <f t="shared" si="25"/>
        <v>-2884.601818271914</v>
      </c>
      <c r="AJ45">
        <f t="shared" si="7"/>
        <v>36.342174385888569</v>
      </c>
      <c r="AK45">
        <f t="shared" si="22"/>
        <v>12.601050345232169</v>
      </c>
      <c r="AL45">
        <f t="shared" si="8"/>
        <v>-2835.6585935407934</v>
      </c>
      <c r="AN45">
        <f t="shared" si="26"/>
        <v>0</v>
      </c>
      <c r="AO45">
        <f t="shared" si="26"/>
        <v>0</v>
      </c>
      <c r="AP45">
        <f t="shared" si="26"/>
        <v>-3.4820235860057766E-2</v>
      </c>
      <c r="AQ45">
        <f t="shared" si="26"/>
        <v>-38.744961722463565</v>
      </c>
      <c r="AR45">
        <f t="shared" si="26"/>
        <v>-38.779781958323618</v>
      </c>
      <c r="AS45">
        <f t="shared" si="26"/>
        <v>0.48857405193637099</v>
      </c>
      <c r="AT45">
        <f t="shared" si="26"/>
        <v>0.16940500478735346</v>
      </c>
      <c r="AU45">
        <f t="shared" si="23"/>
        <v>-38.121802901599892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-2843.8470597560295</v>
      </c>
      <c r="AI46">
        <f t="shared" si="25"/>
        <v>-2846.0557524066835</v>
      </c>
      <c r="AJ46">
        <f t="shared" si="7"/>
        <v>32.468644223531541</v>
      </c>
      <c r="AK46">
        <f t="shared" si="22"/>
        <v>10.057098138219969</v>
      </c>
      <c r="AL46">
        <f t="shared" si="8"/>
        <v>-2803.5300100449322</v>
      </c>
      <c r="AN46">
        <f t="shared" si="26"/>
        <v>0</v>
      </c>
      <c r="AO46">
        <f t="shared" si="26"/>
        <v>0</v>
      </c>
      <c r="AP46">
        <f t="shared" si="26"/>
        <v>-2.6511649738289789E-2</v>
      </c>
      <c r="AQ46">
        <f t="shared" si="26"/>
        <v>-34.135612818375826</v>
      </c>
      <c r="AR46">
        <f t="shared" si="26"/>
        <v>-34.162124468114122</v>
      </c>
      <c r="AS46">
        <f t="shared" si="26"/>
        <v>0.38973160112455224</v>
      </c>
      <c r="AT46">
        <f t="shared" si="26"/>
        <v>0.12071859031411381</v>
      </c>
      <c r="AU46">
        <f t="shared" si="23"/>
        <v>-33.651674276675458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-2748.3748259096133</v>
      </c>
      <c r="AI47">
        <f t="shared" si="25"/>
        <v>-2750.2178847805221</v>
      </c>
      <c r="AJ47">
        <f t="shared" si="7"/>
        <v>28.531757908615091</v>
      </c>
      <c r="AK47">
        <f t="shared" si="22"/>
        <v>7.7842930425727612</v>
      </c>
      <c r="AL47">
        <f t="shared" si="8"/>
        <v>-2713.9018338293345</v>
      </c>
      <c r="AN47">
        <f t="shared" si="26"/>
        <v>0</v>
      </c>
      <c r="AO47">
        <f t="shared" si="26"/>
        <v>0</v>
      </c>
      <c r="AP47">
        <f t="shared" si="26"/>
        <v>-1.9752526462281612E-2</v>
      </c>
      <c r="AQ47">
        <f t="shared" si="26"/>
        <v>-29.455025736796344</v>
      </c>
      <c r="AR47">
        <f t="shared" si="26"/>
        <v>-29.474778263258628</v>
      </c>
      <c r="AS47">
        <f t="shared" si="26"/>
        <v>0.30578204093255612</v>
      </c>
      <c r="AT47">
        <f t="shared" si="26"/>
        <v>8.34262305673171E-2</v>
      </c>
      <c r="AU47">
        <f t="shared" si="23"/>
        <v>-29.085569991758756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-2593.630338182923</v>
      </c>
      <c r="AI48">
        <f t="shared" si="25"/>
        <v>-2595.1307626728499</v>
      </c>
      <c r="AJ48">
        <f t="shared" si="7"/>
        <v>24.451583853081438</v>
      </c>
      <c r="AK48">
        <f t="shared" si="22"/>
        <v>5.7870699889697041</v>
      </c>
      <c r="AL48">
        <f t="shared" si="8"/>
        <v>-2564.8921088307989</v>
      </c>
      <c r="AN48">
        <f t="shared" si="26"/>
        <v>0</v>
      </c>
      <c r="AO48">
        <f t="shared" si="26"/>
        <v>0</v>
      </c>
      <c r="AP48">
        <f t="shared" si="26"/>
        <v>-1.435752450030907E-2</v>
      </c>
      <c r="AQ48">
        <f t="shared" si="26"/>
        <v>-24.818383980804537</v>
      </c>
      <c r="AR48">
        <f t="shared" si="26"/>
        <v>-24.832741505304845</v>
      </c>
      <c r="AS48">
        <f t="shared" si="26"/>
        <v>0.23397659568933357</v>
      </c>
      <c r="AT48">
        <f t="shared" si="26"/>
        <v>5.5376328305391215E-2</v>
      </c>
      <c r="AU48">
        <f t="shared" si="23"/>
        <v>-24.543388581310122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-2378.2333376562106</v>
      </c>
      <c r="AI49">
        <f t="shared" si="25"/>
        <v>-2379.4214787340311</v>
      </c>
      <c r="AJ49">
        <f t="shared" si="7"/>
        <v>20.351025156059166</v>
      </c>
      <c r="AK49">
        <f t="shared" si="22"/>
        <v>4.0754591192540035</v>
      </c>
      <c r="AL49">
        <f t="shared" si="8"/>
        <v>-2354.9949944587179</v>
      </c>
      <c r="AN49">
        <f t="shared" si="26"/>
        <v>0</v>
      </c>
      <c r="AO49">
        <f t="shared" si="26"/>
        <v>0</v>
      </c>
      <c r="AP49">
        <f t="shared" si="26"/>
        <v>-1.0151153859860458E-2</v>
      </c>
      <c r="AQ49">
        <f t="shared" si="26"/>
        <v>-20.31897808758761</v>
      </c>
      <c r="AR49">
        <f t="shared" si="26"/>
        <v>-20.329129241447472</v>
      </c>
      <c r="AS49">
        <f t="shared" si="26"/>
        <v>0.17387361772223475</v>
      </c>
      <c r="AT49">
        <f t="shared" si="26"/>
        <v>3.4819613042087381E-2</v>
      </c>
      <c r="AU49">
        <f t="shared" si="23"/>
        <v>-20.120436010683147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-2115.4553714709286</v>
      </c>
      <c r="AI50">
        <f t="shared" si="25"/>
        <v>-2116.3671992165373</v>
      </c>
      <c r="AJ50">
        <f t="shared" si="7"/>
        <v>16.330264851207723</v>
      </c>
      <c r="AK50">
        <f t="shared" si="22"/>
        <v>2.6508873583298618</v>
      </c>
      <c r="AL50">
        <f t="shared" si="8"/>
        <v>-2097.3860470069999</v>
      </c>
      <c r="AN50">
        <f t="shared" si="26"/>
        <v>0</v>
      </c>
      <c r="AO50">
        <f t="shared" si="26"/>
        <v>0</v>
      </c>
      <c r="AP50">
        <f t="shared" si="26"/>
        <v>-6.9557214147288561E-3</v>
      </c>
      <c r="AQ50">
        <f t="shared" si="26"/>
        <v>-16.137388119753819</v>
      </c>
      <c r="AR50">
        <f t="shared" si="26"/>
        <v>-16.144343841168549</v>
      </c>
      <c r="AS50">
        <f t="shared" si="26"/>
        <v>0.12457262183653416</v>
      </c>
      <c r="AT50">
        <f t="shared" si="26"/>
        <v>2.0221839108509772E-2</v>
      </c>
      <c r="AU50">
        <f t="shared" si="23"/>
        <v>-15.999549380223508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-1823.9582472069071</v>
      </c>
      <c r="AI51">
        <f t="shared" si="25"/>
        <v>-1824.6329618941586</v>
      </c>
      <c r="AJ51">
        <f t="shared" si="7"/>
        <v>12.576037015843227</v>
      </c>
      <c r="AK51">
        <f t="shared" si="22"/>
        <v>1.5077688187453213</v>
      </c>
      <c r="AL51">
        <f t="shared" si="8"/>
        <v>-1810.5491560595701</v>
      </c>
      <c r="AN51">
        <f t="shared" si="26"/>
        <v>0</v>
      </c>
      <c r="AO51">
        <f t="shared" si="26"/>
        <v>0</v>
      </c>
      <c r="AP51">
        <f t="shared" si="26"/>
        <v>-4.5954867469979966E-3</v>
      </c>
      <c r="AQ51">
        <f t="shared" si="26"/>
        <v>-12.422993171027219</v>
      </c>
      <c r="AR51">
        <f t="shared" si="26"/>
        <v>-12.427588657774217</v>
      </c>
      <c r="AS51">
        <f t="shared" si="26"/>
        <v>8.5655481536186281E-2</v>
      </c>
      <c r="AT51">
        <f t="shared" si="26"/>
        <v>1.0269424624957484E-2</v>
      </c>
      <c r="AU51">
        <f t="shared" si="23"/>
        <v>-12.331663751613075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-1516.3599631178183</v>
      </c>
      <c r="AI52">
        <f t="shared" si="25"/>
        <v>-1516.8383856628075</v>
      </c>
      <c r="AJ52">
        <f t="shared" si="7"/>
        <v>9.2432153996784727</v>
      </c>
      <c r="AK52">
        <f t="shared" si="22"/>
        <v>0.62744622763629532</v>
      </c>
      <c r="AL52">
        <f t="shared" si="8"/>
        <v>-1506.9677240354927</v>
      </c>
      <c r="AN52">
        <f t="shared" si="26"/>
        <v>0</v>
      </c>
      <c r="AO52">
        <f t="shared" si="26"/>
        <v>0</v>
      </c>
      <c r="AP52">
        <f t="shared" si="26"/>
        <v>-2.9094102749024691E-3</v>
      </c>
      <c r="AQ52">
        <f t="shared" si="26"/>
        <v>-9.2213740831232194</v>
      </c>
      <c r="AR52">
        <f t="shared" si="26"/>
        <v>-9.2242834933981204</v>
      </c>
      <c r="AS52">
        <f t="shared" si="26"/>
        <v>5.6210364955868918E-2</v>
      </c>
      <c r="AT52">
        <f t="shared" si="26"/>
        <v>3.8156615334146819E-3</v>
      </c>
      <c r="AU52">
        <f t="shared" si="23"/>
        <v>-9.1642574669088361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-1208.5255160548388</v>
      </c>
      <c r="AI53">
        <f t="shared" si="25"/>
        <v>-1208.8480886848713</v>
      </c>
      <c r="AJ53">
        <f t="shared" si="7"/>
        <v>6.3822867872761444</v>
      </c>
      <c r="AK53">
        <f t="shared" si="22"/>
        <v>-1.9578850341197874E-2</v>
      </c>
      <c r="AL53">
        <f t="shared" si="8"/>
        <v>-1202.4853807479365</v>
      </c>
      <c r="AN53">
        <f t="shared" si="26"/>
        <v>0</v>
      </c>
      <c r="AO53">
        <f t="shared" si="26"/>
        <v>0</v>
      </c>
      <c r="AP53">
        <f t="shared" si="26"/>
        <v>-1.7514704873939314E-3</v>
      </c>
      <c r="AQ53">
        <f t="shared" si="26"/>
        <v>-6.5619230448017234</v>
      </c>
      <c r="AR53">
        <f t="shared" si="26"/>
        <v>-6.5636745152891178</v>
      </c>
      <c r="AS53">
        <f t="shared" si="26"/>
        <v>3.465386058597749E-2</v>
      </c>
      <c r="AT53">
        <f t="shared" si="26"/>
        <v>-1.0630715490727021E-4</v>
      </c>
      <c r="AU53">
        <f t="shared" si="23"/>
        <v>-6.5291269618580481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-911.93695869576982</v>
      </c>
      <c r="AI54">
        <f t="shared" si="25"/>
        <v>-912.14231347966506</v>
      </c>
      <c r="AJ54">
        <f t="shared" si="7"/>
        <v>4.0270236735096629</v>
      </c>
      <c r="AK54">
        <f t="shared" si="22"/>
        <v>-0.46633892545052802</v>
      </c>
      <c r="AL54">
        <f t="shared" si="8"/>
        <v>-908.58162873160586</v>
      </c>
      <c r="AN54">
        <f t="shared" si="26"/>
        <v>0</v>
      </c>
      <c r="AO54">
        <f t="shared" si="26"/>
        <v>0</v>
      </c>
      <c r="AP54">
        <f t="shared" si="26"/>
        <v>-9.9554778507603852E-4</v>
      </c>
      <c r="AQ54">
        <f t="shared" si="26"/>
        <v>-4.4210161659630618</v>
      </c>
      <c r="AR54">
        <f t="shared" si="26"/>
        <v>-4.4220117137481383</v>
      </c>
      <c r="AS54">
        <f t="shared" si="26"/>
        <v>1.9522771384070631E-2</v>
      </c>
      <c r="AT54">
        <f t="shared" si="26"/>
        <v>-2.2607833892193704E-3</v>
      </c>
      <c r="AU54">
        <f t="shared" si="23"/>
        <v>-4.4047497257532866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-645.1412961714567</v>
      </c>
      <c r="AI55">
        <f t="shared" si="25"/>
        <v>-645.26395474549156</v>
      </c>
      <c r="AJ55">
        <f t="shared" si="7"/>
        <v>2.1577131558808738</v>
      </c>
      <c r="AK55">
        <f t="shared" si="22"/>
        <v>-0.74823058259620445</v>
      </c>
      <c r="AL55">
        <f t="shared" si="8"/>
        <v>-643.8544721722069</v>
      </c>
      <c r="AN55">
        <f t="shared" si="26"/>
        <v>0</v>
      </c>
      <c r="AO55">
        <f t="shared" si="26"/>
        <v>0</v>
      </c>
      <c r="AP55">
        <f t="shared" si="26"/>
        <v>-5.3092988885895061E-4</v>
      </c>
      <c r="AQ55">
        <f t="shared" si="26"/>
        <v>-2.7925059407375241</v>
      </c>
      <c r="AR55">
        <f t="shared" si="26"/>
        <v>-2.7930368706263833</v>
      </c>
      <c r="AS55">
        <f t="shared" si="26"/>
        <v>9.3397009956769188E-3</v>
      </c>
      <c r="AT55">
        <f t="shared" si="26"/>
        <v>-3.2387298090217091E-3</v>
      </c>
      <c r="AU55">
        <f t="shared" si="23"/>
        <v>-2.7869358994397282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-392.19091204542138</v>
      </c>
      <c r="AI56">
        <f t="shared" si="25"/>
        <v>-392.2633201697102</v>
      </c>
      <c r="AJ56">
        <f t="shared" si="7"/>
        <v>0.77169968173556747</v>
      </c>
      <c r="AK56">
        <f t="shared" si="22"/>
        <v>-0.89927050350786564</v>
      </c>
      <c r="AL56">
        <f t="shared" si="8"/>
        <v>-392.39089099148248</v>
      </c>
      <c r="AN56">
        <f t="shared" si="26"/>
        <v>0</v>
      </c>
      <c r="AO56">
        <f t="shared" si="26"/>
        <v>0</v>
      </c>
      <c r="AP56">
        <f t="shared" si="26"/>
        <v>-2.7983919186450035E-4</v>
      </c>
      <c r="AQ56">
        <f t="shared" si="26"/>
        <v>-1.5157192505865762</v>
      </c>
      <c r="AR56">
        <f t="shared" si="26"/>
        <v>-1.5159990897784408</v>
      </c>
      <c r="AS56">
        <f t="shared" si="26"/>
        <v>2.9824252101554758E-3</v>
      </c>
      <c r="AT56">
        <f t="shared" si="26"/>
        <v>-3.4754543559991904E-3</v>
      </c>
      <c r="AU56">
        <f t="shared" si="23"/>
        <v>-1.5164921189242844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-235.88550935256217</v>
      </c>
      <c r="AI57">
        <f t="shared" si="25"/>
        <v>-235.927707706939</v>
      </c>
      <c r="AJ57">
        <f t="shared" si="7"/>
        <v>-0.28857205209373582</v>
      </c>
      <c r="AK57">
        <f t="shared" si="22"/>
        <v>-0.95328948122935531</v>
      </c>
      <c r="AL57">
        <f t="shared" si="8"/>
        <v>-237.16956924026209</v>
      </c>
      <c r="AN57">
        <f t="shared" si="26"/>
        <v>0</v>
      </c>
      <c r="AO57">
        <f t="shared" si="26"/>
        <v>0</v>
      </c>
      <c r="AP57">
        <f t="shared" si="26"/>
        <v>-1.4561252502017218E-4</v>
      </c>
      <c r="AQ57">
        <f t="shared" si="26"/>
        <v>-0.81396265659473188</v>
      </c>
      <c r="AR57">
        <f t="shared" si="26"/>
        <v>-0.81410826911975209</v>
      </c>
      <c r="AS57">
        <f t="shared" si="26"/>
        <v>-9.957664410412809E-4</v>
      </c>
      <c r="AT57">
        <f t="shared" si="26"/>
        <v>-3.2894858220625651E-3</v>
      </c>
      <c r="AU57">
        <f t="shared" si="23"/>
        <v>-0.81839352138285593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-140.27443412596159</v>
      </c>
      <c r="AI58">
        <f t="shared" si="25"/>
        <v>-140.29867619252892</v>
      </c>
      <c r="AJ58">
        <f t="shared" si="7"/>
        <v>-0.79701172079840887</v>
      </c>
      <c r="AK58">
        <f t="shared" si="22"/>
        <v>-0.93308943758279383</v>
      </c>
      <c r="AL58">
        <f t="shared" si="8"/>
        <v>-142.0287773509101</v>
      </c>
      <c r="AN58">
        <f t="shared" si="26"/>
        <v>0</v>
      </c>
      <c r="AO58">
        <f t="shared" si="26"/>
        <v>0</v>
      </c>
      <c r="AP58">
        <f t="shared" si="26"/>
        <v>-7.4688688709028907E-5</v>
      </c>
      <c r="AQ58">
        <f t="shared" si="26"/>
        <v>-0.4321790601132719</v>
      </c>
      <c r="AR58">
        <f t="shared" si="26"/>
        <v>-0.43225374880198092</v>
      </c>
      <c r="AS58">
        <f t="shared" si="26"/>
        <v>-2.4555563423953081E-3</v>
      </c>
      <c r="AT58">
        <f t="shared" si="26"/>
        <v>-2.8748055099907816E-3</v>
      </c>
      <c r="AU58">
        <f t="shared" si="23"/>
        <v>-0.43758411065436698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-82.366090635612849</v>
      </c>
      <c r="AI59">
        <f t="shared" si="25"/>
        <v>-82.379794520185044</v>
      </c>
      <c r="AJ59">
        <f t="shared" si="7"/>
        <v>-1.0061909197020302</v>
      </c>
      <c r="AK59">
        <f t="shared" si="22"/>
        <v>-0.87729861712690527</v>
      </c>
      <c r="AL59">
        <f t="shared" si="8"/>
        <v>-84.26328405701399</v>
      </c>
      <c r="AN59">
        <f t="shared" si="26"/>
        <v>0</v>
      </c>
      <c r="AO59">
        <f t="shared" si="26"/>
        <v>0</v>
      </c>
      <c r="AP59">
        <f t="shared" si="26"/>
        <v>-3.7697353706378424E-5</v>
      </c>
      <c r="AQ59">
        <f t="shared" si="26"/>
        <v>-0.22657689764853409</v>
      </c>
      <c r="AR59">
        <f t="shared" si="26"/>
        <v>-0.22661459500224046</v>
      </c>
      <c r="AS59">
        <f t="shared" si="26"/>
        <v>-2.7678819677965771E-3</v>
      </c>
      <c r="AT59">
        <f t="shared" si="26"/>
        <v>-2.413318362520634E-3</v>
      </c>
      <c r="AU59">
        <f t="shared" si="23"/>
        <v>-0.2317957953325577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-47.561159944540769</v>
      </c>
      <c r="AI60">
        <f t="shared" si="25"/>
        <v>-47.568781645274179</v>
      </c>
      <c r="AJ60">
        <f t="shared" si="7"/>
        <v>-1.0576820129008411</v>
      </c>
      <c r="AK60">
        <f t="shared" si="22"/>
        <v>-0.80686525274776311</v>
      </c>
      <c r="AL60">
        <f t="shared" si="8"/>
        <v>-49.433328910922782</v>
      </c>
      <c r="AN60">
        <f t="shared" si="26"/>
        <v>0</v>
      </c>
      <c r="AO60">
        <f t="shared" si="26"/>
        <v>0</v>
      </c>
      <c r="AP60">
        <f t="shared" si="26"/>
        <v>-1.8719793000360606E-5</v>
      </c>
      <c r="AQ60">
        <f t="shared" si="26"/>
        <v>-0.11681580006364826</v>
      </c>
      <c r="AR60">
        <f t="shared" si="26"/>
        <v>-0.11683451985664864</v>
      </c>
      <c r="AS60">
        <f t="shared" si="26"/>
        <v>-2.5977913636676063E-3</v>
      </c>
      <c r="AT60">
        <f t="shared" si="26"/>
        <v>-1.9817559149775655E-3</v>
      </c>
      <c r="AU60">
        <f t="shared" si="23"/>
        <v>-0.1214140671352938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-27.052862618860349</v>
      </c>
      <c r="AI61">
        <f t="shared" si="25"/>
        <v>-27.057026494759064</v>
      </c>
      <c r="AJ61">
        <f t="shared" si="7"/>
        <v>-1.0298439414982941</v>
      </c>
      <c r="AK61">
        <f t="shared" si="22"/>
        <v>-0.73282751184470418</v>
      </c>
      <c r="AL61">
        <f t="shared" si="8"/>
        <v>-28.819697948102061</v>
      </c>
      <c r="AN61">
        <f t="shared" si="26"/>
        <v>0</v>
      </c>
      <c r="AO61">
        <f t="shared" si="26"/>
        <v>0</v>
      </c>
      <c r="AP61">
        <f t="shared" si="26"/>
        <v>-9.1312220608154478E-6</v>
      </c>
      <c r="AQ61">
        <f t="shared" si="26"/>
        <v>-5.9325902587454987E-2</v>
      </c>
      <c r="AR61">
        <f t="shared" si="26"/>
        <v>-5.9335033809515797E-2</v>
      </c>
      <c r="AS61">
        <f t="shared" si="26"/>
        <v>-2.2584087390076831E-3</v>
      </c>
      <c r="AT61">
        <f t="shared" si="26"/>
        <v>-1.6070629638578865E-3</v>
      </c>
      <c r="AU61">
        <f t="shared" si="23"/>
        <v>-6.3200505512381364E-2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-15.123362186937408</v>
      </c>
      <c r="AI62">
        <f t="shared" si="25"/>
        <v>-15.125594003803771</v>
      </c>
      <c r="AJ62">
        <f t="shared" si="7"/>
        <v>-0.96447743809285136</v>
      </c>
      <c r="AK62">
        <f t="shared" si="22"/>
        <v>-0.66073843593982362</v>
      </c>
      <c r="AL62">
        <f t="shared" si="8"/>
        <v>-16.750809877836446</v>
      </c>
      <c r="AN62">
        <f t="shared" si="26"/>
        <v>0</v>
      </c>
      <c r="AO62">
        <f t="shared" si="26"/>
        <v>0</v>
      </c>
      <c r="AP62">
        <f t="shared" si="26"/>
        <v>-4.3699016213541582E-6</v>
      </c>
      <c r="AQ62">
        <f t="shared" si="26"/>
        <v>-2.9611571602075979E-2</v>
      </c>
      <c r="AR62">
        <f t="shared" si="26"/>
        <v>-2.9615941503697334E-2</v>
      </c>
      <c r="AS62">
        <f t="shared" si="26"/>
        <v>-1.8884486375219727E-3</v>
      </c>
      <c r="AT62">
        <f t="shared" si="26"/>
        <v>-1.2937271001137042E-3</v>
      </c>
      <c r="AU62">
        <f t="shared" si="23"/>
        <v>-3.2798117241333011E-2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-8.2964906714193578</v>
      </c>
      <c r="AI63">
        <f t="shared" si="25"/>
        <v>-8.2976631087831301</v>
      </c>
      <c r="AJ63">
        <f t="shared" si="7"/>
        <v>-0.88449855400534094</v>
      </c>
      <c r="AK63">
        <f t="shared" si="22"/>
        <v>-0.59322501527332405</v>
      </c>
      <c r="AL63">
        <f t="shared" si="8"/>
        <v>-9.7753866780617944</v>
      </c>
      <c r="AN63">
        <f t="shared" si="26"/>
        <v>0</v>
      </c>
      <c r="AO63">
        <f t="shared" si="26"/>
        <v>0</v>
      </c>
      <c r="AP63">
        <f t="shared" si="26"/>
        <v>-2.0496737170337563E-6</v>
      </c>
      <c r="AQ63">
        <f t="shared" si="26"/>
        <v>-1.4504057443305778E-2</v>
      </c>
      <c r="AR63">
        <f t="shared" si="26"/>
        <v>-1.4506107117022814E-2</v>
      </c>
      <c r="AS63">
        <f t="shared" si="26"/>
        <v>-1.5462944929243944E-3</v>
      </c>
      <c r="AT63">
        <f t="shared" si="26"/>
        <v>-1.0370854423992553E-3</v>
      </c>
      <c r="AU63">
        <f t="shared" si="23"/>
        <v>-1.7089487052346461E-2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-4.4657309100413842</v>
      </c>
      <c r="AI64">
        <f t="shared" si="25"/>
        <v>-4.4663334066677631</v>
      </c>
      <c r="AJ64">
        <f t="shared" si="7"/>
        <v>-0.8016656975633154</v>
      </c>
      <c r="AK64">
        <f t="shared" si="22"/>
        <v>-0.53131011649295012</v>
      </c>
      <c r="AL64">
        <f t="shared" si="8"/>
        <v>-5.7993092207240284</v>
      </c>
      <c r="AN64">
        <f t="shared" si="26"/>
        <v>0</v>
      </c>
      <c r="AO64">
        <f t="shared" si="26"/>
        <v>0</v>
      </c>
      <c r="AP64">
        <f t="shared" si="26"/>
        <v>-9.4044126870814042E-7</v>
      </c>
      <c r="AQ64">
        <f t="shared" si="26"/>
        <v>-6.9705911350735833E-3</v>
      </c>
      <c r="AR64">
        <f t="shared" si="26"/>
        <v>-6.9715315763422912E-3</v>
      </c>
      <c r="AS64">
        <f t="shared" si="26"/>
        <v>-1.2513256882904396E-3</v>
      </c>
      <c r="AT64">
        <f t="shared" si="26"/>
        <v>-8.293257391915604E-4</v>
      </c>
      <c r="AU64">
        <f t="shared" si="23"/>
        <v>-9.0521830038242899E-3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-2.3515979115768242</v>
      </c>
      <c r="AI65">
        <f t="shared" si="25"/>
        <v>-2.3519004334979923</v>
      </c>
      <c r="AJ65">
        <f t="shared" si="7"/>
        <v>-0.72175240440655308</v>
      </c>
      <c r="AK65">
        <f t="shared" si="22"/>
        <v>-0.47519351766351808</v>
      </c>
      <c r="AL65">
        <f t="shared" si="8"/>
        <v>-3.5488463555680636</v>
      </c>
      <c r="AN65">
        <f t="shared" si="26"/>
        <v>0</v>
      </c>
      <c r="AO65">
        <f t="shared" si="26"/>
        <v>0</v>
      </c>
      <c r="AP65">
        <f t="shared" si="26"/>
        <v>-4.2161483759368936E-7</v>
      </c>
      <c r="AQ65">
        <f t="shared" si="26"/>
        <v>-3.2773445565437635E-3</v>
      </c>
      <c r="AR65">
        <f t="shared" si="26"/>
        <v>-3.2777661713813576E-3</v>
      </c>
      <c r="AS65">
        <f t="shared" si="26"/>
        <v>-1.0058825542025125E-3</v>
      </c>
      <c r="AT65">
        <f t="shared" si="26"/>
        <v>-6.622615544743122E-4</v>
      </c>
      <c r="AU65">
        <f t="shared" si="23"/>
        <v>-4.9459102800581819E-3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-1.2109404431441086</v>
      </c>
      <c r="AI66">
        <f t="shared" si="25"/>
        <v>-1.2110885722906719</v>
      </c>
      <c r="AJ66">
        <f t="shared" si="7"/>
        <v>-0.64736818717705091</v>
      </c>
      <c r="AK66">
        <f t="shared" si="22"/>
        <v>-0.42467084935505933</v>
      </c>
      <c r="AL66">
        <f t="shared" si="8"/>
        <v>-2.2831276088227823</v>
      </c>
      <c r="AN66">
        <f t="shared" si="26"/>
        <v>0</v>
      </c>
      <c r="AO66">
        <f t="shared" si="26"/>
        <v>0</v>
      </c>
      <c r="AP66">
        <f t="shared" si="26"/>
        <v>-1.8432385066644845E-7</v>
      </c>
      <c r="AQ66">
        <f t="shared" si="26"/>
        <v>-1.5068284033666439E-3</v>
      </c>
      <c r="AR66">
        <f t="shared" si="26"/>
        <v>-1.5070127272173103E-3</v>
      </c>
      <c r="AS66">
        <f t="shared" si="26"/>
        <v>-8.055497505241615E-4</v>
      </c>
      <c r="AT66">
        <f t="shared" si="26"/>
        <v>-5.2843729971440735E-4</v>
      </c>
      <c r="AU66">
        <f t="shared" si="23"/>
        <v>-2.8409997774558795E-3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29">S67*Z67</f>
        <v>-4.839931550107881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-0.60857299295351486</v>
      </c>
      <c r="AI67">
        <f t="shared" ref="AI67:AI89" si="33">SUM(AE67:AH67)</f>
        <v>-0.60864356918449336</v>
      </c>
      <c r="AJ67">
        <f t="shared" ref="AJ67:AJ89" si="34">AB67-AC67</f>
        <v>-0.57942668207305825</v>
      </c>
      <c r="AK67">
        <f t="shared" si="22"/>
        <v>-0.37935507625266579</v>
      </c>
      <c r="AL67">
        <f t="shared" ref="AL67:AL89" si="35">SUM(AI67:AK67)</f>
        <v>-1.5674253275102175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-6.7613850140784651E-4</v>
      </c>
      <c r="AR67">
        <f t="shared" si="36"/>
        <v>-6.7621691321317044E-4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-1.7414453554175594E-3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100000</v>
      </c>
      <c r="S68">
        <f t="shared" si="28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29"/>
        <v>-4.3219170542553389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-0.29754368047052676</v>
      </c>
      <c r="AI68">
        <f t="shared" si="33"/>
        <v>-0.29757635797913667</v>
      </c>
      <c r="AJ68">
        <f t="shared" si="34"/>
        <v>-0.51801449585254211</v>
      </c>
      <c r="AK68">
        <f t="shared" si="22"/>
        <v>-0.33879520850755168</v>
      </c>
      <c r="AL68">
        <f t="shared" si="35"/>
        <v>-1.1543860623392304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-2.9515877503915016E-4</v>
      </c>
      <c r="AR68">
        <f t="shared" si="36"/>
        <v>-2.9519119062733335E-4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-1.1451332978858748E-3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100000</v>
      </c>
      <c r="S69">
        <f t="shared" si="28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29"/>
        <v>-3.8590955752143508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-0.1414376547922308</v>
      </c>
      <c r="AI69">
        <f t="shared" si="33"/>
        <v>-0.14145232581890557</v>
      </c>
      <c r="AJ69">
        <f t="shared" si="34"/>
        <v>-0.46282147904098814</v>
      </c>
      <c r="AK69">
        <f t="shared" si="22"/>
        <v>-0.30253419379787377</v>
      </c>
      <c r="AL69">
        <f t="shared" si="35"/>
        <v>-0.90680799865776751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-1.2527141773312867E-4</v>
      </c>
      <c r="AR69">
        <f t="shared" si="36"/>
        <v>-1.2528441187046677E-4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-8.0316040145371166E-4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100000</v>
      </c>
      <c r="S70">
        <f t="shared" si="28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29"/>
        <v>-3.4457238485820598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-6.516010890132741E-2</v>
      </c>
      <c r="AI70">
        <f t="shared" si="33"/>
        <v>-6.5166488204122755E-2</v>
      </c>
      <c r="AJ70">
        <f t="shared" si="34"/>
        <v>-0.41337172663229094</v>
      </c>
      <c r="AK70">
        <f t="shared" si="22"/>
        <v>-0.27013669026500459</v>
      </c>
      <c r="AL70">
        <f t="shared" si="35"/>
        <v>-0.74867490510141832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-5.1528882572382898E-5</v>
      </c>
      <c r="AR70">
        <f t="shared" si="36"/>
        <v>-5.1533927351315553E-5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-5.9205519942086835E-4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100000</v>
      </c>
      <c r="S71">
        <f t="shared" si="28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29"/>
        <v>-3.0765816292056827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-2.9042982021284774E-2</v>
      </c>
      <c r="AI71">
        <f t="shared" si="33"/>
        <v>-2.9045667158299506E-2</v>
      </c>
      <c r="AJ71">
        <f t="shared" si="34"/>
        <v>-0.36914221937637715</v>
      </c>
      <c r="AK71">
        <f t="shared" si="22"/>
        <v>-0.24120066940074422</v>
      </c>
      <c r="AL71">
        <f t="shared" si="35"/>
        <v>-0.63938855593542088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-2.0506526639865641E-5</v>
      </c>
      <c r="AR71">
        <f t="shared" si="36"/>
        <v>-2.0508422548270774E-5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-4.5145634308163616E-4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100000</v>
      </c>
      <c r="S72">
        <f t="shared" si="28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29"/>
        <v>-2.7469648605011168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-1.2530526769537963E-2</v>
      </c>
      <c r="AI72">
        <f t="shared" si="33"/>
        <v>-1.2531618739336356E-2</v>
      </c>
      <c r="AJ72">
        <f t="shared" si="34"/>
        <v>-0.32961676870456591</v>
      </c>
      <c r="AK72">
        <f t="shared" ref="AK72:AK89" si="49">G72*SUM(AB72:AB72, AE72:AF72)</f>
        <v>-0.2153607140443978</v>
      </c>
      <c r="AL72">
        <f t="shared" si="35"/>
        <v>-0.55750910148830002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-7.8995473484401655E-6</v>
      </c>
      <c r="AR72">
        <f t="shared" si="36"/>
        <v>-7.9002357526297193E-6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-3.5146723081902405E-4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100000</v>
      </c>
      <c r="S73">
        <f t="shared" si="28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29"/>
        <v>-2.452653764306318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-5.22240560168186E-3</v>
      </c>
      <c r="AI73">
        <f t="shared" si="33"/>
        <v>-5.2228338510820586E-3</v>
      </c>
      <c r="AJ73">
        <f t="shared" si="34"/>
        <v>-0.29431109619479878</v>
      </c>
      <c r="AK73">
        <f t="shared" si="49"/>
        <v>-0.19228754023507819</v>
      </c>
      <c r="AL73">
        <f t="shared" si="35"/>
        <v>-0.49182147028095902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-2.9395811497851181E-6</v>
      </c>
      <c r="AR73">
        <f t="shared" si="36"/>
        <v>-2.939822202273233E-6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-2.7683585561257625E-4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100000</v>
      </c>
      <c r="S74">
        <f t="shared" si="28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29"/>
        <v>-2.18987188626055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-2.0983067419757606E-3</v>
      </c>
      <c r="AI74">
        <f t="shared" si="33"/>
        <v>-2.0984684205392107E-3</v>
      </c>
      <c r="AJ74">
        <f t="shared" si="34"/>
        <v>-0.26278187804576802</v>
      </c>
      <c r="AK74">
        <f t="shared" si="49"/>
        <v>-0.17168576350144227</v>
      </c>
      <c r="AL74">
        <f t="shared" si="35"/>
        <v>-0.43656610996774953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-1.0545466795978732E-6</v>
      </c>
      <c r="AR74">
        <f t="shared" si="36"/>
        <v>-1.0546279344443824E-6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-2.1940516726260819E-4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100000</v>
      </c>
      <c r="S75">
        <f t="shared" si="28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29"/>
        <v>-1.9552436393546251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-8.112079643961262E-4</v>
      </c>
      <c r="AI75">
        <f t="shared" si="33"/>
        <v>-8.1126662517839207E-4</v>
      </c>
      <c r="AJ75">
        <f t="shared" si="34"/>
        <v>-0.23462824690592488</v>
      </c>
      <c r="AK75">
        <f t="shared" si="49"/>
        <v>-0.15329103203823852</v>
      </c>
      <c r="AL75">
        <f t="shared" si="35"/>
        <v>-0.38873054556934178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-3.6400807315430768E-7</v>
      </c>
      <c r="AR75">
        <f t="shared" si="36"/>
        <v>-3.6403439562555984E-7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-1.7443252911632118E-4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100000</v>
      </c>
      <c r="S76">
        <f t="shared" si="28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29"/>
        <v>-1.7457535556371582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-3.0126525367898596E-4</v>
      </c>
      <c r="AI76">
        <f t="shared" si="33"/>
        <v>-3.0128566969671929E-4</v>
      </c>
      <c r="AJ76">
        <f t="shared" si="34"/>
        <v>-0.20949008371746691</v>
      </c>
      <c r="AK76">
        <f t="shared" si="49"/>
        <v>-0.13686705475482377</v>
      </c>
      <c r="AL76">
        <f t="shared" si="35"/>
        <v>-0.34665842414198744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-1.2070071216666761E-7</v>
      </c>
      <c r="AR76">
        <f t="shared" si="36"/>
        <v>-1.2070889176205712E-7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-1.3888730333667146E-4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100000</v>
      </c>
      <c r="S77">
        <f t="shared" si="28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29"/>
        <v>-1.5587086337257812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-1.0728343074577283E-4</v>
      </c>
      <c r="AI77">
        <f t="shared" si="33"/>
        <v>-1.0729023217448559E-4</v>
      </c>
      <c r="AJ77">
        <f t="shared" si="34"/>
        <v>-0.187044921911377</v>
      </c>
      <c r="AK77">
        <f t="shared" si="49"/>
        <v>-0.12220274889460109</v>
      </c>
      <c r="AL77">
        <f t="shared" si="35"/>
        <v>-0.30935496103815258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-3.8377388413667391E-8</v>
      </c>
      <c r="AR77">
        <f t="shared" si="36"/>
        <v>-3.8379821418183219E-8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-1.1066234007364565E-4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100000</v>
      </c>
      <c r="S78">
        <f t="shared" si="28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29"/>
        <v>-1.3917041697709469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-3.6552091821403195E-5</v>
      </c>
      <c r="AI78">
        <f t="shared" si="33"/>
        <v>-3.655425622435116E-5</v>
      </c>
      <c r="AJ78">
        <f t="shared" si="34"/>
        <v>-0.16700446395483426</v>
      </c>
      <c r="AK78">
        <f t="shared" si="49"/>
        <v>-0.10910960436080469</v>
      </c>
      <c r="AL78">
        <f t="shared" si="35"/>
        <v>-0.27615062257186329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-1.1674464741688933E-8</v>
      </c>
      <c r="AR78">
        <f t="shared" si="36"/>
        <v>-1.1675156035802177E-8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-8.8200443420939726E-5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100000</v>
      </c>
      <c r="S79">
        <f t="shared" si="28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29"/>
        <v>-1.2425930186487844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-1.1888984808111957E-5</v>
      </c>
      <c r="AI79">
        <f t="shared" si="33"/>
        <v>-1.1889641443929427E-5</v>
      </c>
      <c r="AJ79">
        <f t="shared" si="34"/>
        <v>-0.14911115112216256</v>
      </c>
      <c r="AK79">
        <f t="shared" si="49"/>
        <v>-9.7419291883966294E-2</v>
      </c>
      <c r="AL79">
        <f t="shared" si="35"/>
        <v>-0.2465423326475728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-3.3904043087268939E-9</v>
      </c>
      <c r="AR79">
        <f t="shared" si="36"/>
        <v>-3.3905915628062577E-9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-7.0306943812526628E-5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100000</v>
      </c>
      <c r="S80">
        <f t="shared" si="28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29"/>
        <v>-1.1094580552564859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-3.6974311724106314E-6</v>
      </c>
      <c r="AI80">
        <f t="shared" si="33"/>
        <v>-3.697619062973375E-6</v>
      </c>
      <c r="AJ80">
        <f t="shared" si="34"/>
        <v>-0.13313496339229847</v>
      </c>
      <c r="AK80">
        <f t="shared" si="49"/>
        <v>-8.6981511305414913E-2</v>
      </c>
      <c r="AL80">
        <f t="shared" si="35"/>
        <v>-0.22012017231677633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-9.4143165024552048E-10</v>
      </c>
      <c r="AR80">
        <f t="shared" si="36"/>
        <v>-9.4147949052010609E-10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-5.6046505644999902E-5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100000</v>
      </c>
      <c r="S81">
        <f t="shared" si="28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29"/>
        <v>-0.99058755014193256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-1.0837581876755445E-6</v>
      </c>
      <c r="AI81">
        <f t="shared" si="33"/>
        <v>-1.0838087295592013E-6</v>
      </c>
      <c r="AJ81">
        <f t="shared" si="34"/>
        <v>-0.11887050511455333</v>
      </c>
      <c r="AK81">
        <f t="shared" si="49"/>
        <v>-7.7662063867954018E-2</v>
      </c>
      <c r="AL81">
        <f t="shared" si="35"/>
        <v>-0.19653365279123691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-2.4637864668613069E-10</v>
      </c>
      <c r="AR81">
        <f t="shared" si="36"/>
        <v>-2.4639013674086606E-10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-4.4679427526948776E-5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100000</v>
      </c>
      <c r="S82">
        <f t="shared" si="28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29"/>
        <v>-0.88445316998118184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-2.9841283482552317E-7</v>
      </c>
      <c r="AI82">
        <f t="shared" si="33"/>
        <v>-2.984255696859902E-7</v>
      </c>
      <c r="AJ82">
        <f t="shared" si="34"/>
        <v>-0.10613438016075072</v>
      </c>
      <c r="AK82">
        <f t="shared" si="49"/>
        <v>-6.934112850993529E-2</v>
      </c>
      <c r="AL82">
        <f t="shared" si="35"/>
        <v>-0.17547580709625571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-6.057175394891376E-11</v>
      </c>
      <c r="AR82">
        <f t="shared" si="36"/>
        <v>-6.0574338867338048E-11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-3.5618030362655068E-5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100000</v>
      </c>
      <c r="S83">
        <f t="shared" si="28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29"/>
        <v>-0.78969033039253123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-7.6911148995940016E-8</v>
      </c>
      <c r="AI83">
        <f t="shared" si="33"/>
        <v>-7.6914142614177881E-8</v>
      </c>
      <c r="AJ83">
        <f t="shared" si="34"/>
        <v>-9.4762839588650616E-2</v>
      </c>
      <c r="AK83">
        <f t="shared" si="49"/>
        <v>-6.1911721898682735E-2</v>
      </c>
      <c r="AL83">
        <f t="shared" si="35"/>
        <v>-0.15667463840147597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-1.3938753181460104E-11</v>
      </c>
      <c r="AR83">
        <f t="shared" si="36"/>
        <v>-1.3939295720562456E-11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-2.839444141691298E-5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100000</v>
      </c>
      <c r="S84">
        <f t="shared" si="28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29"/>
        <v>-0.70508065214823556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-1.8480544492358347E-8</v>
      </c>
      <c r="AI84">
        <f t="shared" si="33"/>
        <v>-1.8481198106352288E-8</v>
      </c>
      <c r="AJ84">
        <f t="shared" si="34"/>
        <v>-8.4609678244295661E-2</v>
      </c>
      <c r="AK84">
        <f t="shared" si="49"/>
        <v>-5.5278323127477193E-2</v>
      </c>
      <c r="AL84">
        <f t="shared" si="35"/>
        <v>-0.13988801985297095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-2.990414353130167E-12</v>
      </c>
      <c r="AR84">
        <f t="shared" si="36"/>
        <v>-2.990520117149712E-12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-2.2635866739329975E-5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100000</v>
      </c>
      <c r="S85">
        <f t="shared" si="28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29"/>
        <v>-0.62953629656351684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-4.1220355762268129E-9</v>
      </c>
      <c r="AI85">
        <f t="shared" si="33"/>
        <v>-4.1221673996337873E-9</v>
      </c>
      <c r="AJ85">
        <f t="shared" si="34"/>
        <v>-7.5544355584718725E-2</v>
      </c>
      <c r="AK85">
        <f t="shared" si="49"/>
        <v>-4.9355645650376492E-2</v>
      </c>
      <c r="AL85">
        <f t="shared" si="35"/>
        <v>-0.12490000535726262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-5.9553915298207509E-13</v>
      </c>
      <c r="AR85">
        <f t="shared" si="36"/>
        <v>-5.9555819842665725E-13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-1.8045172590676337E-5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100000</v>
      </c>
      <c r="S86">
        <f t="shared" si="28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29"/>
        <v>-0.56208597907508628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-8.4890841409808412E-10</v>
      </c>
      <c r="AI86">
        <f t="shared" si="33"/>
        <v>-8.4893280571922627E-10</v>
      </c>
      <c r="AJ86">
        <f t="shared" si="34"/>
        <v>-6.7450317488430556E-2</v>
      </c>
      <c r="AK86">
        <f t="shared" si="49"/>
        <v>-4.4067540759446182E-2</v>
      </c>
      <c r="AL86">
        <f t="shared" si="35"/>
        <v>-0.11151785909680953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-1.0950687828134871E-13</v>
      </c>
      <c r="AR86">
        <f t="shared" si="36"/>
        <v>-1.0951002473418523E-13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-1.4385500743664353E-5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100000</v>
      </c>
      <c r="S87">
        <f t="shared" si="28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29"/>
        <v>-0.50186248131713673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-1.6032502443659229E-10</v>
      </c>
      <c r="AI87">
        <f t="shared" si="33"/>
        <v>-1.6032913151346841E-10</v>
      </c>
      <c r="AJ87">
        <f t="shared" si="34"/>
        <v>-6.0223497757949551E-2</v>
      </c>
      <c r="AK87">
        <f t="shared" si="49"/>
        <v>-3.9346018535256044E-2</v>
      </c>
      <c r="AL87">
        <f t="shared" si="35"/>
        <v>-9.9569516453534734E-2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-1.8465618237389529E-14</v>
      </c>
      <c r="AR87">
        <f t="shared" si="36"/>
        <v>-1.846609127467072E-14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-1.1468033049573053E-5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100000</v>
      </c>
      <c r="S88">
        <f t="shared" si="28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29"/>
        <v>-0.44809150117603103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-2.7542756128555461E-11</v>
      </c>
      <c r="AI88">
        <f t="shared" si="33"/>
        <v>-2.7543379290146743E-11</v>
      </c>
      <c r="AJ88">
        <f t="shared" si="34"/>
        <v>-5.3770980141105706E-2</v>
      </c>
      <c r="AK88">
        <f t="shared" si="49"/>
        <v>-3.5130373692199575E-2</v>
      </c>
      <c r="AL88">
        <f t="shared" si="35"/>
        <v>-8.8901353860848659E-2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-2.8323825619611654E-15</v>
      </c>
      <c r="AR88">
        <f t="shared" si="36"/>
        <v>-2.8324466453091135E-15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-9.1422457227926314E-6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-0.44809150117603103</v>
      </c>
      <c r="AK89">
        <f t="shared" si="49"/>
        <v>-3.1366405082322177E-2</v>
      </c>
      <c r="AL89">
        <f t="shared" si="35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7257.6075729105842</v>
      </c>
      <c r="AO91" s="8">
        <f t="shared" si="50"/>
        <v>-725.76075729105844</v>
      </c>
      <c r="AP91" s="8">
        <f t="shared" si="50"/>
        <v>-731.95483014297577</v>
      </c>
      <c r="AQ91" s="8">
        <f t="shared" si="50"/>
        <v>-4357.3474522538863</v>
      </c>
      <c r="AR91" s="8">
        <f t="shared" si="50"/>
        <v>1442.5445332226611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981.41411126087576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18293.155298811045</v>
      </c>
      <c r="K3">
        <v>1</v>
      </c>
      <c r="L3" s="2">
        <v>0</v>
      </c>
      <c r="O3">
        <f>$C$3</f>
        <v>18293.155298811045</v>
      </c>
      <c r="P3">
        <f>O3*C5</f>
        <v>1829.3155298811046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18293.155298811045</v>
      </c>
      <c r="AF3">
        <f t="shared" ref="AF3:AG34" si="4">-$Z3*P3</f>
        <v>-1829.3155298811046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15838.882798229941</v>
      </c>
      <c r="AJ3">
        <f t="shared" ref="AJ3:AJ66" si="7">AB3-AC3</f>
        <v>0</v>
      </c>
      <c r="AL3">
        <f t="shared" ref="AL3:AL66" si="8">SUM(AI3:AK3)</f>
        <v>15838.882798229941</v>
      </c>
      <c r="AN3">
        <f t="shared" ref="AN3:AU34" si="9">AE3*$K3</f>
        <v>18293.155298811045</v>
      </c>
      <c r="AO3">
        <f t="shared" si="9"/>
        <v>-1829.3155298811046</v>
      </c>
      <c r="AP3">
        <f t="shared" si="9"/>
        <v>-624.95697070000006</v>
      </c>
      <c r="AQ3">
        <f t="shared" si="9"/>
        <v>0</v>
      </c>
      <c r="AR3">
        <f t="shared" si="9"/>
        <v>15838.882798229941</v>
      </c>
      <c r="AS3">
        <f t="shared" si="9"/>
        <v>0</v>
      </c>
      <c r="AT3">
        <f t="shared" si="9"/>
        <v>0</v>
      </c>
      <c r="AU3">
        <f t="shared" si="9"/>
        <v>15838.882798229941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-252.38537571702952</v>
      </c>
      <c r="AI5">
        <f t="shared" si="6"/>
        <v>-264.57460038268988</v>
      </c>
      <c r="AJ5">
        <f t="shared" si="7"/>
        <v>-550.09207718727521</v>
      </c>
      <c r="AK5">
        <f>G5*SUM(AB5, AE5:AF5)</f>
        <v>27.561860075623645</v>
      </c>
      <c r="AL5">
        <f t="shared" si="8"/>
        <v>-787.10481749434143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-215.81675831887947</v>
      </c>
      <c r="AR5">
        <f t="shared" si="9"/>
        <v>-226.23986205969518</v>
      </c>
      <c r="AS5">
        <f t="shared" si="9"/>
        <v>-470.38814566087427</v>
      </c>
      <c r="AT5">
        <f t="shared" si="9"/>
        <v>23.568367532629125</v>
      </c>
      <c r="AU5">
        <f t="shared" si="9"/>
        <v>-673.05964018794032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-259.85915523329368</v>
      </c>
      <c r="AI6">
        <f t="shared" si="6"/>
        <v>-271.8940052578933</v>
      </c>
      <c r="AJ6">
        <f t="shared" si="7"/>
        <v>-622.99607567515341</v>
      </c>
      <c r="AK6">
        <f>G6*SUM(AB6, AE6:AF6)</f>
        <v>71.506455159943002</v>
      </c>
      <c r="AL6">
        <f t="shared" si="8"/>
        <v>-823.38362577310363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-200.45795859770166</v>
      </c>
      <c r="AR6">
        <f t="shared" si="9"/>
        <v>-209.74176260989776</v>
      </c>
      <c r="AS6">
        <f t="shared" si="9"/>
        <v>-480.58542109899099</v>
      </c>
      <c r="AT6">
        <f t="shared" si="9"/>
        <v>55.160796682539818</v>
      </c>
      <c r="AU6">
        <f t="shared" si="9"/>
        <v>-635.16638702634884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-268.63913016390666</v>
      </c>
      <c r="AI7">
        <f t="shared" si="6"/>
        <v>-280.52005179698978</v>
      </c>
      <c r="AJ7">
        <f t="shared" si="7"/>
        <v>-496.60463051528859</v>
      </c>
      <c r="AK7">
        <f>G7*SUM(AB7, AE7:AF7)</f>
        <v>90.605636347328684</v>
      </c>
      <c r="AL7">
        <f t="shared" si="8"/>
        <v>-686.51904596494967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-188.54600975135122</v>
      </c>
      <c r="AR7">
        <f t="shared" si="9"/>
        <v>-196.88470696467067</v>
      </c>
      <c r="AS7">
        <f t="shared" si="9"/>
        <v>-348.54498468102145</v>
      </c>
      <c r="AT7">
        <f t="shared" si="9"/>
        <v>63.592117737455617</v>
      </c>
      <c r="AU7">
        <f t="shared" si="9"/>
        <v>-481.83757390823649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-340.42414260010378</v>
      </c>
      <c r="AI8">
        <f t="shared" si="6"/>
        <v>-352.14370199903107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-581.85537018783577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-223.02693733111172</v>
      </c>
      <c r="AR8">
        <f t="shared" si="9"/>
        <v>-230.70493989476421</v>
      </c>
      <c r="AS8">
        <f t="shared" si="9"/>
        <v>-183.17497085356234</v>
      </c>
      <c r="AT8">
        <f t="shared" si="9"/>
        <v>32.680680307454416</v>
      </c>
      <c r="AU8">
        <f t="shared" si="9"/>
        <v>-381.1992304408721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-417.27603747650801</v>
      </c>
      <c r="AI9">
        <f t="shared" si="6"/>
        <v>-428.82624177676144</v>
      </c>
      <c r="AJ9">
        <f t="shared" si="7"/>
        <v>-124.5700739865797</v>
      </c>
      <c r="AK9">
        <f t="shared" si="22"/>
        <v>15.467015907594998</v>
      </c>
      <c r="AL9">
        <f t="shared" si="8"/>
        <v>-537.92929985574619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-258.90332263196586</v>
      </c>
      <c r="AR9">
        <f t="shared" si="9"/>
        <v>-266.06976882546911</v>
      </c>
      <c r="AS9">
        <f t="shared" si="9"/>
        <v>-77.290817490211182</v>
      </c>
      <c r="AT9">
        <f t="shared" si="9"/>
        <v>9.5966733050259592</v>
      </c>
      <c r="AU9">
        <f t="shared" si="9"/>
        <v>-333.76391301065433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-497.46434235961488</v>
      </c>
      <c r="AI10">
        <f t="shared" si="6"/>
        <v>-508.83686157407084</v>
      </c>
      <c r="AJ10">
        <f t="shared" si="7"/>
        <v>-60.235528700348368</v>
      </c>
      <c r="AK10">
        <f t="shared" si="22"/>
        <v>11.259002595063537</v>
      </c>
      <c r="AL10">
        <f t="shared" si="8"/>
        <v>-557.81338767935563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-292.8156749302334</v>
      </c>
      <c r="AR10">
        <f t="shared" si="9"/>
        <v>-299.50972635438694</v>
      </c>
      <c r="AS10">
        <f t="shared" si="9"/>
        <v>-35.455620612947541</v>
      </c>
      <c r="AT10">
        <f t="shared" si="9"/>
        <v>6.6272336792564062</v>
      </c>
      <c r="AU10">
        <f t="shared" si="9"/>
        <v>-328.33811328807803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4657.6073129747265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-587.51107515016963</v>
      </c>
      <c r="AI11">
        <f t="shared" si="6"/>
        <v>-598.6964302880873</v>
      </c>
      <c r="AJ11">
        <f t="shared" si="7"/>
        <v>-0.90387903379451018</v>
      </c>
      <c r="AK11">
        <f t="shared" si="22"/>
        <v>6.7352009342838803</v>
      </c>
      <c r="AL11">
        <f t="shared" si="8"/>
        <v>-592.86510838759796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-328.6000184817687</v>
      </c>
      <c r="AR11">
        <f t="shared" si="9"/>
        <v>-334.85608421483664</v>
      </c>
      <c r="AS11">
        <f t="shared" si="9"/>
        <v>-0.5055473501231299</v>
      </c>
      <c r="AT11">
        <f t="shared" si="9"/>
        <v>3.7670560523789471</v>
      </c>
      <c r="AU11">
        <f t="shared" si="9"/>
        <v>-331.59457551258083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-687.25739107985862</v>
      </c>
      <c r="AI12">
        <f t="shared" si="6"/>
        <v>-698.24498549251211</v>
      </c>
      <c r="AJ12">
        <f t="shared" si="7"/>
        <v>50.01119356102663</v>
      </c>
      <c r="AK12">
        <f t="shared" si="22"/>
        <v>6.4566464837997799</v>
      </c>
      <c r="AL12">
        <f t="shared" si="8"/>
        <v>-641.77714544768571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-365.28460938812685</v>
      </c>
      <c r="AR12">
        <f t="shared" si="9"/>
        <v>-371.12463262430464</v>
      </c>
      <c r="AS12">
        <f t="shared" si="9"/>
        <v>26.581481031829103</v>
      </c>
      <c r="AT12">
        <f t="shared" si="9"/>
        <v>3.4317762448304738</v>
      </c>
      <c r="AU12">
        <f t="shared" si="9"/>
        <v>-341.11137534764509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-794.04927549475826</v>
      </c>
      <c r="AI13">
        <f t="shared" si="6"/>
        <v>-804.82773780384832</v>
      </c>
      <c r="AJ13">
        <f t="shared" si="7"/>
        <v>101.98536882878943</v>
      </c>
      <c r="AK13">
        <f t="shared" si="22"/>
        <v>5.5144528161821036</v>
      </c>
      <c r="AL13">
        <f t="shared" si="8"/>
        <v>-697.32791615887675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-401.1840601021367</v>
      </c>
      <c r="AR13">
        <f t="shared" si="9"/>
        <v>-406.62975145186346</v>
      </c>
      <c r="AS13">
        <f t="shared" si="9"/>
        <v>51.52690846831171</v>
      </c>
      <c r="AT13">
        <f t="shared" si="9"/>
        <v>2.7861124470633714</v>
      </c>
      <c r="AU13">
        <f t="shared" si="9"/>
        <v>-352.31673053648836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-911.4883394333674</v>
      </c>
      <c r="AI14">
        <f t="shared" si="6"/>
        <v>-922.04508107693744</v>
      </c>
      <c r="AJ14">
        <f t="shared" si="7"/>
        <v>-141.32811138001671</v>
      </c>
      <c r="AK14">
        <f t="shared" si="22"/>
        <v>185.86687274835839</v>
      </c>
      <c r="AL14">
        <f t="shared" si="8"/>
        <v>-877.50631970859581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-411.17746993025463</v>
      </c>
      <c r="AR14">
        <f t="shared" si="9"/>
        <v>-415.93967492171828</v>
      </c>
      <c r="AS14">
        <f t="shared" si="9"/>
        <v>-63.753898709643984</v>
      </c>
      <c r="AT14">
        <f t="shared" si="9"/>
        <v>83.845582191460878</v>
      </c>
      <c r="AU14">
        <f t="shared" si="9"/>
        <v>-395.84799143990142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-1039.8260459859418</v>
      </c>
      <c r="AI15">
        <f t="shared" si="6"/>
        <v>-1050.1472419573279</v>
      </c>
      <c r="AJ15">
        <f t="shared" si="7"/>
        <v>-73.208397464525206</v>
      </c>
      <c r="AK15">
        <f t="shared" si="22"/>
        <v>195.75984054495956</v>
      </c>
      <c r="AL15">
        <f t="shared" si="8"/>
        <v>-927.59579887689347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-418.81368269876612</v>
      </c>
      <c r="AR15">
        <f t="shared" si="9"/>
        <v>-422.97078004338323</v>
      </c>
      <c r="AS15">
        <f t="shared" si="9"/>
        <v>-29.486353669397637</v>
      </c>
      <c r="AT15">
        <f t="shared" si="9"/>
        <v>78.84674562601424</v>
      </c>
      <c r="AU15">
        <f t="shared" si="9"/>
        <v>-373.61038808676659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-1166.5780281058101</v>
      </c>
      <c r="AI16">
        <f t="shared" si="6"/>
        <v>-1176.650189863969</v>
      </c>
      <c r="AJ16">
        <f t="shared" si="7"/>
        <v>-13.673698903716286</v>
      </c>
      <c r="AK16">
        <f t="shared" si="22"/>
        <v>200.88442836747632</v>
      </c>
      <c r="AL16">
        <f t="shared" si="8"/>
        <v>-989.43946040020899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-419.52315863013831</v>
      </c>
      <c r="AR16">
        <f t="shared" si="9"/>
        <v>-423.14529535242644</v>
      </c>
      <c r="AS16">
        <f t="shared" si="9"/>
        <v>-4.9173164726570819</v>
      </c>
      <c r="AT16">
        <f t="shared" si="9"/>
        <v>72.241777127564347</v>
      </c>
      <c r="AU16">
        <f t="shared" si="9"/>
        <v>-355.82083469751922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-1295.0539827893926</v>
      </c>
      <c r="AI17">
        <f t="shared" si="6"/>
        <v>-1304.8635411821215</v>
      </c>
      <c r="AJ17">
        <f t="shared" si="7"/>
        <v>33.373710770785237</v>
      </c>
      <c r="AK17">
        <f t="shared" si="22"/>
        <v>201.84158729073647</v>
      </c>
      <c r="AL17">
        <f t="shared" si="8"/>
        <v>-1069.6482431205998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-415.826340837685</v>
      </c>
      <c r="AR17">
        <f t="shared" si="9"/>
        <v>-418.97607268353147</v>
      </c>
      <c r="AS17">
        <f t="shared" si="9"/>
        <v>10.715899270932329</v>
      </c>
      <c r="AT17">
        <f t="shared" si="9"/>
        <v>64.808919000580673</v>
      </c>
      <c r="AU17">
        <f t="shared" si="9"/>
        <v>-343.4512544120185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-1429.3028042830786</v>
      </c>
      <c r="AI18">
        <f t="shared" si="6"/>
        <v>-1438.8356042413445</v>
      </c>
      <c r="AJ18">
        <f t="shared" si="7"/>
        <v>71.050048106113991</v>
      </c>
      <c r="AK18">
        <f t="shared" si="22"/>
        <v>199.5054275367815</v>
      </c>
      <c r="AL18">
        <f t="shared" si="8"/>
        <v>-1168.280128598449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-409.76074229376684</v>
      </c>
      <c r="AR18">
        <f t="shared" si="9"/>
        <v>-412.49366017186219</v>
      </c>
      <c r="AS18">
        <f t="shared" si="9"/>
        <v>20.369036123575025</v>
      </c>
      <c r="AT18">
        <f t="shared" si="9"/>
        <v>57.195362546085171</v>
      </c>
      <c r="AU18">
        <f t="shared" si="9"/>
        <v>-334.929261502202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-1584.3210006287504</v>
      </c>
      <c r="AI19">
        <f t="shared" si="6"/>
        <v>-1593.5604324623553</v>
      </c>
      <c r="AJ19">
        <f t="shared" si="7"/>
        <v>101.92476664057949</v>
      </c>
      <c r="AK19">
        <f t="shared" si="22"/>
        <v>194.53192416935352</v>
      </c>
      <c r="AL19">
        <f t="shared" si="8"/>
        <v>-1297.1037416524223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-405.53772297225726</v>
      </c>
      <c r="AR19">
        <f t="shared" si="9"/>
        <v>-407.90273495270219</v>
      </c>
      <c r="AS19">
        <f t="shared" si="9"/>
        <v>26.089623101313077</v>
      </c>
      <c r="AT19">
        <f t="shared" si="9"/>
        <v>49.794223229852605</v>
      </c>
      <c r="AU19">
        <f t="shared" si="9"/>
        <v>-332.01888862153652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-1737.4689474111894</v>
      </c>
      <c r="AI20">
        <f t="shared" si="6"/>
        <v>-1746.3988013080318</v>
      </c>
      <c r="AJ20">
        <f t="shared" si="7"/>
        <v>130.68417328191072</v>
      </c>
      <c r="AK20">
        <f t="shared" si="22"/>
        <v>187.39719050451293</v>
      </c>
      <c r="AL20">
        <f t="shared" si="8"/>
        <v>-1428.3174375216081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-397.08831574519292</v>
      </c>
      <c r="AR20">
        <f t="shared" si="9"/>
        <v>-399.12918136701091</v>
      </c>
      <c r="AS20">
        <f t="shared" si="9"/>
        <v>29.867099691414417</v>
      </c>
      <c r="AT20">
        <f t="shared" si="9"/>
        <v>42.828526439964897</v>
      </c>
      <c r="AU20">
        <f t="shared" si="9"/>
        <v>-326.43355523563162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-1873.5870053015594</v>
      </c>
      <c r="AI21">
        <f t="shared" si="6"/>
        <v>-1882.1933622837707</v>
      </c>
      <c r="AJ21">
        <f t="shared" si="7"/>
        <v>151.6833606645273</v>
      </c>
      <c r="AK21">
        <f t="shared" si="22"/>
        <v>178.24929837477919</v>
      </c>
      <c r="AL21">
        <f t="shared" si="8"/>
        <v>-1552.2607032444644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-382.31901591567066</v>
      </c>
      <c r="AR21">
        <f t="shared" si="9"/>
        <v>-384.07520547225249</v>
      </c>
      <c r="AS21">
        <f t="shared" si="9"/>
        <v>30.952089770023751</v>
      </c>
      <c r="AT21">
        <f t="shared" si="9"/>
        <v>36.373062019255251</v>
      </c>
      <c r="AU21">
        <f t="shared" si="9"/>
        <v>-316.75005368297354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-2011.8021791152103</v>
      </c>
      <c r="AI22">
        <f t="shared" si="6"/>
        <v>-2020.0709972552099</v>
      </c>
      <c r="AJ22">
        <f t="shared" si="7"/>
        <v>163.20744887936235</v>
      </c>
      <c r="AK22">
        <f t="shared" si="22"/>
        <v>167.63146312826228</v>
      </c>
      <c r="AL22">
        <f t="shared" si="8"/>
        <v>-1689.2320852475852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-366.53823614805538</v>
      </c>
      <c r="AR22">
        <f t="shared" si="9"/>
        <v>-368.04476499444399</v>
      </c>
      <c r="AS22">
        <f t="shared" si="9"/>
        <v>29.73541387890085</v>
      </c>
      <c r="AT22">
        <f t="shared" si="9"/>
        <v>30.541442620851416</v>
      </c>
      <c r="AU22">
        <f t="shared" si="9"/>
        <v>-307.76790849469171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-2143.4713506840385</v>
      </c>
      <c r="AI23">
        <f t="shared" si="6"/>
        <v>-2151.3895467238026</v>
      </c>
      <c r="AJ23">
        <f t="shared" si="7"/>
        <v>170.90290843706453</v>
      </c>
      <c r="AK23">
        <f t="shared" si="22"/>
        <v>156.20694170670691</v>
      </c>
      <c r="AL23">
        <f t="shared" si="8"/>
        <v>-1824.2796965800312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-348.68532671038128</v>
      </c>
      <c r="AR23">
        <f t="shared" si="9"/>
        <v>-349.97340493554668</v>
      </c>
      <c r="AS23">
        <f t="shared" si="9"/>
        <v>27.801321648229653</v>
      </c>
      <c r="AT23">
        <f t="shared" si="9"/>
        <v>25.410681829757461</v>
      </c>
      <c r="AU23">
        <f t="shared" si="9"/>
        <v>-296.76140145755954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-2277.0897322703395</v>
      </c>
      <c r="AI24">
        <f t="shared" si="6"/>
        <v>-2284.6441101331725</v>
      </c>
      <c r="AJ24">
        <f t="shared" si="7"/>
        <v>174.01092696842602</v>
      </c>
      <c r="AK24">
        <f t="shared" si="22"/>
        <v>144.24373811611241</v>
      </c>
      <c r="AL24">
        <f t="shared" si="8"/>
        <v>-1966.3894450486343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-330.73344228683533</v>
      </c>
      <c r="AR24">
        <f t="shared" si="9"/>
        <v>-331.83066975200825</v>
      </c>
      <c r="AS24">
        <f t="shared" si="9"/>
        <v>25.274029414031926</v>
      </c>
      <c r="AT24">
        <f t="shared" si="9"/>
        <v>20.950526173554806</v>
      </c>
      <c r="AU24">
        <f t="shared" si="9"/>
        <v>-285.60611416442157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-2419.4874352722049</v>
      </c>
      <c r="AI25">
        <f t="shared" si="6"/>
        <v>-2426.6638334270006</v>
      </c>
      <c r="AJ25">
        <f t="shared" si="7"/>
        <v>174.77415680294462</v>
      </c>
      <c r="AK25">
        <f t="shared" si="22"/>
        <v>132.06297322832259</v>
      </c>
      <c r="AL25">
        <f t="shared" si="8"/>
        <v>-2119.8267033957331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-313.76414560821337</v>
      </c>
      <c r="AR25">
        <f t="shared" si="9"/>
        <v>-314.69479579583481</v>
      </c>
      <c r="AS25">
        <f t="shared" si="9"/>
        <v>22.665074918027951</v>
      </c>
      <c r="AT25">
        <f t="shared" si="9"/>
        <v>17.126200102296938</v>
      </c>
      <c r="AU25">
        <f t="shared" si="9"/>
        <v>-274.90352077550989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-2549.3867388984572</v>
      </c>
      <c r="AI26">
        <f t="shared" si="6"/>
        <v>-2556.1726997293422</v>
      </c>
      <c r="AJ26">
        <f t="shared" si="7"/>
        <v>174.51478356902703</v>
      </c>
      <c r="AK26">
        <f t="shared" si="22"/>
        <v>119.82878225211645</v>
      </c>
      <c r="AL26">
        <f t="shared" si="8"/>
        <v>-2261.8291339081984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-295.18728263549923</v>
      </c>
      <c r="AR26">
        <f t="shared" si="9"/>
        <v>-295.97301251601368</v>
      </c>
      <c r="AS26">
        <f t="shared" si="9"/>
        <v>20.206641838782701</v>
      </c>
      <c r="AT26">
        <f t="shared" si="9"/>
        <v>13.874682908959803</v>
      </c>
      <c r="AU26">
        <f t="shared" si="9"/>
        <v>-261.89168776827114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-2662.7349187026607</v>
      </c>
      <c r="AI27">
        <f t="shared" si="6"/>
        <v>-2669.1201780603992</v>
      </c>
      <c r="AJ27">
        <f t="shared" si="7"/>
        <v>170.85749510051141</v>
      </c>
      <c r="AK27">
        <f t="shared" si="22"/>
        <v>107.61274740228455</v>
      </c>
      <c r="AL27">
        <f t="shared" si="8"/>
        <v>-2390.6499355576029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-275.27820747102555</v>
      </c>
      <c r="AR27">
        <f t="shared" si="9"/>
        <v>-275.9383267859036</v>
      </c>
      <c r="AS27">
        <f t="shared" si="9"/>
        <v>17.663547600590274</v>
      </c>
      <c r="AT27">
        <f t="shared" si="9"/>
        <v>11.125194625218761</v>
      </c>
      <c r="AU27">
        <f t="shared" si="9"/>
        <v>-247.14958456009455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-2772.6331658470849</v>
      </c>
      <c r="AI28">
        <f t="shared" si="6"/>
        <v>-2778.6079934655149</v>
      </c>
      <c r="AJ28">
        <f t="shared" si="7"/>
        <v>164.26946860050089</v>
      </c>
      <c r="AK28">
        <f t="shared" si="22"/>
        <v>95.652722745248752</v>
      </c>
      <c r="AL28">
        <f t="shared" si="8"/>
        <v>-2518.685802119765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-255.92828666904504</v>
      </c>
      <c r="AR28">
        <f t="shared" si="9"/>
        <v>-256.47979395618393</v>
      </c>
      <c r="AS28">
        <f t="shared" si="9"/>
        <v>15.162915948932035</v>
      </c>
      <c r="AT28">
        <f t="shared" si="9"/>
        <v>8.8292377617655724</v>
      </c>
      <c r="AU28">
        <f t="shared" si="9"/>
        <v>-232.48764024548632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-2876.2695400722382</v>
      </c>
      <c r="AI29">
        <f t="shared" si="6"/>
        <v>-2881.825085721975</v>
      </c>
      <c r="AJ29">
        <f t="shared" si="7"/>
        <v>156.81334124893328</v>
      </c>
      <c r="AK29">
        <f t="shared" si="22"/>
        <v>84.153859943213689</v>
      </c>
      <c r="AL29">
        <f t="shared" si="8"/>
        <v>-2640.857884529828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-237.0486218584492</v>
      </c>
      <c r="AR29">
        <f t="shared" si="9"/>
        <v>-237.50648382917004</v>
      </c>
      <c r="AS29">
        <f t="shared" si="9"/>
        <v>12.923818826501478</v>
      </c>
      <c r="AT29">
        <f t="shared" si="9"/>
        <v>6.9355657547681515</v>
      </c>
      <c r="AU29">
        <f t="shared" si="9"/>
        <v>-217.6470992479004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-2974.3853187428717</v>
      </c>
      <c r="AI30">
        <f t="shared" si="6"/>
        <v>-2979.5135107712686</v>
      </c>
      <c r="AJ30">
        <f t="shared" si="7"/>
        <v>148.55313487620674</v>
      </c>
      <c r="AK30">
        <f t="shared" si="22"/>
        <v>73.176926055788371</v>
      </c>
      <c r="AL30">
        <f t="shared" si="8"/>
        <v>-2757.7834498392731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-218.87041371176002</v>
      </c>
      <c r="AR30">
        <f t="shared" si="9"/>
        <v>-219.24777218773681</v>
      </c>
      <c r="AS30">
        <f t="shared" si="9"/>
        <v>10.931295916386615</v>
      </c>
      <c r="AT30">
        <f t="shared" si="9"/>
        <v>5.3847307472437933</v>
      </c>
      <c r="AU30">
        <f t="shared" si="9"/>
        <v>-202.93174552410636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-3065.0608883451514</v>
      </c>
      <c r="AI31">
        <f t="shared" si="6"/>
        <v>-3069.7546658422211</v>
      </c>
      <c r="AJ31">
        <f t="shared" si="7"/>
        <v>139.85658604904268</v>
      </c>
      <c r="AK31">
        <f t="shared" si="22"/>
        <v>62.778206614453893</v>
      </c>
      <c r="AL31">
        <f t="shared" si="8"/>
        <v>-2867.1198731787244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-201.3774854758941</v>
      </c>
      <c r="AR31">
        <f t="shared" si="9"/>
        <v>-201.68587122879623</v>
      </c>
      <c r="AS31">
        <f t="shared" si="9"/>
        <v>9.1887139119788106</v>
      </c>
      <c r="AT31">
        <f t="shared" si="9"/>
        <v>4.1245893152649371</v>
      </c>
      <c r="AU31">
        <f t="shared" si="9"/>
        <v>-188.37256800155248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-3142.5413734739645</v>
      </c>
      <c r="AI32">
        <f t="shared" si="6"/>
        <v>-3146.7953955243793</v>
      </c>
      <c r="AJ32">
        <f t="shared" si="7"/>
        <v>130.82942506275458</v>
      </c>
      <c r="AK32">
        <f t="shared" si="22"/>
        <v>52.988245591020906</v>
      </c>
      <c r="AL32">
        <f t="shared" si="8"/>
        <v>-2962.9777248706037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-184.34645429315682</v>
      </c>
      <c r="AR32">
        <f t="shared" si="9"/>
        <v>-184.59600196438188</v>
      </c>
      <c r="AS32">
        <f t="shared" si="9"/>
        <v>7.6746612888248382</v>
      </c>
      <c r="AT32">
        <f t="shared" si="9"/>
        <v>3.1083744119878749</v>
      </c>
      <c r="AU32">
        <f t="shared" si="9"/>
        <v>-173.81296626356917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-3212.1175429141954</v>
      </c>
      <c r="AI33">
        <f t="shared" si="6"/>
        <v>-3215.9275100512414</v>
      </c>
      <c r="AJ33">
        <f t="shared" si="7"/>
        <v>121.35711463856791</v>
      </c>
      <c r="AK33">
        <f t="shared" si="22"/>
        <v>43.830185836628083</v>
      </c>
      <c r="AL33">
        <f t="shared" si="8"/>
        <v>-3050.7402095760453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-168.23919874194704</v>
      </c>
      <c r="AR33">
        <f t="shared" si="9"/>
        <v>-168.43875115863358</v>
      </c>
      <c r="AS33">
        <f t="shared" si="9"/>
        <v>6.3562504969553268</v>
      </c>
      <c r="AT33">
        <f t="shared" si="9"/>
        <v>2.2956679658661931</v>
      </c>
      <c r="AU33">
        <f t="shared" si="9"/>
        <v>-159.78683269581208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-3252.772488580656</v>
      </c>
      <c r="AI34">
        <f t="shared" si="6"/>
        <v>-3256.1377594852593</v>
      </c>
      <c r="AJ34">
        <f t="shared" si="7"/>
        <v>111.99871690749274</v>
      </c>
      <c r="AK34">
        <f t="shared" si="22"/>
        <v>35.335187811928328</v>
      </c>
      <c r="AL34">
        <f t="shared" si="8"/>
        <v>-3108.803854765838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-152.1147848335886</v>
      </c>
      <c r="AR34">
        <f t="shared" si="9"/>
        <v>-152.27216056809127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-145.3821412710864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-3254.4754714010428</v>
      </c>
      <c r="AI35">
        <f t="shared" ref="AI35:AI66" si="25">SUM(AE35:AH35)</f>
        <v>-3257.4002801626748</v>
      </c>
      <c r="AJ35">
        <f t="shared" si="7"/>
        <v>101.90006890996915</v>
      </c>
      <c r="AK35">
        <f t="shared" si="22"/>
        <v>27.495277628403837</v>
      </c>
      <c r="AL35">
        <f t="shared" si="8"/>
        <v>-3128.0049336243014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-135.88787878437381</v>
      </c>
      <c r="AR35">
        <f t="shared" si="26"/>
        <v>-136.01000170770223</v>
      </c>
      <c r="AS35">
        <f t="shared" si="26"/>
        <v>4.2547514442307772</v>
      </c>
      <c r="AT35">
        <f t="shared" si="26"/>
        <v>1.1480421303967578</v>
      </c>
      <c r="AU35">
        <f t="shared" si="23"/>
        <v>-130.60720813307466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-3211.3784822955668</v>
      </c>
      <c r="AI36">
        <f t="shared" si="25"/>
        <v>-3213.8726206592955</v>
      </c>
      <c r="AJ36">
        <f t="shared" si="7"/>
        <v>91.053310995427523</v>
      </c>
      <c r="AK36">
        <f t="shared" si="22"/>
        <v>20.362272804705995</v>
      </c>
      <c r="AL36">
        <f t="shared" si="8"/>
        <v>-3102.4570368591617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-119.72178602526262</v>
      </c>
      <c r="AR36">
        <f t="shared" si="26"/>
        <v>-119.81476874316583</v>
      </c>
      <c r="AS36">
        <f t="shared" si="26"/>
        <v>3.3945126916631563</v>
      </c>
      <c r="AT36">
        <f t="shared" si="26"/>
        <v>0.7591156511612529</v>
      </c>
      <c r="AU36">
        <f t="shared" si="23"/>
        <v>-115.66114040034141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-3103.5676644179794</v>
      </c>
      <c r="AI37">
        <f t="shared" si="25"/>
        <v>-3105.6489154400188</v>
      </c>
      <c r="AJ37">
        <f t="shared" si="7"/>
        <v>79.690921927988981</v>
      </c>
      <c r="AK37">
        <f t="shared" si="22"/>
        <v>13.988541035026067</v>
      </c>
      <c r="AL37">
        <f t="shared" si="8"/>
        <v>-3011.9694524770034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-103.30584388193569</v>
      </c>
      <c r="AR37">
        <f t="shared" si="26"/>
        <v>-103.37512073245418</v>
      </c>
      <c r="AS37">
        <f t="shared" si="26"/>
        <v>2.6526046246342192</v>
      </c>
      <c r="AT37">
        <f t="shared" si="26"/>
        <v>0.4656247881650285</v>
      </c>
      <c r="AU37">
        <f t="shared" si="23"/>
        <v>-100.25689131965493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-2928.8244002067258</v>
      </c>
      <c r="AI38">
        <f t="shared" si="25"/>
        <v>-2930.5187356685187</v>
      </c>
      <c r="AJ38">
        <f t="shared" si="7"/>
        <v>67.564000937940946</v>
      </c>
      <c r="AK38">
        <f t="shared" si="22"/>
        <v>8.4101765000668376</v>
      </c>
      <c r="AL38">
        <f t="shared" si="8"/>
        <v>-2854.544558230511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-87.044028541452775</v>
      </c>
      <c r="AR38">
        <f t="shared" si="26"/>
        <v>-87.094383825396974</v>
      </c>
      <c r="AS38">
        <f t="shared" si="26"/>
        <v>2.0079875138986725</v>
      </c>
      <c r="AT38">
        <f t="shared" si="26"/>
        <v>0.24994862896485101</v>
      </c>
      <c r="AU38">
        <f t="shared" si="23"/>
        <v>-84.836447682533446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-2685.5900496570043</v>
      </c>
      <c r="AI39">
        <f t="shared" si="25"/>
        <v>-2686.9317430079723</v>
      </c>
      <c r="AJ39">
        <f t="shared" si="7"/>
        <v>55.131668770029307</v>
      </c>
      <c r="AK39">
        <f t="shared" si="22"/>
        <v>3.6806964344109718</v>
      </c>
      <c r="AL39">
        <f t="shared" si="8"/>
        <v>-2628.1193778035322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-71.26353230561125</v>
      </c>
      <c r="AR39">
        <f t="shared" si="26"/>
        <v>-71.299134838273716</v>
      </c>
      <c r="AS39">
        <f t="shared" si="26"/>
        <v>1.4629475779287411</v>
      </c>
      <c r="AT39">
        <f t="shared" si="26"/>
        <v>9.7669199099949949E-2</v>
      </c>
      <c r="AU39">
        <f t="shared" si="23"/>
        <v>-69.738518061245031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-2388.8513402619915</v>
      </c>
      <c r="AI40">
        <f t="shared" si="25"/>
        <v>-2389.8810102619168</v>
      </c>
      <c r="AJ40">
        <f t="shared" si="7"/>
        <v>42.770353938268869</v>
      </c>
      <c r="AK40">
        <f t="shared" si="22"/>
        <v>-0.17852037949108024</v>
      </c>
      <c r="AL40">
        <f t="shared" si="8"/>
        <v>-2347.2891767031392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-56.597692789618002</v>
      </c>
      <c r="AR40">
        <f t="shared" si="26"/>
        <v>-56.62208817385487</v>
      </c>
      <c r="AS40">
        <f t="shared" si="26"/>
        <v>1.0133336101341011</v>
      </c>
      <c r="AT40">
        <f t="shared" si="26"/>
        <v>-4.2295815670195984E-3</v>
      </c>
      <c r="AU40">
        <f t="shared" si="23"/>
        <v>-55.612984145287797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-2059.6818832403387</v>
      </c>
      <c r="AI41">
        <f t="shared" si="25"/>
        <v>-2060.4437963048599</v>
      </c>
      <c r="AJ41">
        <f t="shared" si="7"/>
        <v>31.157354961633729</v>
      </c>
      <c r="AK41">
        <f t="shared" si="22"/>
        <v>-3.1724451551699016</v>
      </c>
      <c r="AL41">
        <f t="shared" si="8"/>
        <v>-2032.4588864983962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-43.570418323188171</v>
      </c>
      <c r="AR41">
        <f t="shared" si="26"/>
        <v>-43.586535798035726</v>
      </c>
      <c r="AS41">
        <f t="shared" si="26"/>
        <v>0.65910129159690067</v>
      </c>
      <c r="AT41">
        <f t="shared" si="26"/>
        <v>-6.7109762746791687E-2</v>
      </c>
      <c r="AU41">
        <f t="shared" si="23"/>
        <v>-42.994544269185617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-1712.3303942332323</v>
      </c>
      <c r="AI42">
        <f t="shared" si="25"/>
        <v>-1712.870646867829</v>
      </c>
      <c r="AJ42">
        <f t="shared" si="7"/>
        <v>20.85583097677366</v>
      </c>
      <c r="AK42">
        <f t="shared" si="22"/>
        <v>-5.3534600024842627</v>
      </c>
      <c r="AL42">
        <f t="shared" si="8"/>
        <v>-1697.3682758935397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-32.341571856717245</v>
      </c>
      <c r="AR42">
        <f t="shared" si="26"/>
        <v>-32.351775856752184</v>
      </c>
      <c r="AS42">
        <f t="shared" si="26"/>
        <v>0.39391367369199504</v>
      </c>
      <c r="AT42">
        <f t="shared" si="26"/>
        <v>-0.10111326174872742</v>
      </c>
      <c r="AU42">
        <f t="shared" si="23"/>
        <v>-32.058975444808922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-1364.7122211616418</v>
      </c>
      <c r="AI43">
        <f t="shared" si="25"/>
        <v>-1365.0764822422475</v>
      </c>
      <c r="AJ43">
        <f t="shared" si="7"/>
        <v>12.06069029741856</v>
      </c>
      <c r="AK43">
        <f t="shared" si="22"/>
        <v>-6.8133681708584186</v>
      </c>
      <c r="AL43">
        <f t="shared" si="8"/>
        <v>-1359.8291601156873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-23.014238849729569</v>
      </c>
      <c r="AR43">
        <f t="shared" si="26"/>
        <v>-23.020381677047098</v>
      </c>
      <c r="AS43">
        <f t="shared" si="26"/>
        <v>0.20338911229295023</v>
      </c>
      <c r="AT43">
        <f t="shared" si="26"/>
        <v>-0.11489930259568487</v>
      </c>
      <c r="AU43">
        <f t="shared" si="23"/>
        <v>-22.931891867349833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-1029.7933274291113</v>
      </c>
      <c r="AI44">
        <f t="shared" si="25"/>
        <v>-1030.0252217329821</v>
      </c>
      <c r="AJ44">
        <f t="shared" si="7"/>
        <v>4.9063088860699935</v>
      </c>
      <c r="AK44">
        <f t="shared" si="22"/>
        <v>-7.6576164916777181</v>
      </c>
      <c r="AL44">
        <f t="shared" si="8"/>
        <v>-1032.7765293385899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-15.505564650379702</v>
      </c>
      <c r="AR44">
        <f t="shared" si="26"/>
        <v>-15.50905627537372</v>
      </c>
      <c r="AS44">
        <f t="shared" si="26"/>
        <v>7.3874133383261348E-2</v>
      </c>
      <c r="AT44">
        <f t="shared" si="26"/>
        <v>-0.11530048255017088</v>
      </c>
      <c r="AU44">
        <f t="shared" si="23"/>
        <v>-15.550482624540628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-728.51768503437893</v>
      </c>
      <c r="AI45">
        <f t="shared" si="25"/>
        <v>-728.6561956845818</v>
      </c>
      <c r="AJ45">
        <f t="shared" si="7"/>
        <v>-0.66222996003060075</v>
      </c>
      <c r="AK45">
        <f t="shared" si="22"/>
        <v>-8.0010581137026175</v>
      </c>
      <c r="AL45">
        <f t="shared" si="8"/>
        <v>-737.31948375831496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-9.7939884803028896</v>
      </c>
      <c r="AR45">
        <f t="shared" si="26"/>
        <v>-9.795850578835779</v>
      </c>
      <c r="AS45">
        <f t="shared" si="26"/>
        <v>-8.9028348015258909E-3</v>
      </c>
      <c r="AT45">
        <f t="shared" si="26"/>
        <v>-0.10756399275624924</v>
      </c>
      <c r="AU45">
        <f t="shared" si="23"/>
        <v>-9.9123174063935533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-442.8766489301251</v>
      </c>
      <c r="AI46">
        <f t="shared" si="25"/>
        <v>-442.95841489270975</v>
      </c>
      <c r="AJ46">
        <f t="shared" si="7"/>
        <v>-4.6415424218491808</v>
      </c>
      <c r="AK46">
        <f t="shared" si="22"/>
        <v>-7.9547020165004758</v>
      </c>
      <c r="AL46">
        <f t="shared" si="8"/>
        <v>-455.55465933105938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-5.3159911544172331</v>
      </c>
      <c r="AR46">
        <f t="shared" si="26"/>
        <v>-5.3169726176189682</v>
      </c>
      <c r="AS46">
        <f t="shared" si="26"/>
        <v>-5.5713929639346585E-2</v>
      </c>
      <c r="AT46">
        <f t="shared" si="26"/>
        <v>-9.5482852071555741E-2</v>
      </c>
      <c r="AU46">
        <f t="shared" si="23"/>
        <v>-5.4681693993298701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-266.37074114848309</v>
      </c>
      <c r="AI47">
        <f t="shared" si="25"/>
        <v>-266.41839310879834</v>
      </c>
      <c r="AJ47">
        <f t="shared" si="7"/>
        <v>-7.5728757225042216</v>
      </c>
      <c r="AK47">
        <f t="shared" si="22"/>
        <v>-7.6297940469710328</v>
      </c>
      <c r="AL47">
        <f t="shared" si="8"/>
        <v>-281.62106287827362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-2.8547623715994983</v>
      </c>
      <c r="AR47">
        <f t="shared" si="26"/>
        <v>-2.8552730696688675</v>
      </c>
      <c r="AS47">
        <f t="shared" si="26"/>
        <v>-8.1160417860434111E-2</v>
      </c>
      <c r="AT47">
        <f t="shared" si="26"/>
        <v>-8.1770425890001316E-2</v>
      </c>
      <c r="AU47">
        <f t="shared" si="23"/>
        <v>-3.0182039134193031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-158.40313839062279</v>
      </c>
      <c r="AI48">
        <f t="shared" si="25"/>
        <v>-158.43051343903602</v>
      </c>
      <c r="AJ48">
        <f t="shared" si="7"/>
        <v>-8.6531544827946618</v>
      </c>
      <c r="AK48">
        <f t="shared" si="22"/>
        <v>-7.0996927463957373</v>
      </c>
      <c r="AL48">
        <f t="shared" si="8"/>
        <v>-174.18336066822641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-1.515755678234872</v>
      </c>
      <c r="AR48">
        <f t="shared" si="26"/>
        <v>-1.516017629389981</v>
      </c>
      <c r="AS48">
        <f t="shared" si="26"/>
        <v>-8.2801819302312479E-2</v>
      </c>
      <c r="AT48">
        <f t="shared" si="26"/>
        <v>-6.7936782714081184E-2</v>
      </c>
      <c r="AU48">
        <f t="shared" si="23"/>
        <v>-1.6667562314063746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-93.010870690319564</v>
      </c>
      <c r="AI49">
        <f t="shared" si="25"/>
        <v>-93.02634562941239</v>
      </c>
      <c r="AJ49">
        <f t="shared" si="7"/>
        <v>-8.7591700846170824</v>
      </c>
      <c r="AK49">
        <f t="shared" si="22"/>
        <v>-6.4939719326001111</v>
      </c>
      <c r="AL49">
        <f t="shared" si="8"/>
        <v>-108.27948764662958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-0.79465955402280353</v>
      </c>
      <c r="AR49">
        <f t="shared" si="26"/>
        <v>-0.79479176768887039</v>
      </c>
      <c r="AS49">
        <f t="shared" si="26"/>
        <v>-7.4835964241501698E-2</v>
      </c>
      <c r="AT49">
        <f t="shared" si="26"/>
        <v>-5.5482728002606528E-2</v>
      </c>
      <c r="AU49">
        <f t="shared" si="23"/>
        <v>-0.92511045993297858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-53.707840973705252</v>
      </c>
      <c r="AI50">
        <f t="shared" si="25"/>
        <v>-53.716447683285431</v>
      </c>
      <c r="AJ50">
        <f t="shared" si="7"/>
        <v>-8.3793813056664277</v>
      </c>
      <c r="AK50">
        <f t="shared" si="22"/>
        <v>-5.8808300266769153</v>
      </c>
      <c r="AL50">
        <f t="shared" si="8"/>
        <v>-67.976659015628769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-0.40970104430237048</v>
      </c>
      <c r="AR50">
        <f t="shared" si="26"/>
        <v>-0.40976669910880242</v>
      </c>
      <c r="AS50">
        <f t="shared" si="26"/>
        <v>-6.3920671717563063E-2</v>
      </c>
      <c r="AT50">
        <f t="shared" si="26"/>
        <v>-4.4860902237233394E-2</v>
      </c>
      <c r="AU50">
        <f t="shared" si="23"/>
        <v>-0.51854827306359885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-30.549104460687605</v>
      </c>
      <c r="AI51">
        <f t="shared" si="25"/>
        <v>-30.553806465114395</v>
      </c>
      <c r="AJ51">
        <f t="shared" si="7"/>
        <v>-7.7814068661344322</v>
      </c>
      <c r="AK51">
        <f t="shared" si="22"/>
        <v>-5.2942733352802653</v>
      </c>
      <c r="AL51">
        <f t="shared" si="8"/>
        <v>-43.62948666652909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-0.20807017741622025</v>
      </c>
      <c r="AR51">
        <f t="shared" si="26"/>
        <v>-0.20810220280330002</v>
      </c>
      <c r="AS51">
        <f t="shared" si="26"/>
        <v>-5.299921996953829E-2</v>
      </c>
      <c r="AT51">
        <f t="shared" si="26"/>
        <v>-3.6059335015182124E-2</v>
      </c>
      <c r="AU51">
        <f t="shared" si="23"/>
        <v>-0.29716075778802042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-17.077866315096326</v>
      </c>
      <c r="AI52">
        <f t="shared" si="25"/>
        <v>-17.08038656618946</v>
      </c>
      <c r="AJ52">
        <f t="shared" si="7"/>
        <v>-7.1054190283309424</v>
      </c>
      <c r="AK52">
        <f t="shared" si="22"/>
        <v>-4.7495748546508549</v>
      </c>
      <c r="AL52">
        <f t="shared" si="8"/>
        <v>-28.935380449171259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-0.10385488779937951</v>
      </c>
      <c r="AR52">
        <f t="shared" si="26"/>
        <v>-0.10387021409305547</v>
      </c>
      <c r="AS52">
        <f t="shared" si="26"/>
        <v>-4.3209876593458041E-2</v>
      </c>
      <c r="AT52">
        <f t="shared" si="26"/>
        <v>-2.8883383586887891E-2</v>
      </c>
      <c r="AU52">
        <f t="shared" si="23"/>
        <v>-0.17596347427340139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-9.368707620672021</v>
      </c>
      <c r="AI53">
        <f t="shared" si="25"/>
        <v>-9.3700315808016423</v>
      </c>
      <c r="AJ53">
        <f t="shared" si="7"/>
        <v>-6.4260461887605729</v>
      </c>
      <c r="AK53">
        <f t="shared" si="22"/>
        <v>-4.2521955226676891</v>
      </c>
      <c r="AL53">
        <f t="shared" si="8"/>
        <v>-20.048273292229904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-5.0869210140291034E-2</v>
      </c>
      <c r="AR53">
        <f t="shared" si="26"/>
        <v>-5.0876398837897782E-2</v>
      </c>
      <c r="AS53">
        <f t="shared" si="26"/>
        <v>-3.4891460720366689E-2</v>
      </c>
      <c r="AT53">
        <f t="shared" si="26"/>
        <v>-2.308811805834449E-2</v>
      </c>
      <c r="AU53">
        <f t="shared" si="23"/>
        <v>-0.10885597761660896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-5.0428703973480973</v>
      </c>
      <c r="AI54">
        <f t="shared" si="25"/>
        <v>-5.0435507590767532</v>
      </c>
      <c r="AJ54">
        <f t="shared" si="7"/>
        <v>-5.7793996082168135</v>
      </c>
      <c r="AK54">
        <f t="shared" si="22"/>
        <v>-3.8023722894544489</v>
      </c>
      <c r="AL54">
        <f t="shared" si="8"/>
        <v>-14.625322656748015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-2.4447535914563352E-2</v>
      </c>
      <c r="AR54">
        <f t="shared" si="26"/>
        <v>-2.4450834267779994E-2</v>
      </c>
      <c r="AS54">
        <f t="shared" si="26"/>
        <v>-2.8018185746117013E-2</v>
      </c>
      <c r="AT54">
        <f t="shared" si="26"/>
        <v>-1.8433674828498947E-2</v>
      </c>
      <c r="AU54">
        <f t="shared" si="23"/>
        <v>-7.0902694842395947E-2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-2.6555123301521277</v>
      </c>
      <c r="AI55">
        <f t="shared" si="25"/>
        <v>-2.6558539492222279</v>
      </c>
      <c r="AJ55">
        <f t="shared" si="7"/>
        <v>-5.1811496233328498</v>
      </c>
      <c r="AK55">
        <f t="shared" si="22"/>
        <v>-3.397814316879272</v>
      </c>
      <c r="AL55">
        <f t="shared" si="8"/>
        <v>-11.23481788943435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-1.1494433857603754E-2</v>
      </c>
      <c r="AR55">
        <f t="shared" si="26"/>
        <v>-1.1495912562018406E-2</v>
      </c>
      <c r="AS55">
        <f t="shared" si="26"/>
        <v>-2.2426701234084016E-2</v>
      </c>
      <c r="AT55">
        <f t="shared" si="26"/>
        <v>-1.4707501630598889E-2</v>
      </c>
      <c r="AU55">
        <f t="shared" si="23"/>
        <v>-4.8630115426701308E-2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-1.3674392471682584</v>
      </c>
      <c r="AI56">
        <f t="shared" si="25"/>
        <v>-1.3676065201417618</v>
      </c>
      <c r="AJ56">
        <f t="shared" si="7"/>
        <v>-4.6363601726133084</v>
      </c>
      <c r="AK56">
        <f t="shared" si="22"/>
        <v>-3.0351338432459722</v>
      </c>
      <c r="AL56">
        <f t="shared" si="8"/>
        <v>-9.0391005360010421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-5.2848088195896316E-3</v>
      </c>
      <c r="AR56">
        <f t="shared" si="26"/>
        <v>-5.2854552875679934E-3</v>
      </c>
      <c r="AS56">
        <f t="shared" si="26"/>
        <v>-1.791836615905321E-2</v>
      </c>
      <c r="AT56">
        <f t="shared" si="26"/>
        <v>-1.1730029057333041E-2</v>
      </c>
      <c r="AU56">
        <f t="shared" si="23"/>
        <v>-3.4933850503954242E-2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-0.68722338909631531</v>
      </c>
      <c r="AI57">
        <f t="shared" si="25"/>
        <v>-0.68730308641644666</v>
      </c>
      <c r="AJ57">
        <f t="shared" si="7"/>
        <v>-4.144585375529438</v>
      </c>
      <c r="AK57">
        <f t="shared" si="22"/>
        <v>-2.7105886311630409</v>
      </c>
      <c r="AL57">
        <f t="shared" si="8"/>
        <v>-7.5424770931089249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-2.3713799842906545E-3</v>
      </c>
      <c r="AR57">
        <f t="shared" si="26"/>
        <v>-2.3716549933092061E-3</v>
      </c>
      <c r="AS57">
        <f t="shared" si="26"/>
        <v>-1.4301589495721913E-2</v>
      </c>
      <c r="AT57">
        <f t="shared" si="26"/>
        <v>-9.3533423448208183E-3</v>
      </c>
      <c r="AU57">
        <f t="shared" si="23"/>
        <v>-2.6026586833851933E-2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-0.3359974544791629</v>
      </c>
      <c r="AI58">
        <f t="shared" si="25"/>
        <v>-0.33603435514428298</v>
      </c>
      <c r="AJ58">
        <f t="shared" si="7"/>
        <v>-3.7028698560416231</v>
      </c>
      <c r="AK58">
        <f t="shared" si="22"/>
        <v>-2.42046765487598</v>
      </c>
      <c r="AL58">
        <f t="shared" si="8"/>
        <v>-6.4593718660618862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-1.0351926563244016E-3</v>
      </c>
      <c r="AR58">
        <f t="shared" si="26"/>
        <v>-1.0353063455712593E-3</v>
      </c>
      <c r="AS58">
        <f t="shared" si="26"/>
        <v>-1.1408371198053229E-2</v>
      </c>
      <c r="AT58">
        <f t="shared" si="26"/>
        <v>-7.4573491786788237E-3</v>
      </c>
      <c r="AU58">
        <f t="shared" si="23"/>
        <v>-1.990102672230331E-2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-0.15971669068064612</v>
      </c>
      <c r="AI59">
        <f t="shared" si="25"/>
        <v>-0.15973325775277994</v>
      </c>
      <c r="AJ59">
        <f t="shared" si="7"/>
        <v>-3.3072159109382362</v>
      </c>
      <c r="AK59">
        <f t="shared" si="22"/>
        <v>-2.1612667649530666</v>
      </c>
      <c r="AL59">
        <f t="shared" si="8"/>
        <v>-5.6282159336440829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-4.3935692465006448E-4</v>
      </c>
      <c r="AR59">
        <f t="shared" si="26"/>
        <v>-4.3940249820804489E-4</v>
      </c>
      <c r="AS59">
        <f t="shared" si="26"/>
        <v>-9.0976603984924669E-3</v>
      </c>
      <c r="AT59">
        <f t="shared" si="26"/>
        <v>-5.945324281084908E-3</v>
      </c>
      <c r="AU59">
        <f t="shared" si="23"/>
        <v>-1.548238717778542E-2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-7.3581232475880914E-2</v>
      </c>
      <c r="AI60">
        <f t="shared" si="25"/>
        <v>-7.3588436223233911E-2</v>
      </c>
      <c r="AJ60">
        <f t="shared" si="7"/>
        <v>-2.9533562712847825</v>
      </c>
      <c r="AK60">
        <f t="shared" si="22"/>
        <v>-1.9297616511873898</v>
      </c>
      <c r="AL60">
        <f t="shared" si="8"/>
        <v>-4.9567063586954063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-1.8072415709293363E-4</v>
      </c>
      <c r="AR60">
        <f t="shared" si="26"/>
        <v>-1.8074185034329754E-4</v>
      </c>
      <c r="AS60">
        <f t="shared" si="26"/>
        <v>-7.2537901957272395E-3</v>
      </c>
      <c r="AT60">
        <f t="shared" si="26"/>
        <v>-4.7397214760628885E-3</v>
      </c>
      <c r="AU60">
        <f t="shared" si="23"/>
        <v>-1.2174253522133425E-2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-3.2796421736143687E-2</v>
      </c>
      <c r="AI61">
        <f t="shared" si="25"/>
        <v>-3.279945389330613E-2</v>
      </c>
      <c r="AJ61">
        <f t="shared" si="7"/>
        <v>-2.6371368010299001</v>
      </c>
      <c r="AK61">
        <f t="shared" si="22"/>
        <v>-1.723026712197455</v>
      </c>
      <c r="AL61">
        <f t="shared" si="8"/>
        <v>-4.3929629671206616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-7.1921310086389554E-5</v>
      </c>
      <c r="AR61">
        <f t="shared" si="26"/>
        <v>-7.1927959492146845E-5</v>
      </c>
      <c r="AS61">
        <f t="shared" si="26"/>
        <v>-5.7831410735298848E-3</v>
      </c>
      <c r="AT61">
        <f t="shared" si="26"/>
        <v>-3.7785322878231974E-3</v>
      </c>
      <c r="AU61">
        <f t="shared" si="23"/>
        <v>-9.6336013208452292E-3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-1.4149939569174647E-2</v>
      </c>
      <c r="AI62">
        <f t="shared" si="25"/>
        <v>-1.4151172662319318E-2</v>
      </c>
      <c r="AJ62">
        <f t="shared" si="7"/>
        <v>-2.354675869035443</v>
      </c>
      <c r="AK62">
        <f t="shared" si="22"/>
        <v>-1.5384271361253621</v>
      </c>
      <c r="AL62">
        <f t="shared" si="8"/>
        <v>-3.9072541778231242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-2.7705608285938577E-5</v>
      </c>
      <c r="AR62">
        <f t="shared" si="26"/>
        <v>-2.7708022684634718E-5</v>
      </c>
      <c r="AS62">
        <f t="shared" si="26"/>
        <v>-4.6104597796281076E-3</v>
      </c>
      <c r="AT62">
        <f t="shared" si="26"/>
        <v>-3.0122432256036659E-3</v>
      </c>
      <c r="AU62">
        <f t="shared" si="23"/>
        <v>-7.6504110279164081E-3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-5.8973357647790466E-3</v>
      </c>
      <c r="AI63">
        <f t="shared" si="25"/>
        <v>-5.8978193600216725E-3</v>
      </c>
      <c r="AJ63">
        <f t="shared" si="7"/>
        <v>-2.1024256786287943</v>
      </c>
      <c r="AK63">
        <f t="shared" si="22"/>
        <v>-1.3735998252928809</v>
      </c>
      <c r="AL63">
        <f t="shared" si="8"/>
        <v>-3.4819233232816966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-1.0309816533571005E-5</v>
      </c>
      <c r="AR63">
        <f t="shared" si="26"/>
        <v>-1.0310661962494649E-5</v>
      </c>
      <c r="AS63">
        <f t="shared" si="26"/>
        <v>-3.6754941361124109E-3</v>
      </c>
      <c r="AT63">
        <f t="shared" si="26"/>
        <v>-2.401349143776516E-3</v>
      </c>
      <c r="AU63">
        <f t="shared" si="23"/>
        <v>-6.0871539418514212E-3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-2.3694864663413935E-3</v>
      </c>
      <c r="AI64">
        <f t="shared" si="25"/>
        <v>-2.3696690398233009E-3</v>
      </c>
      <c r="AJ64">
        <f t="shared" si="7"/>
        <v>-1.8771802118237151</v>
      </c>
      <c r="AK64">
        <f t="shared" si="22"/>
        <v>-1.2264300277888653</v>
      </c>
      <c r="AL64">
        <f t="shared" si="8"/>
        <v>-3.1059799086524036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-3.6985482756736649E-6</v>
      </c>
      <c r="AR64">
        <f t="shared" si="26"/>
        <v>-3.6988332559199266E-6</v>
      </c>
      <c r="AS64">
        <f t="shared" si="26"/>
        <v>-2.9301039420112931E-3</v>
      </c>
      <c r="AT64">
        <f t="shared" si="26"/>
        <v>-1.9143433520077207E-3</v>
      </c>
      <c r="AU64">
        <f t="shared" si="23"/>
        <v>-4.8481461272749339E-3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-9.1604637900323538E-4</v>
      </c>
      <c r="AI65">
        <f t="shared" si="25"/>
        <v>-9.161126209529482E-4</v>
      </c>
      <c r="AJ65">
        <f t="shared" si="7"/>
        <v>-1.6760592672019463</v>
      </c>
      <c r="AK65">
        <f t="shared" si="22"/>
        <v>-1.0950274129612052</v>
      </c>
      <c r="AL65">
        <f t="shared" si="8"/>
        <v>-2.7720027927841047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-1.2766636672826456E-6</v>
      </c>
      <c r="AR65">
        <f t="shared" si="26"/>
        <v>-1.2767559865061988E-6</v>
      </c>
      <c r="AS65">
        <f t="shared" si="26"/>
        <v>-2.3358685975893617E-3</v>
      </c>
      <c r="AT65">
        <f t="shared" si="26"/>
        <v>-1.5261036393454733E-3</v>
      </c>
      <c r="AU65">
        <f t="shared" si="23"/>
        <v>-3.8632489929213412E-3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-3.4019999416248846E-4</v>
      </c>
      <c r="AI66">
        <f t="shared" si="25"/>
        <v>-3.4022304869343379E-4</v>
      </c>
      <c r="AJ66">
        <f t="shared" si="7"/>
        <v>-1.4964835141847459</v>
      </c>
      <c r="AK66">
        <f t="shared" si="22"/>
        <v>-0.9777032642570691</v>
      </c>
      <c r="AL66">
        <f t="shared" si="8"/>
        <v>-2.4745270014905083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-4.2332636334964579E-7</v>
      </c>
      <c r="AR66">
        <f t="shared" si="26"/>
        <v>-4.2335505115361784E-7</v>
      </c>
      <c r="AS66">
        <f t="shared" si="26"/>
        <v>-1.8621426653227687E-3</v>
      </c>
      <c r="AT66">
        <f t="shared" si="26"/>
        <v>-1.2166007477805519E-3</v>
      </c>
      <c r="AU66">
        <f t="shared" si="23"/>
        <v>-3.079166768154474E-3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29">S67*Z67</f>
        <v>-11.134559263842233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-1.2114846324871569E-4</v>
      </c>
      <c r="AI67">
        <f t="shared" ref="AI67:AI79" si="33">SUM(AE67:AH67)</f>
        <v>-1.2115614367644549E-4</v>
      </c>
      <c r="AJ67">
        <f t="shared" ref="AJ67:AJ79" si="34">AB67-AC67</f>
        <v>-1.3361467113597207</v>
      </c>
      <c r="AK67">
        <f t="shared" si="22"/>
        <v>-0.87294941826413686</v>
      </c>
      <c r="AL67">
        <f t="shared" ref="AL67:AL79" si="35">SUM(AI67:AK67)</f>
        <v>-2.2092172857675338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-1.3459871098010924E-7</v>
      </c>
      <c r="AR67">
        <f t="shared" si="36"/>
        <v>-1.3460724411081914E-7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-2.4544908863500421E-3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100000</v>
      </c>
      <c r="S68">
        <f t="shared" si="28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29"/>
        <v>-9.9415708853283693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-4.1275989422657697E-5</v>
      </c>
      <c r="AI68">
        <f t="shared" si="33"/>
        <v>-4.1278433547432364E-5</v>
      </c>
      <c r="AJ68">
        <f t="shared" si="34"/>
        <v>-1.1929883785138635</v>
      </c>
      <c r="AK68">
        <f t="shared" si="22"/>
        <v>-0.77941914846895632</v>
      </c>
      <c r="AL68">
        <f t="shared" si="35"/>
        <v>-1.9724488054163674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-4.094514948949605E-8</v>
      </c>
      <c r="AR68">
        <f t="shared" si="36"/>
        <v>-4.0947574023848094E-8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-1.9566390128450354E-3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100000</v>
      </c>
      <c r="S69">
        <f t="shared" si="28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29"/>
        <v>-8.8764026109944361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-1.3425486387578474E-5</v>
      </c>
      <c r="AI69">
        <f t="shared" si="33"/>
        <v>-1.3426227885306945E-5</v>
      </c>
      <c r="AJ69">
        <f t="shared" si="34"/>
        <v>-1.0651682743339332</v>
      </c>
      <c r="AK69">
        <f t="shared" si="22"/>
        <v>-0.69590996197298594</v>
      </c>
      <c r="AL69">
        <f t="shared" si="35"/>
        <v>-1.7610916625348043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-1.1890961540612018E-8</v>
      </c>
      <c r="AR69">
        <f t="shared" si="36"/>
        <v>-1.189161828560562E-8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-1.5597999673269889E-3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100000</v>
      </c>
      <c r="S70">
        <f t="shared" si="28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29"/>
        <v>-7.9253594842433577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-4.1752775931160723E-6</v>
      </c>
      <c r="AI70">
        <f t="shared" si="33"/>
        <v>-4.1754897661681187E-6</v>
      </c>
      <c r="AJ70">
        <f t="shared" si="34"/>
        <v>-0.95104312675107838</v>
      </c>
      <c r="AK70">
        <f t="shared" si="22"/>
        <v>-0.62134818276961057</v>
      </c>
      <c r="AL70">
        <f t="shared" si="35"/>
        <v>-1.5723954850104551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-3.3018267223675053E-9</v>
      </c>
      <c r="AR70">
        <f t="shared" si="36"/>
        <v>-3.3019945096911958E-9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-1.2434568276603697E-3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100000</v>
      </c>
      <c r="S71">
        <f t="shared" si="28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29"/>
        <v>-7.0762138280433629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-1.2238202866688127E-6</v>
      </c>
      <c r="AI71">
        <f t="shared" si="33"/>
        <v>-1.223877360454505E-6</v>
      </c>
      <c r="AJ71">
        <f t="shared" si="34"/>
        <v>-0.84914565619999482</v>
      </c>
      <c r="AK71">
        <f t="shared" si="22"/>
        <v>-0.55477516389703507</v>
      </c>
      <c r="AL71">
        <f t="shared" si="35"/>
        <v>-1.4039220439743905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-8.6410903992536462E-10</v>
      </c>
      <c r="AR71">
        <f t="shared" si="36"/>
        <v>-8.6414933830470741E-10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-9.9127440749563543E-4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100000</v>
      </c>
      <c r="S72">
        <f t="shared" si="28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29"/>
        <v>-6.3180480614951318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-3.3697893609008597E-7</v>
      </c>
      <c r="AI72">
        <f t="shared" si="33"/>
        <v>-3.3699331677091006E-7</v>
      </c>
      <c r="AJ72">
        <f t="shared" si="34"/>
        <v>-0.75816576654823109</v>
      </c>
      <c r="AK72">
        <f t="shared" ref="AK72:AK79" si="49">G72*SUM(AB72:AB72, AE72:AF72)</f>
        <v>-0.49533496796303544</v>
      </c>
      <c r="AL72">
        <f t="shared" si="35"/>
        <v>-1.2535010715045833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-2.1243967712051593E-10</v>
      </c>
      <c r="AR72">
        <f t="shared" si="36"/>
        <v>-2.1244874304975913E-10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-7.9023741362120375E-4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100000</v>
      </c>
      <c r="S73">
        <f t="shared" si="28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29"/>
        <v>-5.6411143408036963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-8.6850946532750243E-8</v>
      </c>
      <c r="AI73">
        <f t="shared" si="33"/>
        <v>-8.6854327038449485E-8</v>
      </c>
      <c r="AJ73">
        <f t="shared" si="34"/>
        <v>-0.67693372069143543</v>
      </c>
      <c r="AK73">
        <f t="shared" si="49"/>
        <v>-0.44226336430465929</v>
      </c>
      <c r="AL73">
        <f t="shared" si="35"/>
        <v>-1.1191971718504217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-4.8886552432167928E-11</v>
      </c>
      <c r="AR73">
        <f t="shared" si="36"/>
        <v>-4.8888455246998521E-11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-6.2997230782013355E-4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100000</v>
      </c>
      <c r="S74">
        <f t="shared" si="28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29"/>
        <v>-5.0367092329026946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-2.0868922159603343E-8</v>
      </c>
      <c r="AI74">
        <f t="shared" si="33"/>
        <v>-2.0869660244975645E-8</v>
      </c>
      <c r="AJ74">
        <f t="shared" si="34"/>
        <v>-0.60440510790100177</v>
      </c>
      <c r="AK74">
        <f t="shared" si="49"/>
        <v>-0.39487800385625876</v>
      </c>
      <c r="AL74">
        <f t="shared" si="35"/>
        <v>-0.9992831326269207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-1.0488100776664429E-11</v>
      </c>
      <c r="AR74">
        <f t="shared" si="36"/>
        <v>-1.0488471716462242E-11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-5.0221003841298894E-4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100000</v>
      </c>
      <c r="S75">
        <f t="shared" si="28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29"/>
        <v>-4.4970618151007828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-4.6547567694752226E-9</v>
      </c>
      <c r="AI75">
        <f t="shared" si="33"/>
        <v>-4.6549056293976183E-9</v>
      </c>
      <c r="AJ75">
        <f t="shared" si="34"/>
        <v>-0.53964741780191172</v>
      </c>
      <c r="AK75">
        <f t="shared" si="49"/>
        <v>-0.35256964630318866</v>
      </c>
      <c r="AL75">
        <f t="shared" si="35"/>
        <v>-0.89221706876000606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-2.0886987271136523E-12</v>
      </c>
      <c r="AR75">
        <f t="shared" si="36"/>
        <v>-2.0887655240583316E-12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-4.003587616111245E-4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100000</v>
      </c>
      <c r="S76">
        <f t="shared" si="28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29"/>
        <v>-4.015233763484658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-9.5861913710230033E-10</v>
      </c>
      <c r="AI76">
        <f t="shared" si="33"/>
        <v>-9.5864668103333397E-10</v>
      </c>
      <c r="AJ76">
        <f t="shared" si="34"/>
        <v>-0.48182805161612485</v>
      </c>
      <c r="AK76">
        <f t="shared" si="49"/>
        <v>-0.31479432705705485</v>
      </c>
      <c r="AL76">
        <f t="shared" si="35"/>
        <v>-0.79662237963182636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-3.8406690161532826E-13</v>
      </c>
      <c r="AR76">
        <f t="shared" si="36"/>
        <v>-3.8407793698051239E-13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-3.1916355230239351E-4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100000</v>
      </c>
      <c r="S77">
        <f t="shared" si="28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29"/>
        <v>-3.5850301459687786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-1.8104501502037613E-10</v>
      </c>
      <c r="AI77">
        <f t="shared" si="33"/>
        <v>-1.8104965288522185E-10</v>
      </c>
      <c r="AJ77">
        <f t="shared" si="34"/>
        <v>-0.43020361751587943</v>
      </c>
      <c r="AK77">
        <f t="shared" si="49"/>
        <v>-0.2810663634439261</v>
      </c>
      <c r="AL77">
        <f t="shared" si="35"/>
        <v>-0.71126998114085516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-6.4763354541297492E-14</v>
      </c>
      <c r="AR77">
        <f t="shared" si="36"/>
        <v>-6.4765013596562207E-14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-2.5443522959205908E-4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100000</v>
      </c>
      <c r="S78">
        <f t="shared" si="28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29"/>
        <v>-3.2009197731864654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-3.1102310537735224E-11</v>
      </c>
      <c r="AI78">
        <f t="shared" si="33"/>
        <v>-3.110301423511528E-11</v>
      </c>
      <c r="AJ78">
        <f t="shared" si="34"/>
        <v>-0.38411037278231319</v>
      </c>
      <c r="AK78">
        <f t="shared" si="49"/>
        <v>-0.25095211021781455</v>
      </c>
      <c r="AL78">
        <f t="shared" si="35"/>
        <v>-0.63506248303123081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-9.9338453605337594E-15</v>
      </c>
      <c r="AR78">
        <f t="shared" si="36"/>
        <v>-9.9340701162137462E-15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-2.028342072224778E-4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-3.2009197731864654</v>
      </c>
      <c r="AK79">
        <f t="shared" si="49"/>
        <v>-0.2240643841230526</v>
      </c>
      <c r="AL79">
        <f t="shared" si="35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18293.155298811045</v>
      </c>
      <c r="AO81" s="8">
        <f t="shared" si="50"/>
        <v>-1829.3155298811046</v>
      </c>
      <c r="AP81" s="8">
        <f t="shared" si="50"/>
        <v>-725.6735014620773</v>
      </c>
      <c r="AQ81" s="8">
        <f t="shared" si="50"/>
        <v>-10021.899594647353</v>
      </c>
      <c r="AR81" s="8">
        <f t="shared" si="50"/>
        <v>5716.2666728205068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4657.6073129747265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38698.044512500928</v>
      </c>
      <c r="K3">
        <v>1</v>
      </c>
      <c r="L3" s="2">
        <v>0</v>
      </c>
      <c r="O3">
        <f>$C$3</f>
        <v>38698.044512500928</v>
      </c>
      <c r="P3" s="2">
        <f>O3*C5</f>
        <v>3869.8044512500928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38698.044512500928</v>
      </c>
      <c r="AF3">
        <f t="shared" ref="AF3:AG34" si="4">-$Z3*P3</f>
        <v>-3869.8044512500928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34203.283090550838</v>
      </c>
      <c r="AJ3">
        <f t="shared" ref="AJ3:AJ66" si="7">AB3-AC3</f>
        <v>0</v>
      </c>
      <c r="AL3">
        <f t="shared" ref="AL3:AL66" si="8">SUM(AI3:AK3)</f>
        <v>34203.283090550838</v>
      </c>
      <c r="AN3">
        <f t="shared" ref="AN3:AU34" si="9">AE3*$K3</f>
        <v>38698.044512500928</v>
      </c>
      <c r="AO3">
        <f t="shared" si="9"/>
        <v>-3869.8044512500928</v>
      </c>
      <c r="AP3">
        <f t="shared" si="9"/>
        <v>-624.95697070000006</v>
      </c>
      <c r="AQ3">
        <f t="shared" si="9"/>
        <v>0</v>
      </c>
      <c r="AR3">
        <f t="shared" si="9"/>
        <v>34203.283090550838</v>
      </c>
      <c r="AS3">
        <f t="shared" si="9"/>
        <v>0</v>
      </c>
      <c r="AT3">
        <f t="shared" si="9"/>
        <v>0</v>
      </c>
      <c r="AU3">
        <f t="shared" si="9"/>
        <v>34203.283090550838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-1205.9072251764956</v>
      </c>
      <c r="AI5">
        <f t="shared" si="6"/>
        <v>-1217.8769241875984</v>
      </c>
      <c r="AJ5">
        <f t="shared" si="7"/>
        <v>-825.12030264412533</v>
      </c>
      <c r="AK5">
        <f>G5*SUM(AB5, AE5:AF5)</f>
        <v>64.015217104666746</v>
      </c>
      <c r="AL5">
        <f t="shared" si="8"/>
        <v>-1978.9820097270569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-1031.1809368174331</v>
      </c>
      <c r="AR5">
        <f t="shared" si="9"/>
        <v>-1041.4163224109518</v>
      </c>
      <c r="AS5">
        <f t="shared" si="9"/>
        <v>-705.56698633522456</v>
      </c>
      <c r="AT5">
        <f t="shared" si="9"/>
        <v>54.739925399236469</v>
      </c>
      <c r="AU5">
        <f t="shared" si="9"/>
        <v>-1692.2433833469399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-1352.9040537651283</v>
      </c>
      <c r="AI6">
        <f t="shared" si="6"/>
        <v>-1364.5849427793996</v>
      </c>
      <c r="AJ6">
        <f t="shared" si="7"/>
        <v>-917.04699594823614</v>
      </c>
      <c r="AK6">
        <f>G6*SUM(AB6, AE6:AF6)</f>
        <v>139.60832308573023</v>
      </c>
      <c r="AL6">
        <f t="shared" si="8"/>
        <v>-2142.0236156419055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-1043.6437559909612</v>
      </c>
      <c r="AR6">
        <f t="shared" si="9"/>
        <v>-1052.6545109297472</v>
      </c>
      <c r="AS6">
        <f t="shared" si="9"/>
        <v>-707.41925017381732</v>
      </c>
      <c r="AT6">
        <f t="shared" si="9"/>
        <v>107.69526062643145</v>
      </c>
      <c r="AU6">
        <f t="shared" si="9"/>
        <v>-1652.378500477133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-1501.9002080858049</v>
      </c>
      <c r="AI7">
        <f t="shared" si="6"/>
        <v>-1513.2765506839228</v>
      </c>
      <c r="AJ7">
        <f t="shared" si="7"/>
        <v>-575.35484770177618</v>
      </c>
      <c r="AK7">
        <f>G7*SUM(AB7, AE7:AF7)</f>
        <v>162.20254021061999</v>
      </c>
      <c r="AL7">
        <f t="shared" si="8"/>
        <v>-1926.4288581750789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-1054.1178089227942</v>
      </c>
      <c r="AR7">
        <f t="shared" si="9"/>
        <v>-1062.1023642670984</v>
      </c>
      <c r="AS7">
        <f t="shared" si="9"/>
        <v>-403.81630427063294</v>
      </c>
      <c r="AT7">
        <f t="shared" si="9"/>
        <v>113.8428408012857</v>
      </c>
      <c r="AU7">
        <f t="shared" si="9"/>
        <v>-1352.0758277364455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-1657.5912724091295</v>
      </c>
      <c r="AI8">
        <f t="shared" si="6"/>
        <v>-1668.6466526722149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-1619.2135843144238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-1085.961477375183</v>
      </c>
      <c r="AR8">
        <f t="shared" si="9"/>
        <v>-1093.2043467623967</v>
      </c>
      <c r="AS8">
        <f t="shared" si="9"/>
        <v>-21.742168684500584</v>
      </c>
      <c r="AT8">
        <f t="shared" si="9"/>
        <v>54.127961755788682</v>
      </c>
      <c r="AU8">
        <f t="shared" si="9"/>
        <v>-1060.8185536911085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-1837.3689993940543</v>
      </c>
      <c r="AI9">
        <f t="shared" si="6"/>
        <v>-1848.0841547295847</v>
      </c>
      <c r="AJ9">
        <f t="shared" si="7"/>
        <v>278.63214316544145</v>
      </c>
      <c r="AK9">
        <f t="shared" si="22"/>
        <v>23.081128891146236</v>
      </c>
      <c r="AL9">
        <f t="shared" si="8"/>
        <v>-1546.3708826729971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-1140.0149927633272</v>
      </c>
      <c r="AR9">
        <f t="shared" si="9"/>
        <v>-1146.663324011063</v>
      </c>
      <c r="AS9">
        <f t="shared" si="9"/>
        <v>172.88025474422238</v>
      </c>
      <c r="AT9">
        <f t="shared" si="9"/>
        <v>14.320930087797935</v>
      </c>
      <c r="AU9">
        <f t="shared" si="9"/>
        <v>-959.46213917904277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-2014.9777602621057</v>
      </c>
      <c r="AI10">
        <f t="shared" si="6"/>
        <v>-2025.333891824248</v>
      </c>
      <c r="AJ10">
        <f t="shared" si="7"/>
        <v>398.78262315846769</v>
      </c>
      <c r="AK10">
        <f t="shared" si="22"/>
        <v>14.897036764496194</v>
      </c>
      <c r="AL10">
        <f t="shared" si="8"/>
        <v>-1611.654231901284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-1186.0489739665354</v>
      </c>
      <c r="AR10">
        <f t="shared" si="9"/>
        <v>-1192.1447629403767</v>
      </c>
      <c r="AS10">
        <f t="shared" si="9"/>
        <v>234.7299957153175</v>
      </c>
      <c r="AT10">
        <f t="shared" si="9"/>
        <v>8.7686402888010821</v>
      </c>
      <c r="AU10">
        <f t="shared" si="9"/>
        <v>-948.64612693625816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9872.7629800661016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-2172.8366157126347</v>
      </c>
      <c r="AI11">
        <f t="shared" si="6"/>
        <v>-2182.8175813821917</v>
      </c>
      <c r="AJ11">
        <f t="shared" si="7"/>
        <v>503.85550214340219</v>
      </c>
      <c r="AK11">
        <f t="shared" si="22"/>
        <v>7.7631383470515942</v>
      </c>
      <c r="AL11">
        <f t="shared" si="8"/>
        <v>-1671.1989408917379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-1215.2862852815776</v>
      </c>
      <c r="AR11">
        <f t="shared" si="9"/>
        <v>-1220.8687255830546</v>
      </c>
      <c r="AS11">
        <f t="shared" si="9"/>
        <v>281.81073399193946</v>
      </c>
      <c r="AT11">
        <f t="shared" si="9"/>
        <v>4.3419903253153924</v>
      </c>
      <c r="AU11">
        <f t="shared" si="9"/>
        <v>-934.71600126579983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-2333.1275387707019</v>
      </c>
      <c r="AI12">
        <f t="shared" si="6"/>
        <v>-2342.717053841217</v>
      </c>
      <c r="AJ12">
        <f t="shared" si="7"/>
        <v>568.23546718356192</v>
      </c>
      <c r="AK12">
        <f t="shared" si="22"/>
        <v>6.2808065943279541</v>
      </c>
      <c r="AL12">
        <f t="shared" si="8"/>
        <v>-1768.2007800633271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-1240.0820896424618</v>
      </c>
      <c r="AR12">
        <f t="shared" si="9"/>
        <v>-1245.1790188457269</v>
      </c>
      <c r="AS12">
        <f t="shared" si="9"/>
        <v>302.02319155052646</v>
      </c>
      <c r="AT12">
        <f t="shared" si="9"/>
        <v>3.3383154742745647</v>
      </c>
      <c r="AU12">
        <f t="shared" si="9"/>
        <v>-939.8175118209258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-2485.8269310784794</v>
      </c>
      <c r="AI13">
        <f t="shared" si="6"/>
        <v>-2495.0098226319046</v>
      </c>
      <c r="AJ13">
        <f t="shared" si="7"/>
        <v>628.54288286712131</v>
      </c>
      <c r="AK13">
        <f t="shared" si="22"/>
        <v>4.3251000172224012</v>
      </c>
      <c r="AL13">
        <f t="shared" si="8"/>
        <v>-1862.1418397475609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-1255.9348288554443</v>
      </c>
      <c r="AR13">
        <f t="shared" si="9"/>
        <v>-1260.5743768414118</v>
      </c>
      <c r="AS13">
        <f t="shared" si="9"/>
        <v>317.56390123247212</v>
      </c>
      <c r="AT13">
        <f t="shared" si="9"/>
        <v>2.1852059296646993</v>
      </c>
      <c r="AU13">
        <f t="shared" si="9"/>
        <v>-940.82526967927504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-2640.7868615335096</v>
      </c>
      <c r="AI14">
        <f t="shared" si="6"/>
        <v>-2649.5478258137086</v>
      </c>
      <c r="AJ14">
        <f t="shared" si="7"/>
        <v>-4.1047455443040235</v>
      </c>
      <c r="AK14">
        <f t="shared" si="22"/>
        <v>107.38049880208555</v>
      </c>
      <c r="AL14">
        <f t="shared" si="8"/>
        <v>-2546.272072555927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-1191.2736711754542</v>
      </c>
      <c r="AR14">
        <f t="shared" si="9"/>
        <v>-1195.2257909898678</v>
      </c>
      <c r="AS14">
        <f t="shared" si="9"/>
        <v>-1.8516735920764855</v>
      </c>
      <c r="AT14">
        <f t="shared" si="9"/>
        <v>48.439941474992345</v>
      </c>
      <c r="AU14">
        <f t="shared" si="9"/>
        <v>-1148.6375231069519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-2805.928347997879</v>
      </c>
      <c r="AI15">
        <f t="shared" si="6"/>
        <v>-2814.2509615917761</v>
      </c>
      <c r="AJ15">
        <f t="shared" si="7"/>
        <v>66.238336889966149</v>
      </c>
      <c r="AK15">
        <f t="shared" si="22"/>
        <v>107.66783099018684</v>
      </c>
      <c r="AL15">
        <f t="shared" si="8"/>
        <v>-2640.344793711623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-1130.1517108081216</v>
      </c>
      <c r="AR15">
        <f t="shared" si="9"/>
        <v>-1133.5038334659396</v>
      </c>
      <c r="AS15">
        <f t="shared" si="9"/>
        <v>26.679002623390062</v>
      </c>
      <c r="AT15">
        <f t="shared" si="9"/>
        <v>43.36567734503366</v>
      </c>
      <c r="AU15">
        <f t="shared" si="9"/>
        <v>-1063.4591534975159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-2956.5751887776405</v>
      </c>
      <c r="AI16">
        <f t="shared" si="6"/>
        <v>-2964.4450043370016</v>
      </c>
      <c r="AJ16">
        <f t="shared" si="7"/>
        <v>125.65587662464714</v>
      </c>
      <c r="AK16">
        <f t="shared" si="22"/>
        <v>103.03114740788921</v>
      </c>
      <c r="AL16">
        <f t="shared" si="8"/>
        <v>-2735.757980304465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-1063.2394336600619</v>
      </c>
      <c r="AR16">
        <f t="shared" si="9"/>
        <v>-1066.0695657230328</v>
      </c>
      <c r="AS16">
        <f t="shared" si="9"/>
        <v>45.188190581307232</v>
      </c>
      <c r="AT16">
        <f t="shared" si="9"/>
        <v>37.051917108389603</v>
      </c>
      <c r="AU16">
        <f t="shared" si="9"/>
        <v>-983.82945803333598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-3088.0273576419904</v>
      </c>
      <c r="AI17">
        <f t="shared" si="6"/>
        <v>-3095.4324716260526</v>
      </c>
      <c r="AJ17">
        <f t="shared" si="7"/>
        <v>166.36815313910574</v>
      </c>
      <c r="AK17">
        <f t="shared" si="22"/>
        <v>94.235236044163912</v>
      </c>
      <c r="AL17">
        <f t="shared" si="8"/>
        <v>-2834.8290824427831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-991.52864173983812</v>
      </c>
      <c r="AR17">
        <f t="shared" si="9"/>
        <v>-993.90633525099679</v>
      </c>
      <c r="AS17">
        <f t="shared" si="9"/>
        <v>53.41882367154448</v>
      </c>
      <c r="AT17">
        <f t="shared" si="9"/>
        <v>30.25780693544473</v>
      </c>
      <c r="AU17">
        <f t="shared" si="9"/>
        <v>-910.2297046440076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-3215.4785700609227</v>
      </c>
      <c r="AI18">
        <f t="shared" si="6"/>
        <v>-3222.4076980838868</v>
      </c>
      <c r="AJ18">
        <f t="shared" si="7"/>
        <v>190.75071270326953</v>
      </c>
      <c r="AK18">
        <f t="shared" si="22"/>
        <v>82.589465324426513</v>
      </c>
      <c r="AL18">
        <f t="shared" si="8"/>
        <v>-2949.0675200561909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-921.8318761773819</v>
      </c>
      <c r="AR18">
        <f t="shared" si="9"/>
        <v>-923.81835842147325</v>
      </c>
      <c r="AS18">
        <f t="shared" si="9"/>
        <v>54.685510583295887</v>
      </c>
      <c r="AT18">
        <f t="shared" si="9"/>
        <v>23.67722257003269</v>
      </c>
      <c r="AU18">
        <f t="shared" si="9"/>
        <v>-845.45562526814479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-3335.6677622355696</v>
      </c>
      <c r="AI19">
        <f t="shared" si="6"/>
        <v>-3342.1106405080245</v>
      </c>
      <c r="AJ19">
        <f t="shared" si="7"/>
        <v>206.85158239472912</v>
      </c>
      <c r="AK19">
        <f t="shared" si="22"/>
        <v>69.236915435197645</v>
      </c>
      <c r="AL19">
        <f t="shared" si="8"/>
        <v>-3066.0221426780977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-853.82893261664299</v>
      </c>
      <c r="AR19">
        <f t="shared" si="9"/>
        <v>-855.47811241225372</v>
      </c>
      <c r="AS19">
        <f t="shared" si="9"/>
        <v>52.947678964222419</v>
      </c>
      <c r="AT19">
        <f t="shared" si="9"/>
        <v>17.722532883216051</v>
      </c>
      <c r="AU19">
        <f t="shared" si="9"/>
        <v>-784.80790056481533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-3449.4546084676704</v>
      </c>
      <c r="AI20">
        <f t="shared" si="6"/>
        <v>-3455.4018761313423</v>
      </c>
      <c r="AJ20">
        <f t="shared" si="7"/>
        <v>215.453670310706</v>
      </c>
      <c r="AK20">
        <f t="shared" si="22"/>
        <v>54.757304667566601</v>
      </c>
      <c r="AL20">
        <f t="shared" si="8"/>
        <v>-3185.1909011530697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-788.3525761751406</v>
      </c>
      <c r="AR20">
        <f t="shared" si="9"/>
        <v>-789.71178924388187</v>
      </c>
      <c r="AS20">
        <f t="shared" si="9"/>
        <v>49.240669994288581</v>
      </c>
      <c r="AT20">
        <f t="shared" si="9"/>
        <v>12.514460139036142</v>
      </c>
      <c r="AU20">
        <f t="shared" si="9"/>
        <v>-727.9566591105571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-3554.6128942718137</v>
      </c>
      <c r="AI21">
        <f t="shared" si="6"/>
        <v>-3560.0563626470648</v>
      </c>
      <c r="AJ21">
        <f t="shared" si="7"/>
        <v>218.3746634019808</v>
      </c>
      <c r="AK21">
        <f t="shared" si="22"/>
        <v>39.675547745817177</v>
      </c>
      <c r="AL21">
        <f t="shared" si="8"/>
        <v>-3302.0061514992667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-725.34453956698917</v>
      </c>
      <c r="AR21">
        <f t="shared" si="9"/>
        <v>-726.45531876566281</v>
      </c>
      <c r="AS21">
        <f t="shared" si="9"/>
        <v>44.560933747148482</v>
      </c>
      <c r="AT21">
        <f t="shared" si="9"/>
        <v>8.0960832494963739</v>
      </c>
      <c r="AU21">
        <f t="shared" si="9"/>
        <v>-673.79830176901794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-3644.4685746403729</v>
      </c>
      <c r="AI22">
        <f t="shared" si="6"/>
        <v>-3649.4020497600418</v>
      </c>
      <c r="AJ22">
        <f t="shared" si="7"/>
        <v>216.4356888766697</v>
      </c>
      <c r="AK22">
        <f t="shared" si="22"/>
        <v>24.389321307678522</v>
      </c>
      <c r="AL22">
        <f t="shared" si="8"/>
        <v>-3408.5770395756936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-664.00021677737743</v>
      </c>
      <c r="AR22">
        <f t="shared" si="9"/>
        <v>-664.89906622053638</v>
      </c>
      <c r="AS22">
        <f t="shared" si="9"/>
        <v>39.433278512121888</v>
      </c>
      <c r="AT22">
        <f t="shared" si="9"/>
        <v>4.4435873992821255</v>
      </c>
      <c r="AU22">
        <f t="shared" si="9"/>
        <v>-621.02220030913236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-3725.1574607785574</v>
      </c>
      <c r="AI23">
        <f t="shared" si="6"/>
        <v>-3729.5759564644322</v>
      </c>
      <c r="AJ23">
        <f t="shared" si="7"/>
        <v>209.61731437530443</v>
      </c>
      <c r="AK23">
        <f t="shared" si="22"/>
        <v>9.2388230863116405</v>
      </c>
      <c r="AL23">
        <f t="shared" si="8"/>
        <v>-3510.7198190028162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-605.98325508044218</v>
      </c>
      <c r="AR23">
        <f t="shared" si="9"/>
        <v>-606.70202587777794</v>
      </c>
      <c r="AS23">
        <f t="shared" si="9"/>
        <v>34.099117641008178</v>
      </c>
      <c r="AT23">
        <f t="shared" si="9"/>
        <v>1.5029088423514221</v>
      </c>
      <c r="AU23">
        <f t="shared" si="9"/>
        <v>-571.09999939441832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-3772.3058207447257</v>
      </c>
      <c r="AI24">
        <f t="shared" si="6"/>
        <v>-3776.2085932461487</v>
      </c>
      <c r="AJ24">
        <f t="shared" si="7"/>
        <v>200.28423507859134</v>
      </c>
      <c r="AK24">
        <f t="shared" si="22"/>
        <v>-5.4343889199596704</v>
      </c>
      <c r="AL24">
        <f t="shared" si="8"/>
        <v>-3581.3587470875168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-547.90449044343961</v>
      </c>
      <c r="AR24">
        <f t="shared" si="9"/>
        <v>-548.47134442620779</v>
      </c>
      <c r="AS24">
        <f t="shared" si="9"/>
        <v>29.090067714320561</v>
      </c>
      <c r="AT24">
        <f t="shared" si="9"/>
        <v>-0.78931195760638428</v>
      </c>
      <c r="AU24">
        <f t="shared" si="9"/>
        <v>-520.17058866949367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-3774.2808042483457</v>
      </c>
      <c r="AI25">
        <f t="shared" si="6"/>
        <v>-3777.6727639242231</v>
      </c>
      <c r="AJ25">
        <f t="shared" si="7"/>
        <v>185.67322258464583</v>
      </c>
      <c r="AK25">
        <f t="shared" si="22"/>
        <v>-19.454285375461065</v>
      </c>
      <c r="AL25">
        <f t="shared" si="8"/>
        <v>-3611.4538267150383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-489.4565578503325</v>
      </c>
      <c r="AR25">
        <f t="shared" si="9"/>
        <v>-489.89643421179807</v>
      </c>
      <c r="AS25">
        <f t="shared" si="9"/>
        <v>24.078488359680506</v>
      </c>
      <c r="AT25">
        <f t="shared" si="9"/>
        <v>-2.5228720514364498</v>
      </c>
      <c r="AU25">
        <f t="shared" si="9"/>
        <v>-468.34081790355401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-3724.300357281978</v>
      </c>
      <c r="AI26">
        <f t="shared" si="6"/>
        <v>-3727.1928598164363</v>
      </c>
      <c r="AJ26">
        <f t="shared" si="7"/>
        <v>166.03578297640888</v>
      </c>
      <c r="AK26">
        <f t="shared" si="22"/>
        <v>-32.451410956386276</v>
      </c>
      <c r="AL26">
        <f t="shared" si="8"/>
        <v>-3593.6084877964136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-431.22766954514782</v>
      </c>
      <c r="AR26">
        <f t="shared" si="9"/>
        <v>-431.56258537025013</v>
      </c>
      <c r="AS26">
        <f t="shared" si="9"/>
        <v>19.224879006878592</v>
      </c>
      <c r="AT26">
        <f t="shared" si="9"/>
        <v>-3.7574698541197189</v>
      </c>
      <c r="AU26">
        <f t="shared" si="9"/>
        <v>-416.09517621749126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-3599.2699786598528</v>
      </c>
      <c r="AI27">
        <f t="shared" si="6"/>
        <v>-3601.6836474216343</v>
      </c>
      <c r="AJ27">
        <f t="shared" si="7"/>
        <v>142.45912055057261</v>
      </c>
      <c r="AK27">
        <f t="shared" si="22"/>
        <v>-44.073915764734899</v>
      </c>
      <c r="AL27">
        <f t="shared" si="8"/>
        <v>-3503.2984426357966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-372.09884505232657</v>
      </c>
      <c r="AR27">
        <f t="shared" si="9"/>
        <v>-372.34837436352655</v>
      </c>
      <c r="AS27">
        <f t="shared" si="9"/>
        <v>14.727673816726435</v>
      </c>
      <c r="AT27">
        <f t="shared" si="9"/>
        <v>-4.5564387362510894</v>
      </c>
      <c r="AU27">
        <f t="shared" si="9"/>
        <v>-362.17713928305119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-3396.6166928754301</v>
      </c>
      <c r="AI28">
        <f t="shared" si="6"/>
        <v>-3398.5816478629845</v>
      </c>
      <c r="AJ28">
        <f t="shared" si="7"/>
        <v>114.26978345002817</v>
      </c>
      <c r="AK28">
        <f t="shared" si="22"/>
        <v>-54.046054203274977</v>
      </c>
      <c r="AL28">
        <f t="shared" si="8"/>
        <v>-3338.3579186162315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-313.52517216734094</v>
      </c>
      <c r="AR28">
        <f t="shared" si="9"/>
        <v>-313.70654760839858</v>
      </c>
      <c r="AS28">
        <f t="shared" si="9"/>
        <v>10.547688117073259</v>
      </c>
      <c r="AT28">
        <f t="shared" si="9"/>
        <v>-4.9887284851981599</v>
      </c>
      <c r="AU28">
        <f t="shared" si="9"/>
        <v>-308.14758797652348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-3114.5329136978244</v>
      </c>
      <c r="AI29">
        <f t="shared" si="6"/>
        <v>-3116.0889025212909</v>
      </c>
      <c r="AJ29">
        <f t="shared" si="7"/>
        <v>83.320652879574823</v>
      </c>
      <c r="AK29">
        <f t="shared" si="22"/>
        <v>-62.044939044776953</v>
      </c>
      <c r="AL29">
        <f t="shared" si="8"/>
        <v>-3094.813188686493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-256.68516967512966</v>
      </c>
      <c r="AR29">
        <f t="shared" si="9"/>
        <v>-256.81340696342653</v>
      </c>
      <c r="AS29">
        <f t="shared" si="9"/>
        <v>6.8668967432563308</v>
      </c>
      <c r="AT29">
        <f t="shared" si="9"/>
        <v>-5.1134523691011502</v>
      </c>
      <c r="AU29">
        <f t="shared" si="9"/>
        <v>-255.05996258927138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-2770.3990510865092</v>
      </c>
      <c r="AI30">
        <f t="shared" si="6"/>
        <v>-2771.5931801403553</v>
      </c>
      <c r="AJ30">
        <f t="shared" si="7"/>
        <v>51.145420311052249</v>
      </c>
      <c r="AK30">
        <f t="shared" si="22"/>
        <v>-67.87738474634719</v>
      </c>
      <c r="AL30">
        <f t="shared" si="8"/>
        <v>-2788.3251445756505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-203.86006568720219</v>
      </c>
      <c r="AR30">
        <f t="shared" si="9"/>
        <v>-203.94793578203945</v>
      </c>
      <c r="AS30">
        <f t="shared" si="9"/>
        <v>3.7635403968686587</v>
      </c>
      <c r="AT30">
        <f t="shared" si="9"/>
        <v>-4.9947635188652617</v>
      </c>
      <c r="AU30">
        <f t="shared" si="9"/>
        <v>-205.17915890403609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-2388.6545967499596</v>
      </c>
      <c r="AI31">
        <f t="shared" si="6"/>
        <v>-2389.5382026886732</v>
      </c>
      <c r="AJ31">
        <f t="shared" si="7"/>
        <v>20.342432326418816</v>
      </c>
      <c r="AK31">
        <f t="shared" si="22"/>
        <v>-71.457564168120854</v>
      </c>
      <c r="AL31">
        <f t="shared" si="8"/>
        <v>-2440.6533345303751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-156.9369333552292</v>
      </c>
      <c r="AR31">
        <f t="shared" si="9"/>
        <v>-156.99498712596059</v>
      </c>
      <c r="AS31">
        <f t="shared" si="9"/>
        <v>1.3365176156645613</v>
      </c>
      <c r="AT31">
        <f t="shared" si="9"/>
        <v>-4.6948315595054178</v>
      </c>
      <c r="AU31">
        <f t="shared" si="9"/>
        <v>-160.35330106980143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-1985.8240734268816</v>
      </c>
      <c r="AI32">
        <f t="shared" si="6"/>
        <v>-1986.4506152970298</v>
      </c>
      <c r="AJ32">
        <f t="shared" si="7"/>
        <v>-6.918096431184722</v>
      </c>
      <c r="AK32">
        <f t="shared" si="22"/>
        <v>-72.881534430970163</v>
      </c>
      <c r="AL32">
        <f t="shared" si="8"/>
        <v>-2066.2502461591848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-116.49158540164309</v>
      </c>
      <c r="AR32">
        <f t="shared" si="9"/>
        <v>-116.52833934009652</v>
      </c>
      <c r="AS32">
        <f t="shared" si="9"/>
        <v>-0.40582649390458742</v>
      </c>
      <c r="AT32">
        <f t="shared" si="9"/>
        <v>-4.2753462433945861</v>
      </c>
      <c r="AU32">
        <f t="shared" si="9"/>
        <v>-121.2095120773957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-1582.6842712187035</v>
      </c>
      <c r="AI33">
        <f t="shared" si="6"/>
        <v>-1583.106712136248</v>
      </c>
      <c r="AJ33">
        <f t="shared" si="7"/>
        <v>-29.807548336226318</v>
      </c>
      <c r="AK33">
        <f t="shared" si="22"/>
        <v>-72.397267680787238</v>
      </c>
      <c r="AL33">
        <f t="shared" si="8"/>
        <v>-1685.3115281532616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-82.895326865823193</v>
      </c>
      <c r="AR33">
        <f t="shared" si="9"/>
        <v>-82.917452806276486</v>
      </c>
      <c r="AS33">
        <f t="shared" si="9"/>
        <v>-1.5612124966008853</v>
      </c>
      <c r="AT33">
        <f t="shared" si="9"/>
        <v>-3.7919092757332722</v>
      </c>
      <c r="AU33">
        <f t="shared" si="9"/>
        <v>-88.270574578610649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-1194.2720792378559</v>
      </c>
      <c r="AI34">
        <f t="shared" si="6"/>
        <v>-1194.5410117363201</v>
      </c>
      <c r="AJ34">
        <f t="shared" si="7"/>
        <v>-47.728899685845931</v>
      </c>
      <c r="AK34">
        <f t="shared" si="22"/>
        <v>-70.310739297251388</v>
      </c>
      <c r="AL34">
        <f t="shared" si="8"/>
        <v>-1312.5806507194172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-55.849722353406548</v>
      </c>
      <c r="AR34">
        <f t="shared" si="9"/>
        <v>-55.862298889048759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-61.382381940901915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-844.8766439763607</v>
      </c>
      <c r="AI35">
        <f t="shared" ref="AI35:AI66" si="25">SUM(AE35:AH35)</f>
        <v>-845.03727756934325</v>
      </c>
      <c r="AJ35">
        <f t="shared" si="7"/>
        <v>-60.779051353440877</v>
      </c>
      <c r="AK35">
        <f t="shared" si="22"/>
        <v>-66.969716319242181</v>
      </c>
      <c r="AL35">
        <f t="shared" si="8"/>
        <v>-972.78604524202626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-35.277111778317845</v>
      </c>
      <c r="AR35">
        <f t="shared" si="26"/>
        <v>-35.283818898529297</v>
      </c>
      <c r="AS35">
        <f t="shared" si="26"/>
        <v>-2.5377780338255458</v>
      </c>
      <c r="AT35">
        <f t="shared" si="26"/>
        <v>-2.7962640288376166</v>
      </c>
      <c r="AU35">
        <f t="shared" si="23"/>
        <v>-40.617860961192456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-513.61297677478285</v>
      </c>
      <c r="AI36">
        <f t="shared" si="25"/>
        <v>-513.70780240973875</v>
      </c>
      <c r="AJ36">
        <f t="shared" si="7"/>
        <v>-68.855721888510175</v>
      </c>
      <c r="AK36">
        <f t="shared" si="22"/>
        <v>-62.715182724501318</v>
      </c>
      <c r="AL36">
        <f t="shared" si="8"/>
        <v>-645.27870702275027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-19.147747063832163</v>
      </c>
      <c r="AR36">
        <f t="shared" si="26"/>
        <v>-19.151282210636097</v>
      </c>
      <c r="AS36">
        <f t="shared" si="26"/>
        <v>-2.5669755365174343</v>
      </c>
      <c r="AT36">
        <f t="shared" si="26"/>
        <v>-2.3380531843480612</v>
      </c>
      <c r="AU36">
        <f t="shared" si="23"/>
        <v>-24.056310931501592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-308.91551771238892</v>
      </c>
      <c r="AI37">
        <f t="shared" si="25"/>
        <v>-308.97078065128125</v>
      </c>
      <c r="AJ37">
        <f t="shared" si="7"/>
        <v>-73.82799728154987</v>
      </c>
      <c r="AK37">
        <f t="shared" si="22"/>
        <v>-57.895282192305601</v>
      </c>
      <c r="AL37">
        <f t="shared" si="8"/>
        <v>-440.69406012513673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-10.28261075515751</v>
      </c>
      <c r="AR37">
        <f t="shared" si="26"/>
        <v>-10.284450246077306</v>
      </c>
      <c r="AS37">
        <f t="shared" si="26"/>
        <v>-2.4574503880565626</v>
      </c>
      <c r="AT37">
        <f t="shared" si="26"/>
        <v>-1.9271115149927147</v>
      </c>
      <c r="AU37">
        <f t="shared" si="23"/>
        <v>-14.669012149126583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-183.70331250431741</v>
      </c>
      <c r="AI38">
        <f t="shared" si="25"/>
        <v>-183.73505989975774</v>
      </c>
      <c r="AJ38">
        <f t="shared" si="7"/>
        <v>-72.731446696076659</v>
      </c>
      <c r="AK38">
        <f t="shared" si="22"/>
        <v>-52.727322382597109</v>
      </c>
      <c r="AL38">
        <f t="shared" si="8"/>
        <v>-309.1938289784315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-5.4596227672975468</v>
      </c>
      <c r="AR38">
        <f t="shared" si="26"/>
        <v>-5.4605662930325245</v>
      </c>
      <c r="AS38">
        <f t="shared" si="26"/>
        <v>-2.1615628856505009</v>
      </c>
      <c r="AT38">
        <f t="shared" si="26"/>
        <v>-1.56704463198996</v>
      </c>
      <c r="AU38">
        <f t="shared" si="23"/>
        <v>-9.189173810672985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-107.86658154832317</v>
      </c>
      <c r="AI39">
        <f t="shared" si="25"/>
        <v>-107.88452814711557</v>
      </c>
      <c r="AJ39">
        <f t="shared" si="7"/>
        <v>-68.660071385589958</v>
      </c>
      <c r="AK39">
        <f t="shared" si="22"/>
        <v>-47.636121113871745</v>
      </c>
      <c r="AL39">
        <f t="shared" si="8"/>
        <v>-224.1807206465773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-2.8622959858845669</v>
      </c>
      <c r="AR39">
        <f t="shared" si="26"/>
        <v>-2.8627722082413563</v>
      </c>
      <c r="AS39">
        <f t="shared" si="26"/>
        <v>-1.8219307954009878</v>
      </c>
      <c r="AT39">
        <f t="shared" si="26"/>
        <v>-1.2640493124950223</v>
      </c>
      <c r="AU39">
        <f t="shared" si="23"/>
        <v>-5.9487523161373668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-62.286065759596276</v>
      </c>
      <c r="AI40">
        <f t="shared" si="25"/>
        <v>-62.296047134180803</v>
      </c>
      <c r="AJ40">
        <f t="shared" si="7"/>
        <v>-63.316002364908059</v>
      </c>
      <c r="AK40">
        <f t="shared" si="22"/>
        <v>-42.829916116880447</v>
      </c>
      <c r="AL40">
        <f t="shared" si="8"/>
        <v>-168.44196561596931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-1.4757082433388056</v>
      </c>
      <c r="AR40">
        <f t="shared" si="26"/>
        <v>-1.4759447263559076</v>
      </c>
      <c r="AS40">
        <f t="shared" si="26"/>
        <v>-1.5001099441050931</v>
      </c>
      <c r="AT40">
        <f t="shared" si="26"/>
        <v>-1.0147447828722793</v>
      </c>
      <c r="AU40">
        <f t="shared" si="23"/>
        <v>-3.9907994533332802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-35.428412217626573</v>
      </c>
      <c r="AI41">
        <f t="shared" si="25"/>
        <v>-35.433865226938053</v>
      </c>
      <c r="AJ41">
        <f t="shared" si="7"/>
        <v>-57.612058141297268</v>
      </c>
      <c r="AK41">
        <f t="shared" si="22"/>
        <v>-38.397795951336882</v>
      </c>
      <c r="AL41">
        <f t="shared" si="8"/>
        <v>-131.44371931957221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-0.74945104552741182</v>
      </c>
      <c r="AR41">
        <f t="shared" si="26"/>
        <v>-0.74956639824219495</v>
      </c>
      <c r="AS41">
        <f t="shared" si="26"/>
        <v>-1.2187228979880551</v>
      </c>
      <c r="AT41">
        <f t="shared" si="26"/>
        <v>-0.81226525605796684</v>
      </c>
      <c r="AU41">
        <f t="shared" si="23"/>
        <v>-2.7805545522882174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-19.805545802082527</v>
      </c>
      <c r="AI42">
        <f t="shared" si="25"/>
        <v>-19.80846858807563</v>
      </c>
      <c r="AJ42">
        <f t="shared" si="7"/>
        <v>-52.007483226469105</v>
      </c>
      <c r="AK42">
        <f t="shared" si="22"/>
        <v>-34.364951881446075</v>
      </c>
      <c r="AL42">
        <f t="shared" si="8"/>
        <v>-106.18090369599081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-0.37407645444872589</v>
      </c>
      <c r="AR42">
        <f t="shared" si="26"/>
        <v>-0.37413165845230845</v>
      </c>
      <c r="AS42">
        <f t="shared" si="26"/>
        <v>-0.9822892600169344</v>
      </c>
      <c r="AT42">
        <f t="shared" si="26"/>
        <v>-0.64906665464178837</v>
      </c>
      <c r="AU42">
        <f t="shared" si="23"/>
        <v>-2.0054875731110311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-10.8650790715885</v>
      </c>
      <c r="AI43">
        <f t="shared" si="25"/>
        <v>-10.866614494837725</v>
      </c>
      <c r="AJ43">
        <f t="shared" si="7"/>
        <v>-46.730329145548239</v>
      </c>
      <c r="AK43">
        <f t="shared" si="22"/>
        <v>-30.724428055593236</v>
      </c>
      <c r="AL43">
        <f t="shared" si="8"/>
        <v>-88.321371695979195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-0.18322655941476959</v>
      </c>
      <c r="AR43">
        <f t="shared" si="26"/>
        <v>-0.18325245249086661</v>
      </c>
      <c r="AS43">
        <f t="shared" si="26"/>
        <v>-0.78805109224177172</v>
      </c>
      <c r="AT43">
        <f t="shared" si="26"/>
        <v>-0.51813072003625249</v>
      </c>
      <c r="AU43">
        <f t="shared" si="23"/>
        <v>-1.4894342647688907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-5.8483184483272197</v>
      </c>
      <c r="AI44">
        <f t="shared" si="25"/>
        <v>-5.8491074775379106</v>
      </c>
      <c r="AJ44">
        <f t="shared" si="7"/>
        <v>-41.874278440582486</v>
      </c>
      <c r="AK44">
        <f t="shared" si="22"/>
        <v>-27.453305015404858</v>
      </c>
      <c r="AL44">
        <f t="shared" si="8"/>
        <v>-75.176690933525265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-8.8057940735480553E-2</v>
      </c>
      <c r="AR44">
        <f t="shared" si="26"/>
        <v>-8.806982112265295E-2</v>
      </c>
      <c r="AS44">
        <f t="shared" si="26"/>
        <v>-0.63049964906006628</v>
      </c>
      <c r="AT44">
        <f t="shared" si="26"/>
        <v>-0.41336352105297181</v>
      </c>
      <c r="AU44">
        <f t="shared" si="23"/>
        <v>-1.1319329912356912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-3.0796511761150995</v>
      </c>
      <c r="AI45">
        <f t="shared" si="25"/>
        <v>-3.0800473586366688</v>
      </c>
      <c r="AJ45">
        <f t="shared" si="7"/>
        <v>-37.463285809262004</v>
      </c>
      <c r="AK45">
        <f t="shared" si="22"/>
        <v>-24.522105524564086</v>
      </c>
      <c r="AL45">
        <f t="shared" si="8"/>
        <v>-65.065438692462763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-4.1401971100810238E-2</v>
      </c>
      <c r="AR45">
        <f t="shared" si="26"/>
        <v>-4.1407297268083947E-2</v>
      </c>
      <c r="AS45">
        <f t="shared" si="26"/>
        <v>-0.50364596109000703</v>
      </c>
      <c r="AT45">
        <f t="shared" si="26"/>
        <v>-0.32966834430247066</v>
      </c>
      <c r="AU45">
        <f t="shared" si="23"/>
        <v>-0.87472160266056165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-1.5858468582469063</v>
      </c>
      <c r="AI46">
        <f t="shared" si="25"/>
        <v>-1.5860408480859791</v>
      </c>
      <c r="AJ46">
        <f t="shared" si="7"/>
        <v>-33.486583519968462</v>
      </c>
      <c r="AK46">
        <f t="shared" si="22"/>
        <v>-21.899675517915746</v>
      </c>
      <c r="AL46">
        <f t="shared" si="8"/>
        <v>-56.972299885970187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-1.9035430951409256E-2</v>
      </c>
      <c r="AR46">
        <f t="shared" si="26"/>
        <v>-1.9037759473969768E-2</v>
      </c>
      <c r="AS46">
        <f t="shared" si="26"/>
        <v>-0.40195025457730216</v>
      </c>
      <c r="AT46">
        <f t="shared" si="26"/>
        <v>-0.26286886341622334</v>
      </c>
      <c r="AU46">
        <f t="shared" si="23"/>
        <v>-0.68385687746749524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-0.79698681661290893</v>
      </c>
      <c r="AI47">
        <f t="shared" si="25"/>
        <v>-0.79707924320151435</v>
      </c>
      <c r="AJ47">
        <f t="shared" si="7"/>
        <v>-29.916665900360357</v>
      </c>
      <c r="AK47">
        <f t="shared" si="22"/>
        <v>-19.555614671517951</v>
      </c>
      <c r="AL47">
        <f t="shared" si="8"/>
        <v>-50.269359815079824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-8.5415085940656402E-3</v>
      </c>
      <c r="AR47">
        <f t="shared" si="26"/>
        <v>-8.5424991531118342E-3</v>
      </c>
      <c r="AS47">
        <f t="shared" si="26"/>
        <v>-0.32062444894597214</v>
      </c>
      <c r="AT47">
        <f t="shared" si="26"/>
        <v>-0.20958245142483228</v>
      </c>
      <c r="AU47">
        <f t="shared" si="23"/>
        <v>-0.53874939952391632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-0.38966302061913421</v>
      </c>
      <c r="AI48">
        <f t="shared" si="25"/>
        <v>-0.38970581506427621</v>
      </c>
      <c r="AJ48">
        <f t="shared" si="7"/>
        <v>-26.719763251505782</v>
      </c>
      <c r="AK48">
        <f t="shared" si="22"/>
        <v>-17.461448058492728</v>
      </c>
      <c r="AL48">
        <f t="shared" si="8"/>
        <v>-44.570917125062785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-3.7286757200801096E-3</v>
      </c>
      <c r="AR48">
        <f t="shared" si="26"/>
        <v>-3.7290852190577178E-3</v>
      </c>
      <c r="AS48">
        <f t="shared" si="26"/>
        <v>-0.25568074774936989</v>
      </c>
      <c r="AT48">
        <f t="shared" si="26"/>
        <v>-0.16708816071304844</v>
      </c>
      <c r="AU48">
        <f t="shared" si="23"/>
        <v>-0.42649799368147601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-0.18522666557217049</v>
      </c>
      <c r="AI49">
        <f t="shared" si="25"/>
        <v>-0.18524587873966453</v>
      </c>
      <c r="AJ49">
        <f t="shared" si="7"/>
        <v>-23.860829145797595</v>
      </c>
      <c r="AK49">
        <f t="shared" si="22"/>
        <v>-15.591064630887322</v>
      </c>
      <c r="AL49">
        <f t="shared" si="8"/>
        <v>-39.637139655424583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-1.5825261968226208E-3</v>
      </c>
      <c r="AR49">
        <f t="shared" si="26"/>
        <v>-1.5826903488942964E-3</v>
      </c>
      <c r="AS49">
        <f t="shared" si="26"/>
        <v>-0.20386042735526491</v>
      </c>
      <c r="AT49">
        <f t="shared" si="26"/>
        <v>-0.1332058110451719</v>
      </c>
      <c r="AU49">
        <f t="shared" si="23"/>
        <v>-0.33864892874933111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-8.5333638470194415E-2</v>
      </c>
      <c r="AI50">
        <f t="shared" si="25"/>
        <v>-8.5341992801204733E-2</v>
      </c>
      <c r="AJ50">
        <f t="shared" si="7"/>
        <v>-21.306058385872547</v>
      </c>
      <c r="AK50">
        <f t="shared" si="22"/>
        <v>-13.92080659068149</v>
      </c>
      <c r="AL50">
        <f t="shared" si="8"/>
        <v>-35.312206969355245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-6.5095301098542081E-4</v>
      </c>
      <c r="AR50">
        <f t="shared" si="26"/>
        <v>-6.5101674056526095E-4</v>
      </c>
      <c r="AS50">
        <f t="shared" si="26"/>
        <v>-0.16252960857117557</v>
      </c>
      <c r="AT50">
        <f t="shared" si="26"/>
        <v>-0.10619248315205657</v>
      </c>
      <c r="AU50">
        <f t="shared" si="23"/>
        <v>-0.26937310846379742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-3.8034671360872796E-2</v>
      </c>
      <c r="AI51">
        <f t="shared" si="25"/>
        <v>-3.8038187814652902E-2</v>
      </c>
      <c r="AJ51">
        <f t="shared" si="7"/>
        <v>-19.02402843276522</v>
      </c>
      <c r="AK51">
        <f t="shared" si="22"/>
        <v>-12.429382503670412</v>
      </c>
      <c r="AL51">
        <f t="shared" si="8"/>
        <v>-31.491449124250288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-2.5905442918002669E-4</v>
      </c>
      <c r="AR51">
        <f t="shared" si="26"/>
        <v>-2.59078379772845E-4</v>
      </c>
      <c r="AS51">
        <f t="shared" si="26"/>
        <v>-0.12957279897584215</v>
      </c>
      <c r="AT51">
        <f t="shared" si="26"/>
        <v>-8.4656616564352027E-2</v>
      </c>
      <c r="AU51">
        <f t="shared" si="23"/>
        <v>-0.21448849391996702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-1.6409970136975361E-2</v>
      </c>
      <c r="AI52">
        <f t="shared" si="25"/>
        <v>-1.6411400179950544E-2</v>
      </c>
      <c r="AJ52">
        <f t="shared" si="7"/>
        <v>-16.986061825728171</v>
      </c>
      <c r="AK52">
        <f t="shared" si="22"/>
        <v>-11.097700513376846</v>
      </c>
      <c r="AL52">
        <f t="shared" si="8"/>
        <v>-28.100173739284969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-9.9793239736291499E-5</v>
      </c>
      <c r="AR52">
        <f t="shared" si="26"/>
        <v>-9.9801936194619226E-5</v>
      </c>
      <c r="AS52">
        <f t="shared" si="26"/>
        <v>-0.10329660113950674</v>
      </c>
      <c r="AT52">
        <f t="shared" si="26"/>
        <v>-6.7487964853609875E-2</v>
      </c>
      <c r="AU52">
        <f t="shared" si="23"/>
        <v>-0.17088436792931125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-6.8392591582909302E-3</v>
      </c>
      <c r="AI53">
        <f t="shared" si="25"/>
        <v>-6.8398199934415743E-3</v>
      </c>
      <c r="AJ53">
        <f t="shared" si="7"/>
        <v>-15.166258135472177</v>
      </c>
      <c r="AK53">
        <f t="shared" si="22"/>
        <v>-9.9086761855758745</v>
      </c>
      <c r="AL53">
        <f t="shared" si="8"/>
        <v>-25.081774141041492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-3.7135080462896948E-5</v>
      </c>
      <c r="AR53">
        <f t="shared" si="26"/>
        <v>-3.7138125625825209E-5</v>
      </c>
      <c r="AS53">
        <f t="shared" si="26"/>
        <v>-8.2348132034020388E-2</v>
      </c>
      <c r="AT53">
        <f t="shared" si="26"/>
        <v>-5.3801073905218218E-2</v>
      </c>
      <c r="AU53">
        <f t="shared" si="23"/>
        <v>-0.13618634406486443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-2.747941216465391E-3</v>
      </c>
      <c r="AI54">
        <f t="shared" si="25"/>
        <v>-2.7481529506124701E-3</v>
      </c>
      <c r="AJ54">
        <f t="shared" si="7"/>
        <v>-13.541353872698039</v>
      </c>
      <c r="AK54">
        <f t="shared" si="22"/>
        <v>-8.847038116092822</v>
      </c>
      <c r="AL54">
        <f t="shared" si="8"/>
        <v>-22.391140141741474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-1.3321855666958011E-5</v>
      </c>
      <c r="AR54">
        <f t="shared" si="26"/>
        <v>-1.3322882141516583E-5</v>
      </c>
      <c r="AS54">
        <f t="shared" si="26"/>
        <v>-6.5647678613491245E-2</v>
      </c>
      <c r="AT54">
        <f t="shared" si="26"/>
        <v>-4.2889914877532846E-2</v>
      </c>
      <c r="AU54">
        <f t="shared" si="23"/>
        <v>-0.10855091637316562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-1.0623574503650216E-3</v>
      </c>
      <c r="AI55">
        <f t="shared" si="25"/>
        <v>-1.0624342724893344E-3</v>
      </c>
      <c r="AJ55">
        <f t="shared" si="7"/>
        <v>-12.09051436366083</v>
      </c>
      <c r="AK55">
        <f t="shared" si="22"/>
        <v>-7.8991433450039583</v>
      </c>
      <c r="AL55">
        <f t="shared" si="8"/>
        <v>-19.990720142937278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-4.5984337213202671E-6</v>
      </c>
      <c r="AR55">
        <f t="shared" si="26"/>
        <v>-4.5987662472952697E-6</v>
      </c>
      <c r="AS55">
        <f t="shared" si="26"/>
        <v>-5.2334013319963041E-2</v>
      </c>
      <c r="AT55">
        <f t="shared" si="26"/>
        <v>-3.4191586941596831E-2</v>
      </c>
      <c r="AU55">
        <f t="shared" si="23"/>
        <v>-8.6530199027807161E-2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-3.9453679059996583E-4</v>
      </c>
      <c r="AI56">
        <f t="shared" si="25"/>
        <v>-3.9456352740421048E-4</v>
      </c>
      <c r="AJ56">
        <f t="shared" si="7"/>
        <v>-10.795109406491719</v>
      </c>
      <c r="AK56">
        <f t="shared" si="22"/>
        <v>-7.0528073395477007</v>
      </c>
      <c r="AL56">
        <f t="shared" si="8"/>
        <v>-17.848311309566824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-1.5247854812804924E-6</v>
      </c>
      <c r="AR56">
        <f t="shared" si="26"/>
        <v>-1.5248888123053787E-6</v>
      </c>
      <c r="AS56">
        <f t="shared" si="26"/>
        <v>-4.1720383203863551E-2</v>
      </c>
      <c r="AT56">
        <f t="shared" si="26"/>
        <v>-2.7257326793928054E-2</v>
      </c>
      <c r="AU56">
        <f t="shared" si="23"/>
        <v>-6.8979234886603916E-2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-1.4049831480431141E-4</v>
      </c>
      <c r="AI57">
        <f t="shared" si="25"/>
        <v>-1.405072219511631E-4</v>
      </c>
      <c r="AJ57">
        <f t="shared" si="7"/>
        <v>-9.6384931224693986</v>
      </c>
      <c r="AK57">
        <f t="shared" si="22"/>
        <v>-6.2971496810932797</v>
      </c>
      <c r="AL57">
        <f t="shared" si="8"/>
        <v>-15.935783310784629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-4.8481308529331282E-7</v>
      </c>
      <c r="AR57">
        <f t="shared" si="26"/>
        <v>-4.8484382090286336E-7</v>
      </c>
      <c r="AS57">
        <f t="shared" si="26"/>
        <v>-3.3259242965235705E-2</v>
      </c>
      <c r="AT57">
        <f t="shared" si="26"/>
        <v>-2.1729374972908569E-2</v>
      </c>
      <c r="AU57">
        <f t="shared" si="23"/>
        <v>-5.4989102781965178E-2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-4.7868596928533197E-5</v>
      </c>
      <c r="AI58">
        <f t="shared" si="25"/>
        <v>-4.7871431429300301E-5</v>
      </c>
      <c r="AJ58">
        <f t="shared" si="7"/>
        <v>-8.6057983073787625</v>
      </c>
      <c r="AK58">
        <f t="shared" si="22"/>
        <v>-5.6224551625204224</v>
      </c>
      <c r="AL58">
        <f t="shared" si="8"/>
        <v>-14.228301341330614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-1.4748093876420557E-7</v>
      </c>
      <c r="AR58">
        <f t="shared" si="26"/>
        <v>-1.4748967173030202E-7</v>
      </c>
      <c r="AS58">
        <f t="shared" si="26"/>
        <v>-2.6514067564639653E-2</v>
      </c>
      <c r="AT58">
        <f t="shared" si="26"/>
        <v>-1.7322524969055422E-2</v>
      </c>
      <c r="AU58">
        <f t="shared" si="23"/>
        <v>-4.3836740023366801E-2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-1.5569807179563989E-5</v>
      </c>
      <c r="AI59">
        <f t="shared" si="25"/>
        <v>-1.5570667109425974E-5</v>
      </c>
      <c r="AJ59">
        <f t="shared" si="7"/>
        <v>-7.6837487741189392</v>
      </c>
      <c r="AK59">
        <f t="shared" si="22"/>
        <v>-5.0200492810039083</v>
      </c>
      <c r="AL59">
        <f t="shared" si="8"/>
        <v>-12.703813625789957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-4.2830230019514542E-8</v>
      </c>
      <c r="AR59">
        <f t="shared" si="26"/>
        <v>-4.2832595559008046E-8</v>
      </c>
      <c r="AS59">
        <f t="shared" si="26"/>
        <v>-2.1136853116564606E-2</v>
      </c>
      <c r="AT59">
        <f t="shared" si="26"/>
        <v>-1.3809410928152358E-2</v>
      </c>
      <c r="AU59">
        <f t="shared" si="23"/>
        <v>-3.4946306877312525E-2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-4.8421535852971583E-6</v>
      </c>
      <c r="AI60">
        <f t="shared" si="25"/>
        <v>-4.842399646662363E-6</v>
      </c>
      <c r="AJ60">
        <f t="shared" si="7"/>
        <v>-6.8604900657410539</v>
      </c>
      <c r="AK60">
        <f t="shared" si="22"/>
        <v>-4.4821868668155824</v>
      </c>
      <c r="AL60">
        <f t="shared" si="8"/>
        <v>-11.342681774956283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-1.1892898443963971E-8</v>
      </c>
      <c r="AR60">
        <f t="shared" si="26"/>
        <v>-1.1893502799603629E-8</v>
      </c>
      <c r="AS60">
        <f t="shared" si="26"/>
        <v>-1.6850170113444449E-2</v>
      </c>
      <c r="AT60">
        <f t="shared" si="26"/>
        <v>-1.1008777866065031E-2</v>
      </c>
      <c r="AU60">
        <f t="shared" si="23"/>
        <v>-2.785895987301228E-2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-1.4192890548458556E-6</v>
      </c>
      <c r="AI61">
        <f t="shared" si="25"/>
        <v>-1.4193552444655522E-6</v>
      </c>
      <c r="AJ61">
        <f t="shared" si="7"/>
        <v>-6.1254375850457734</v>
      </c>
      <c r="AK61">
        <f t="shared" si="22"/>
        <v>-4.0019525622137087</v>
      </c>
      <c r="AL61">
        <f t="shared" si="8"/>
        <v>-10.127391566614726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-3.1124471150245094E-9</v>
      </c>
      <c r="AR61">
        <f t="shared" si="26"/>
        <v>-3.1125922663523278E-9</v>
      </c>
      <c r="AS61">
        <f t="shared" si="26"/>
        <v>-1.343285250791215E-2</v>
      </c>
      <c r="AT61">
        <f t="shared" si="26"/>
        <v>-8.7761303197534998E-3</v>
      </c>
      <c r="AU61">
        <f t="shared" si="23"/>
        <v>-2.2208985940257914E-2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-3.9080126462692689E-7</v>
      </c>
      <c r="AI62">
        <f t="shared" si="25"/>
        <v>-3.9081794219234821E-7</v>
      </c>
      <c r="AJ62">
        <f t="shared" si="7"/>
        <v>-5.4691407084399302</v>
      </c>
      <c r="AK62">
        <f t="shared" si="22"/>
        <v>-3.573171931260505</v>
      </c>
      <c r="AL62">
        <f t="shared" si="8"/>
        <v>-9.0423130305183772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-7.6518961105602875E-10</v>
      </c>
      <c r="AR62">
        <f t="shared" si="26"/>
        <v>-7.6522226576048652E-10</v>
      </c>
      <c r="AS62">
        <f t="shared" si="26"/>
        <v>-1.0708587792050597E-2</v>
      </c>
      <c r="AT62">
        <f t="shared" si="26"/>
        <v>-6.9962773608925445E-3</v>
      </c>
      <c r="AU62">
        <f t="shared" si="23"/>
        <v>-1.7704865918165405E-2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-1.0072279333795124E-7</v>
      </c>
      <c r="AI63">
        <f t="shared" si="25"/>
        <v>-1.0072671377855109E-7</v>
      </c>
      <c r="AJ63">
        <f t="shared" si="7"/>
        <v>-4.8831613488351522</v>
      </c>
      <c r="AK63">
        <f t="shared" si="22"/>
        <v>-3.1903320816697098</v>
      </c>
      <c r="AL63">
        <f t="shared" si="8"/>
        <v>-8.073493531231577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-1.7608519532921184E-10</v>
      </c>
      <c r="AR63">
        <f t="shared" si="26"/>
        <v>-1.760920491060574E-10</v>
      </c>
      <c r="AS63">
        <f t="shared" si="26"/>
        <v>-8.5368206285608671E-3</v>
      </c>
      <c r="AT63">
        <f t="shared" si="26"/>
        <v>-5.5773894780794669E-3</v>
      </c>
      <c r="AU63">
        <f t="shared" si="23"/>
        <v>-1.4114210282732385E-2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-2.4202109680806926E-8</v>
      </c>
      <c r="AI64">
        <f t="shared" si="25"/>
        <v>-2.4202965653290682E-8</v>
      </c>
      <c r="AJ64">
        <f t="shared" si="7"/>
        <v>-4.3599654905384995</v>
      </c>
      <c r="AK64">
        <f t="shared" si="22"/>
        <v>-2.8485107872512492</v>
      </c>
      <c r="AL64">
        <f t="shared" si="8"/>
        <v>-7.2084763019927145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-3.7777245111606585E-11</v>
      </c>
      <c r="AR64">
        <f t="shared" si="26"/>
        <v>-3.7778581205143641E-11</v>
      </c>
      <c r="AS64">
        <f t="shared" si="26"/>
        <v>-6.805501139631534E-3</v>
      </c>
      <c r="AT64">
        <f t="shared" si="26"/>
        <v>-4.4462607447144694E-3</v>
      </c>
      <c r="AU64">
        <f t="shared" si="23"/>
        <v>-1.1251761922124586E-2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-5.3982152509240639E-9</v>
      </c>
      <c r="AI65">
        <f t="shared" si="25"/>
        <v>-5.3983878867766173E-9</v>
      </c>
      <c r="AJ65">
        <f t="shared" si="7"/>
        <v>-3.8928263309573836</v>
      </c>
      <c r="AK65">
        <f t="shared" si="22"/>
        <v>-2.5433132029135539</v>
      </c>
      <c r="AL65">
        <f t="shared" si="8"/>
        <v>-6.436139539269325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-7.5233147982363032E-12</v>
      </c>
      <c r="AR65">
        <f t="shared" si="26"/>
        <v>-7.5235553951380287E-12</v>
      </c>
      <c r="AS65">
        <f t="shared" si="26"/>
        <v>-5.425303842347207E-3</v>
      </c>
      <c r="AT65">
        <f t="shared" si="26"/>
        <v>-3.5445318436966621E-3</v>
      </c>
      <c r="AU65">
        <f t="shared" si="23"/>
        <v>-8.9698356935674246E-3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-1.1117299360663943E-9</v>
      </c>
      <c r="AI66">
        <f t="shared" si="25"/>
        <v>-1.1117618793184137E-9</v>
      </c>
      <c r="AJ66">
        <f t="shared" si="7"/>
        <v>-3.4757377955238766</v>
      </c>
      <c r="AK66">
        <f t="shared" si="22"/>
        <v>-2.2708153597465373</v>
      </c>
      <c r="AL66">
        <f t="shared" si="8"/>
        <v>-5.7465531563821752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-1.3833762461416689E-12</v>
      </c>
      <c r="AR66">
        <f t="shared" si="26"/>
        <v>-1.3834159945865335E-12</v>
      </c>
      <c r="AS66">
        <f t="shared" si="26"/>
        <v>-4.3250190070058371E-3</v>
      </c>
      <c r="AT66">
        <f t="shared" si="26"/>
        <v>-2.8256790845824619E-3</v>
      </c>
      <c r="AU66">
        <f t="shared" si="23"/>
        <v>-7.150698092971715E-3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29">S67*Z67</f>
        <v>-25.861144311989285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-2.0996155322138435E-10</v>
      </c>
      <c r="AI67">
        <f t="shared" ref="AI67:AI69" si="32">SUM(AE67:AH67)</f>
        <v>-2.0996693184673081E-10</v>
      </c>
      <c r="AJ67">
        <f t="shared" ref="AJ67:AJ69" si="33">AB67-AC67</f>
        <v>-3.1033373174373651</v>
      </c>
      <c r="AK67">
        <f t="shared" si="22"/>
        <v>-2.0275137140598658</v>
      </c>
      <c r="AL67">
        <f t="shared" ref="AL67:AL69" si="34">SUM(AI67:AK67)</f>
        <v>-5.1308510317071976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-2.332720833689942E-13</v>
      </c>
      <c r="AR67">
        <f t="shared" si="26"/>
        <v>-2.3327805914465876E-13</v>
      </c>
      <c r="AS67">
        <f t="shared" si="26"/>
        <v>-3.4478786726827716E-3</v>
      </c>
      <c r="AT67">
        <f t="shared" si="26"/>
        <v>-2.252614066153619E-3</v>
      </c>
      <c r="AU67">
        <f t="shared" si="23"/>
        <v>-5.7004927390696689E-3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100000</v>
      </c>
      <c r="S68">
        <f t="shared" si="28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29"/>
        <v>-23.090307421419205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-3.6069976456086074E-11</v>
      </c>
      <c r="AI68">
        <f t="shared" si="32"/>
        <v>-3.6070792548122066E-11</v>
      </c>
      <c r="AJ68">
        <f t="shared" si="33"/>
        <v>-2.7708368905700809</v>
      </c>
      <c r="AK68">
        <f t="shared" si="22"/>
        <v>-1.8102801018392503</v>
      </c>
      <c r="AL68">
        <f t="shared" si="34"/>
        <v>-4.581116992445402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-3.5780864341106146E-14</v>
      </c>
      <c r="AR68">
        <f t="shared" si="26"/>
        <v>-3.5781673891909851E-14</v>
      </c>
      <c r="AS68">
        <f t="shared" si="26"/>
        <v>-2.7486277684024406E-3</v>
      </c>
      <c r="AT68">
        <f t="shared" si="26"/>
        <v>-1.7957701420230577E-3</v>
      </c>
      <c r="AU68">
        <f t="shared" si="23"/>
        <v>-4.5443979104612805E-3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-23.090307421419205</v>
      </c>
      <c r="AK69">
        <f t="shared" si="22"/>
        <v>-1.6163215194993446</v>
      </c>
      <c r="AL69">
        <f t="shared" si="34"/>
        <v>-24.706628940925079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-5.7825057407776939E-15</v>
      </c>
      <c r="AR69">
        <f t="shared" si="26"/>
        <v>-5.7825057407776939E-15</v>
      </c>
      <c r="AS69">
        <f t="shared" si="26"/>
        <v>-2.0451099467281714E-2</v>
      </c>
      <c r="AT69">
        <f t="shared" si="26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38698.044512500928</v>
      </c>
      <c r="AO71" s="8">
        <f t="shared" si="47"/>
        <v>-3869.8044512500928</v>
      </c>
      <c r="AP71" s="8">
        <f t="shared" si="47"/>
        <v>-709.86104039914369</v>
      </c>
      <c r="AQ71" s="8">
        <f t="shared" si="47"/>
        <v>-23276.878867835469</v>
      </c>
      <c r="AR71" s="8">
        <f t="shared" si="47"/>
        <v>10841.500153016219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9872.7629800661016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8446.5782908280798</v>
      </c>
      <c r="K3">
        <v>1</v>
      </c>
      <c r="L3" s="2">
        <v>0</v>
      </c>
      <c r="O3">
        <f>$C$3</f>
        <v>8446.5782908280798</v>
      </c>
      <c r="P3">
        <f>O3*C5</f>
        <v>844.65782908280801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8446.5782908280798</v>
      </c>
      <c r="AF3">
        <f t="shared" ref="AF3:AG34" si="4">-$Z3*P3</f>
        <v>-844.65782908280801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6976.9634910452714</v>
      </c>
      <c r="AJ3">
        <f t="shared" ref="AJ3:AJ66" si="7">AB3-AC3</f>
        <v>0</v>
      </c>
      <c r="AL3">
        <f t="shared" ref="AL3:AL66" si="8">SUM(AI3:AK3)</f>
        <v>6976.9634910452714</v>
      </c>
      <c r="AN3">
        <f t="shared" ref="AN3:AU34" si="9">AE3*$K3</f>
        <v>8446.5782908280798</v>
      </c>
      <c r="AO3">
        <f t="shared" si="9"/>
        <v>-844.65782908280801</v>
      </c>
      <c r="AP3">
        <f t="shared" si="9"/>
        <v>-624.95697070000006</v>
      </c>
      <c r="AQ3">
        <f t="shared" si="9"/>
        <v>0</v>
      </c>
      <c r="AR3">
        <f t="shared" si="9"/>
        <v>6976.9634910452714</v>
      </c>
      <c r="AS3">
        <f t="shared" si="9"/>
        <v>0</v>
      </c>
      <c r="AT3">
        <f t="shared" si="9"/>
        <v>0</v>
      </c>
      <c r="AU3">
        <f t="shared" si="9"/>
        <v>6976.9634910452714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-420.40720352177573</v>
      </c>
      <c r="AI5">
        <f t="shared" si="6"/>
        <v>-432.61646606297467</v>
      </c>
      <c r="AJ5">
        <f t="shared" si="7"/>
        <v>-106.83027628422042</v>
      </c>
      <c r="AK5">
        <f>G5*SUM(AB5, AE5:AF5)</f>
        <v>17.741733354339814</v>
      </c>
      <c r="AL5">
        <f t="shared" si="8"/>
        <v>-521.70500899285537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-359.49357041868035</v>
      </c>
      <c r="AR5">
        <f t="shared" si="9"/>
        <v>-369.93380870752623</v>
      </c>
      <c r="AS5">
        <f t="shared" si="9"/>
        <v>-91.351425780788801</v>
      </c>
      <c r="AT5">
        <f t="shared" si="9"/>
        <v>15.171098438700868</v>
      </c>
      <c r="AU5">
        <f t="shared" si="9"/>
        <v>-446.11413604961422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-417.57997650783108</v>
      </c>
      <c r="AI6">
        <f t="shared" si="6"/>
        <v>-429.6462674247926</v>
      </c>
      <c r="AJ6">
        <f t="shared" si="7"/>
        <v>-180.45524269071757</v>
      </c>
      <c r="AK6">
        <f>G6*SUM(AB6, AE6:AF6)</f>
        <v>31.563995582843461</v>
      </c>
      <c r="AL6">
        <f t="shared" si="8"/>
        <v>-578.53751453266659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-322.12538198581541</v>
      </c>
      <c r="AR6">
        <f t="shared" si="9"/>
        <v>-331.43343981771511</v>
      </c>
      <c r="AS6">
        <f t="shared" si="9"/>
        <v>-139.20498408285221</v>
      </c>
      <c r="AT6">
        <f t="shared" si="9"/>
        <v>24.348782762890366</v>
      </c>
      <c r="AU6">
        <f t="shared" si="9"/>
        <v>-446.28964113767688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-414.97567213831746</v>
      </c>
      <c r="AI7">
        <f t="shared" si="6"/>
        <v>-426.90055136250248</v>
      </c>
      <c r="AJ7">
        <f t="shared" si="7"/>
        <v>-126.57795492235527</v>
      </c>
      <c r="AK7">
        <f>G7*SUM(AB7, AE7:AF7)</f>
        <v>35.352526486500793</v>
      </c>
      <c r="AL7">
        <f t="shared" si="8"/>
        <v>-518.12597979835698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-291.25320305283299</v>
      </c>
      <c r="AR7">
        <f t="shared" si="9"/>
        <v>-299.62275216920722</v>
      </c>
      <c r="AS7">
        <f t="shared" si="9"/>
        <v>-88.839508632026565</v>
      </c>
      <c r="AT7">
        <f t="shared" si="9"/>
        <v>24.812386042166551</v>
      </c>
      <c r="AU7">
        <f t="shared" si="9"/>
        <v>-363.64987475906725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-412.9089600359539</v>
      </c>
      <c r="AI8">
        <f t="shared" si="6"/>
        <v>-424.69394501989524</v>
      </c>
      <c r="AJ8">
        <f t="shared" si="7"/>
        <v>-10.091852334126088</v>
      </c>
      <c r="AK8">
        <f>G8*SUM(AB8, AE8:AF8)</f>
        <v>18.032338834193762</v>
      </c>
      <c r="AL8">
        <f t="shared" si="8"/>
        <v>-416.75345851982757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-270.51495246496404</v>
      </c>
      <c r="AR8">
        <f t="shared" si="9"/>
        <v>-278.23581822785184</v>
      </c>
      <c r="AS8">
        <f t="shared" si="9"/>
        <v>-6.6116195546152392</v>
      </c>
      <c r="AT8">
        <f t="shared" si="9"/>
        <v>11.813784041255241</v>
      </c>
      <c r="AU8">
        <f t="shared" si="9"/>
        <v>-273.03365374121182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-412.423327603117</v>
      </c>
      <c r="AI9">
        <f t="shared" si="6"/>
        <v>-424.06984157083878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-372.25073875214292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-255.89240756100253</v>
      </c>
      <c r="AR9">
        <f t="shared" si="9"/>
        <v>-263.11861010442686</v>
      </c>
      <c r="AS9">
        <f t="shared" si="9"/>
        <v>29.015644172748114</v>
      </c>
      <c r="AT9">
        <f t="shared" si="9"/>
        <v>3.1360652249503644</v>
      </c>
      <c r="AU9">
        <f t="shared" si="9"/>
        <v>-230.96690070672838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-412.61968475682806</v>
      </c>
      <c r="AI10">
        <f t="shared" si="6"/>
        <v>-424.12910260063478</v>
      </c>
      <c r="AJ10">
        <f t="shared" si="7"/>
        <v>50.46082972798331</v>
      </c>
      <c r="AK10">
        <f t="shared" si="22"/>
        <v>3.3206549534467467</v>
      </c>
      <c r="AL10">
        <f t="shared" si="8"/>
        <v>-370.34761791920471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-242.87471722793228</v>
      </c>
      <c r="AR10">
        <f t="shared" si="9"/>
        <v>-249.64934943172562</v>
      </c>
      <c r="AS10">
        <f t="shared" si="9"/>
        <v>29.702072402322479</v>
      </c>
      <c r="AT10">
        <f t="shared" si="9"/>
        <v>1.9545919950600832</v>
      </c>
      <c r="AU10">
        <f t="shared" si="9"/>
        <v>-217.99268503434305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-9.2011675269620596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-412.7456785707455</v>
      </c>
      <c r="AI11">
        <f t="shared" si="6"/>
        <v>-424.11936495218561</v>
      </c>
      <c r="AJ11">
        <f t="shared" si="7"/>
        <v>53.805692383914902</v>
      </c>
      <c r="AK11">
        <f t="shared" si="22"/>
        <v>1.8226920301826426</v>
      </c>
      <c r="AL11">
        <f t="shared" si="8"/>
        <v>-368.49098053808808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-230.85222278056654</v>
      </c>
      <c r="AR11">
        <f t="shared" si="9"/>
        <v>-237.21362380469492</v>
      </c>
      <c r="AS11">
        <f t="shared" si="9"/>
        <v>30.09398845334038</v>
      </c>
      <c r="AT11">
        <f t="shared" si="9"/>
        <v>1.019447394504859</v>
      </c>
      <c r="AU11">
        <f t="shared" si="9"/>
        <v>-206.10018795684971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-414.03334818510552</v>
      </c>
      <c r="AI12">
        <f t="shared" si="6"/>
        <v>-425.27259603532201</v>
      </c>
      <c r="AJ12">
        <f t="shared" si="7"/>
        <v>51.522938266345591</v>
      </c>
      <c r="AK12">
        <f t="shared" si="22"/>
        <v>1.6229934364420282</v>
      </c>
      <c r="AL12">
        <f t="shared" si="8"/>
        <v>-372.1266643325344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-220.06312602592391</v>
      </c>
      <c r="AR12">
        <f t="shared" si="9"/>
        <v>-226.03690573941935</v>
      </c>
      <c r="AS12">
        <f t="shared" si="9"/>
        <v>27.384989413615045</v>
      </c>
      <c r="AT12">
        <f t="shared" si="9"/>
        <v>0.8626382650300678</v>
      </c>
      <c r="AU12">
        <f t="shared" si="9"/>
        <v>-197.78927806077425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-415.52623227035292</v>
      </c>
      <c r="AI13">
        <f t="shared" si="6"/>
        <v>-426.63231133045372</v>
      </c>
      <c r="AJ13">
        <f t="shared" si="7"/>
        <v>50.575837955136649</v>
      </c>
      <c r="AK13">
        <f t="shared" si="22"/>
        <v>1.3082527638516812</v>
      </c>
      <c r="AL13">
        <f t="shared" si="8"/>
        <v>-374.7482206114654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-209.93974314414461</v>
      </c>
      <c r="AR13">
        <f t="shared" si="9"/>
        <v>-215.55095900523884</v>
      </c>
      <c r="AS13">
        <f t="shared" si="9"/>
        <v>25.552847461849247</v>
      </c>
      <c r="AT13">
        <f t="shared" si="9"/>
        <v>0.66097932664800219</v>
      </c>
      <c r="AU13">
        <f t="shared" si="9"/>
        <v>-189.33713221674159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-417.91553562731877</v>
      </c>
      <c r="AI14">
        <f t="shared" si="6"/>
        <v>-428.88965812003721</v>
      </c>
      <c r="AJ14">
        <f t="shared" si="7"/>
        <v>-139.27857018852183</v>
      </c>
      <c r="AK14">
        <f t="shared" si="22"/>
        <v>42.248538077949284</v>
      </c>
      <c r="AL14">
        <f t="shared" si="8"/>
        <v>-525.91969023060972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-188.52402729651152</v>
      </c>
      <c r="AR14">
        <f t="shared" si="9"/>
        <v>-193.47451511522107</v>
      </c>
      <c r="AS14">
        <f t="shared" si="9"/>
        <v>-62.829339255421459</v>
      </c>
      <c r="AT14">
        <f t="shared" si="9"/>
        <v>19.058550991384493</v>
      </c>
      <c r="AU14">
        <f t="shared" si="9"/>
        <v>-237.24530337925802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-422.94750948326435</v>
      </c>
      <c r="AI15">
        <f t="shared" si="6"/>
        <v>-433.79074337558143</v>
      </c>
      <c r="AJ15">
        <f t="shared" si="7"/>
        <v>-123.27803817908261</v>
      </c>
      <c r="AK15">
        <f t="shared" si="22"/>
        <v>51.998037991145814</v>
      </c>
      <c r="AL15">
        <f t="shared" si="8"/>
        <v>-505.07074356351825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-170.35176673902251</v>
      </c>
      <c r="AR15">
        <f t="shared" si="9"/>
        <v>-174.71912677615202</v>
      </c>
      <c r="AS15">
        <f t="shared" si="9"/>
        <v>-49.653044723173544</v>
      </c>
      <c r="AT15">
        <f t="shared" si="9"/>
        <v>20.943397088628569</v>
      </c>
      <c r="AU15">
        <f t="shared" si="9"/>
        <v>-203.428774410697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-429.34630368873013</v>
      </c>
      <c r="AI16">
        <f t="shared" si="6"/>
        <v>-440.05963792693956</v>
      </c>
      <c r="AJ16">
        <f t="shared" si="7"/>
        <v>-108.04293457847325</v>
      </c>
      <c r="AK16">
        <f t="shared" si="22"/>
        <v>60.627500663681595</v>
      </c>
      <c r="AL16">
        <f t="shared" si="8"/>
        <v>-487.47507184173122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-154.40091715265316</v>
      </c>
      <c r="AR16">
        <f t="shared" si="9"/>
        <v>-158.25363142532964</v>
      </c>
      <c r="AS16">
        <f t="shared" si="9"/>
        <v>-38.854249000067163</v>
      </c>
      <c r="AT16">
        <f t="shared" si="9"/>
        <v>21.802776981473851</v>
      </c>
      <c r="AU16">
        <f t="shared" si="9"/>
        <v>-175.30510344392295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-435.70209000053364</v>
      </c>
      <c r="AI17">
        <f t="shared" si="6"/>
        <v>-446.28650579186098</v>
      </c>
      <c r="AJ17">
        <f t="shared" si="7"/>
        <v>-94.165780452252875</v>
      </c>
      <c r="AK17">
        <f t="shared" si="22"/>
        <v>68.190506084174729</v>
      </c>
      <c r="AL17">
        <f t="shared" si="8"/>
        <v>-472.26178015993906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-139.89872869239099</v>
      </c>
      <c r="AR17">
        <f t="shared" si="9"/>
        <v>-143.29725797912573</v>
      </c>
      <c r="AS17">
        <f t="shared" si="9"/>
        <v>-30.23550557579571</v>
      </c>
      <c r="AT17">
        <f t="shared" si="9"/>
        <v>21.895155724534423</v>
      </c>
      <c r="AU17">
        <f t="shared" si="9"/>
        <v>-151.63760783038703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-442.39259306379205</v>
      </c>
      <c r="AI18">
        <f t="shared" si="6"/>
        <v>-452.84904506755294</v>
      </c>
      <c r="AJ18">
        <f t="shared" si="7"/>
        <v>-82.035822740561798</v>
      </c>
      <c r="AK18">
        <f t="shared" si="22"/>
        <v>74.782110715832431</v>
      </c>
      <c r="AL18">
        <f t="shared" si="8"/>
        <v>-460.10275709228222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-126.82765105887357</v>
      </c>
      <c r="AR18">
        <f t="shared" si="9"/>
        <v>-129.82536681370226</v>
      </c>
      <c r="AS18">
        <f t="shared" si="9"/>
        <v>-23.51850113224496</v>
      </c>
      <c r="AT18">
        <f t="shared" si="9"/>
        <v>21.438965281107251</v>
      </c>
      <c r="AU18">
        <f t="shared" si="9"/>
        <v>-131.90490266483994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-450.81424346414434</v>
      </c>
      <c r="AI19">
        <f t="shared" si="6"/>
        <v>-461.14359023569438</v>
      </c>
      <c r="AJ19">
        <f t="shared" si="7"/>
        <v>-71.328198434833439</v>
      </c>
      <c r="AK19">
        <f t="shared" si="22"/>
        <v>80.524618307671759</v>
      </c>
      <c r="AL19">
        <f t="shared" si="8"/>
        <v>-451.94717036285601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-115.39465910339854</v>
      </c>
      <c r="AR19">
        <f t="shared" si="9"/>
        <v>-118.03865597515799</v>
      </c>
      <c r="AS19">
        <f t="shared" si="9"/>
        <v>-18.257837373547439</v>
      </c>
      <c r="AT19">
        <f t="shared" si="9"/>
        <v>20.611839607468209</v>
      </c>
      <c r="AU19">
        <f t="shared" si="9"/>
        <v>-115.68465374123721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-458.75066738291889</v>
      </c>
      <c r="AI20">
        <f t="shared" si="6"/>
        <v>-468.95378315338428</v>
      </c>
      <c r="AJ20">
        <f t="shared" si="7"/>
        <v>-61.530206515982172</v>
      </c>
      <c r="AK20">
        <f t="shared" si="22"/>
        <v>85.517592198110094</v>
      </c>
      <c r="AL20">
        <f t="shared" si="8"/>
        <v>-444.96639747125636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-104.84476866737084</v>
      </c>
      <c r="AR20">
        <f t="shared" si="9"/>
        <v>-107.17663080665342</v>
      </c>
      <c r="AS20">
        <f t="shared" si="9"/>
        <v>-14.062367047934906</v>
      </c>
      <c r="AT20">
        <f t="shared" si="9"/>
        <v>19.544543056800471</v>
      </c>
      <c r="AU20">
        <f t="shared" si="9"/>
        <v>-101.69445479778786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-468.32954385845534</v>
      </c>
      <c r="AI21">
        <f t="shared" si="6"/>
        <v>-478.40721199402316</v>
      </c>
      <c r="AJ21">
        <f t="shared" si="7"/>
        <v>-53.123861349935169</v>
      </c>
      <c r="AK21">
        <f t="shared" si="22"/>
        <v>89.824706654228848</v>
      </c>
      <c r="AL21">
        <f t="shared" si="8"/>
        <v>-441.70636668972941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-95.566039807892849</v>
      </c>
      <c r="AR21">
        <f t="shared" si="9"/>
        <v>-97.622461075446878</v>
      </c>
      <c r="AS21">
        <f t="shared" si="9"/>
        <v>-10.840309169244451</v>
      </c>
      <c r="AT21">
        <f t="shared" si="9"/>
        <v>18.32938281263921</v>
      </c>
      <c r="AU21">
        <f t="shared" si="9"/>
        <v>-90.133387432052118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-478.75131487518712</v>
      </c>
      <c r="AI22">
        <f t="shared" si="6"/>
        <v>-488.70426876365553</v>
      </c>
      <c r="AJ22">
        <f t="shared" si="7"/>
        <v>-45.477379850414763</v>
      </c>
      <c r="AK22">
        <f t="shared" si="22"/>
        <v>93.543376948724301</v>
      </c>
      <c r="AL22">
        <f t="shared" si="8"/>
        <v>-440.63827166534605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-87.22560514627223</v>
      </c>
      <c r="AR22">
        <f t="shared" si="9"/>
        <v>-89.038973379299293</v>
      </c>
      <c r="AS22">
        <f t="shared" si="9"/>
        <v>-8.2857046125366303</v>
      </c>
      <c r="AT22">
        <f t="shared" si="9"/>
        <v>17.043039691505641</v>
      </c>
      <c r="AU22">
        <f t="shared" si="9"/>
        <v>-80.281638300330286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-490.24289578947707</v>
      </c>
      <c r="AI23">
        <f t="shared" si="6"/>
        <v>-500.0718079942713</v>
      </c>
      <c r="AJ23">
        <f t="shared" si="7"/>
        <v>-38.7060195486456</v>
      </c>
      <c r="AK23">
        <f t="shared" si="22"/>
        <v>96.726793538253347</v>
      </c>
      <c r="AL23">
        <f t="shared" si="8"/>
        <v>-442.05103400466351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-79.749376744058452</v>
      </c>
      <c r="AR23">
        <f t="shared" si="9"/>
        <v>-81.348277266914806</v>
      </c>
      <c r="AS23">
        <f t="shared" si="9"/>
        <v>-6.296431752013337</v>
      </c>
      <c r="AT23">
        <f t="shared" si="9"/>
        <v>15.734856262842149</v>
      </c>
      <c r="AU23">
        <f t="shared" si="9"/>
        <v>-71.909852756085982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-502.39600132707324</v>
      </c>
      <c r="AI24">
        <f t="shared" si="6"/>
        <v>-512.10150460975319</v>
      </c>
      <c r="AJ24">
        <f t="shared" si="7"/>
        <v>-32.689573876403983</v>
      </c>
      <c r="AK24">
        <f t="shared" si="22"/>
        <v>99.436214906658535</v>
      </c>
      <c r="AL24">
        <f t="shared" si="8"/>
        <v>-445.35486357949867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-72.969965370832284</v>
      </c>
      <c r="AR24">
        <f t="shared" si="9"/>
        <v>-74.379630727588562</v>
      </c>
      <c r="AS24">
        <f t="shared" si="9"/>
        <v>-4.7479619014633263</v>
      </c>
      <c r="AT24">
        <f t="shared" si="9"/>
        <v>14.442505790609891</v>
      </c>
      <c r="AU24">
        <f t="shared" si="9"/>
        <v>-64.685086838442004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-517.27323790666458</v>
      </c>
      <c r="AI25">
        <f t="shared" si="6"/>
        <v>-526.85582249462243</v>
      </c>
      <c r="AJ25">
        <f t="shared" si="7"/>
        <v>-27.421954826008687</v>
      </c>
      <c r="AK25">
        <f t="shared" si="22"/>
        <v>101.72448507800681</v>
      </c>
      <c r="AL25">
        <f t="shared" si="8"/>
        <v>-452.55329224262431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-67.081065671878108</v>
      </c>
      <c r="AR25">
        <f t="shared" si="9"/>
        <v>-68.323755103584432</v>
      </c>
      <c r="AS25">
        <f t="shared" si="9"/>
        <v>-3.5561359408017101</v>
      </c>
      <c r="AT25">
        <f t="shared" si="9"/>
        <v>13.191842074743146</v>
      </c>
      <c r="AU25">
        <f t="shared" si="9"/>
        <v>-58.688048969642999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-534.75057503192454</v>
      </c>
      <c r="AI26">
        <f t="shared" si="6"/>
        <v>-544.21059624525117</v>
      </c>
      <c r="AJ26">
        <f t="shared" si="7"/>
        <v>-22.554577361015617</v>
      </c>
      <c r="AK26">
        <f t="shared" si="22"/>
        <v>103.64402191582742</v>
      </c>
      <c r="AL26">
        <f t="shared" si="8"/>
        <v>-463.12115169043938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-61.917466943304639</v>
      </c>
      <c r="AR26">
        <f t="shared" si="9"/>
        <v>-63.012819764055031</v>
      </c>
      <c r="AS26">
        <f t="shared" si="9"/>
        <v>-2.6115395913085639</v>
      </c>
      <c r="AT26">
        <f t="shared" si="9"/>
        <v>12.000688920177916</v>
      </c>
      <c r="AU26">
        <f t="shared" si="9"/>
        <v>-53.62367043518568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-677.64515876404448</v>
      </c>
      <c r="AI27">
        <f t="shared" si="6"/>
        <v>-686.9766975072996</v>
      </c>
      <c r="AJ27">
        <f t="shared" si="7"/>
        <v>-18.114357193208207</v>
      </c>
      <c r="AK27">
        <f t="shared" si="22"/>
        <v>105.22284233109852</v>
      </c>
      <c r="AL27">
        <f t="shared" si="8"/>
        <v>-599.86821236940932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-70.056145392373978</v>
      </c>
      <c r="AR27">
        <f t="shared" si="9"/>
        <v>-71.020856239160508</v>
      </c>
      <c r="AS27">
        <f t="shared" si="9"/>
        <v>-1.8726940269614794</v>
      </c>
      <c r="AT27">
        <f t="shared" si="9"/>
        <v>10.87812204604421</v>
      </c>
      <c r="AU27">
        <f t="shared" si="9"/>
        <v>-62.015428220077773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-830.62583195329898</v>
      </c>
      <c r="AI28">
        <f t="shared" si="6"/>
        <v>-839.82252401752396</v>
      </c>
      <c r="AJ28">
        <f t="shared" si="7"/>
        <v>-1.4008404437979607</v>
      </c>
      <c r="AK28">
        <f t="shared" si="22"/>
        <v>106.49084733462308</v>
      </c>
      <c r="AL28">
        <f t="shared" si="8"/>
        <v>-734.73251712669889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-76.671031946597623</v>
      </c>
      <c r="AR28">
        <f t="shared" si="9"/>
        <v>-77.519933875641954</v>
      </c>
      <c r="AS28">
        <f t="shared" si="9"/>
        <v>-0.12930477031511114</v>
      </c>
      <c r="AT28">
        <f t="shared" si="9"/>
        <v>9.8296523463674212</v>
      </c>
      <c r="AU28">
        <f t="shared" si="9"/>
        <v>-67.819586299589659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-990.24793213250064</v>
      </c>
      <c r="AI29">
        <f t="shared" si="6"/>
        <v>-999.30314487947669</v>
      </c>
      <c r="AJ29">
        <f t="shared" si="7"/>
        <v>12.870151735730133</v>
      </c>
      <c r="AK29">
        <f t="shared" si="22"/>
        <v>106.58890616568894</v>
      </c>
      <c r="AL29">
        <f t="shared" si="8"/>
        <v>-879.84408697805759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-81.611582064834209</v>
      </c>
      <c r="AR29">
        <f t="shared" si="9"/>
        <v>-82.357870155154075</v>
      </c>
      <c r="AS29">
        <f t="shared" si="9"/>
        <v>1.0606974379693681</v>
      </c>
      <c r="AT29">
        <f t="shared" si="9"/>
        <v>8.78455685740132</v>
      </c>
      <c r="AU29">
        <f t="shared" si="9"/>
        <v>-72.512615859783395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-1169.4941279868258</v>
      </c>
      <c r="AI30">
        <f t="shared" si="6"/>
        <v>-1178.4003138999328</v>
      </c>
      <c r="AJ30">
        <f t="shared" si="7"/>
        <v>24.646510447987566</v>
      </c>
      <c r="AK30">
        <f t="shared" si="22"/>
        <v>105.68799554418784</v>
      </c>
      <c r="AL30">
        <f t="shared" si="8"/>
        <v>-1048.0658079077575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-86.057331581415852</v>
      </c>
      <c r="AR30">
        <f t="shared" si="9"/>
        <v>-86.712694080387379</v>
      </c>
      <c r="AS30">
        <f t="shared" si="9"/>
        <v>1.8136157088692872</v>
      </c>
      <c r="AT30">
        <f t="shared" si="9"/>
        <v>7.7770607470923787</v>
      </c>
      <c r="AU30">
        <f t="shared" si="9"/>
        <v>-77.122017624425723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-1368.0482245853848</v>
      </c>
      <c r="AI31">
        <f t="shared" si="6"/>
        <v>-1376.7969462281314</v>
      </c>
      <c r="AJ31">
        <f t="shared" si="7"/>
        <v>35.195660494946878</v>
      </c>
      <c r="AK31">
        <f t="shared" si="22"/>
        <v>103.9627398128287</v>
      </c>
      <c r="AL31">
        <f t="shared" si="8"/>
        <v>-1237.6385459203559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-89.882100719215174</v>
      </c>
      <c r="AR31">
        <f t="shared" si="9"/>
        <v>-90.456900251662987</v>
      </c>
      <c r="AS31">
        <f t="shared" si="9"/>
        <v>2.3123891721323417</v>
      </c>
      <c r="AT31">
        <f t="shared" si="9"/>
        <v>6.8304532566710066</v>
      </c>
      <c r="AU31">
        <f t="shared" si="9"/>
        <v>-81.314057822859638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-1580.6271648342131</v>
      </c>
      <c r="AI32">
        <f t="shared" si="6"/>
        <v>-1589.2093679022905</v>
      </c>
      <c r="AJ32">
        <f t="shared" si="7"/>
        <v>44.469894392010247</v>
      </c>
      <c r="AK32">
        <f t="shared" si="22"/>
        <v>101.49904357818242</v>
      </c>
      <c r="AL32">
        <f t="shared" si="8"/>
        <v>-1443.2404299320979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-92.722092971052618</v>
      </c>
      <c r="AR32">
        <f t="shared" si="9"/>
        <v>-93.225538595978463</v>
      </c>
      <c r="AS32">
        <f t="shared" si="9"/>
        <v>2.6086744388334928</v>
      </c>
      <c r="AT32">
        <f t="shared" si="9"/>
        <v>5.9540946559122707</v>
      </c>
      <c r="AU32">
        <f t="shared" si="9"/>
        <v>-84.662769501232702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-1814.4002824513873</v>
      </c>
      <c r="AI33">
        <f t="shared" si="6"/>
        <v>-1822.8059434746615</v>
      </c>
      <c r="AJ33">
        <f t="shared" si="7"/>
        <v>52.175480178905218</v>
      </c>
      <c r="AK33">
        <f t="shared" si="22"/>
        <v>98.38615097074171</v>
      </c>
      <c r="AL33">
        <f t="shared" si="8"/>
        <v>-1672.2443123250146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-95.031780636471552</v>
      </c>
      <c r="AR33">
        <f t="shared" si="9"/>
        <v>-95.472039019472405</v>
      </c>
      <c r="AS33">
        <f t="shared" si="9"/>
        <v>2.7327645585819829</v>
      </c>
      <c r="AT33">
        <f t="shared" si="9"/>
        <v>5.1531137903517195</v>
      </c>
      <c r="AU33">
        <f t="shared" si="9"/>
        <v>-87.586160670538703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-2069.8681375452993</v>
      </c>
      <c r="AI34">
        <f t="shared" si="6"/>
        <v>-2078.0862485514635</v>
      </c>
      <c r="AJ34">
        <f t="shared" si="7"/>
        <v>58.829447786339642</v>
      </c>
      <c r="AK34">
        <f t="shared" si="22"/>
        <v>94.733867358218347</v>
      </c>
      <c r="AL34">
        <f t="shared" si="8"/>
        <v>-1924.5229334069056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-96.79667037333796</v>
      </c>
      <c r="AR34">
        <f t="shared" si="9"/>
        <v>-97.180987503364676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-89.999651973888476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-2322.1794642075029</v>
      </c>
      <c r="AI35">
        <f t="shared" ref="AI35:AI66" si="25">SUM(AE35:AH35)</f>
        <v>-2330.1992851303949</v>
      </c>
      <c r="AJ35">
        <f t="shared" si="7"/>
        <v>64.47315890000641</v>
      </c>
      <c r="AK35">
        <f t="shared" si="22"/>
        <v>90.615806013174563</v>
      </c>
      <c r="AL35">
        <f t="shared" si="8"/>
        <v>-2175.1103202172135</v>
      </c>
      <c r="AN35">
        <f t="shared" ref="AN35:AT66" si="26">AE35*$K35</f>
        <v>0</v>
      </c>
      <c r="AO35">
        <f t="shared" si="26"/>
        <v>0</v>
      </c>
      <c r="AP35">
        <f t="shared" si="26"/>
        <v>-0.33486085945923288</v>
      </c>
      <c r="AQ35">
        <f t="shared" si="26"/>
        <v>-96.960645216338122</v>
      </c>
      <c r="AR35">
        <f t="shared" si="26"/>
        <v>-97.295506075797348</v>
      </c>
      <c r="AS35">
        <f t="shared" si="26"/>
        <v>2.6920223791633324</v>
      </c>
      <c r="AT35">
        <f t="shared" si="26"/>
        <v>3.7835865630800498</v>
      </c>
      <c r="AU35">
        <f t="shared" si="23"/>
        <v>-90.819897133553951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-2577.9225147560333</v>
      </c>
      <c r="AI36">
        <f t="shared" si="25"/>
        <v>-2585.7332413439585</v>
      </c>
      <c r="AJ36">
        <f t="shared" si="7"/>
        <v>68.100367115148629</v>
      </c>
      <c r="AK36">
        <f t="shared" si="22"/>
        <v>86.102684890174118</v>
      </c>
      <c r="AL36">
        <f t="shared" si="8"/>
        <v>-2431.5301893386354</v>
      </c>
      <c r="AN36">
        <f t="shared" si="26"/>
        <v>0</v>
      </c>
      <c r="AO36">
        <f t="shared" si="26"/>
        <v>0</v>
      </c>
      <c r="AP36">
        <f t="shared" si="26"/>
        <v>-0.29118776949423592</v>
      </c>
      <c r="AQ36">
        <f t="shared" si="26"/>
        <v>-96.106232698149753</v>
      </c>
      <c r="AR36">
        <f t="shared" si="26"/>
        <v>-96.397420467643983</v>
      </c>
      <c r="AS36">
        <f t="shared" si="26"/>
        <v>2.5388155351198698</v>
      </c>
      <c r="AT36">
        <f t="shared" si="26"/>
        <v>3.2099508897666218</v>
      </c>
      <c r="AU36">
        <f t="shared" si="23"/>
        <v>-90.648654042757485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-2845.1569807376095</v>
      </c>
      <c r="AI37">
        <f t="shared" si="25"/>
        <v>-2852.7473422106186</v>
      </c>
      <c r="AJ37">
        <f t="shared" si="7"/>
        <v>70.338127250659454</v>
      </c>
      <c r="AK37">
        <f t="shared" si="22"/>
        <v>81.33565919211371</v>
      </c>
      <c r="AL37">
        <f t="shared" si="8"/>
        <v>-2701.0735557678454</v>
      </c>
      <c r="AN37">
        <f t="shared" si="26"/>
        <v>0</v>
      </c>
      <c r="AO37">
        <f t="shared" si="26"/>
        <v>0</v>
      </c>
      <c r="AP37">
        <f t="shared" si="26"/>
        <v>-0.25265397185570987</v>
      </c>
      <c r="AQ37">
        <f t="shared" si="26"/>
        <v>-94.704345016044257</v>
      </c>
      <c r="AR37">
        <f t="shared" si="26"/>
        <v>-94.956998987899965</v>
      </c>
      <c r="AS37">
        <f t="shared" si="26"/>
        <v>2.3412860225385255</v>
      </c>
      <c r="AT37">
        <f t="shared" si="26"/>
        <v>2.7073516092037777</v>
      </c>
      <c r="AU37">
        <f t="shared" si="23"/>
        <v>-89.908361356157656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-3153.7347727580118</v>
      </c>
      <c r="AI38">
        <f t="shared" si="25"/>
        <v>-3161.0915438776528</v>
      </c>
      <c r="AJ38">
        <f t="shared" si="7"/>
        <v>71.697108009356384</v>
      </c>
      <c r="AK38">
        <f t="shared" si="22"/>
        <v>76.411990284567551</v>
      </c>
      <c r="AL38">
        <f t="shared" si="8"/>
        <v>-3012.9824455837288</v>
      </c>
      <c r="AN38">
        <f t="shared" si="26"/>
        <v>0</v>
      </c>
      <c r="AO38">
        <f t="shared" si="26"/>
        <v>0</v>
      </c>
      <c r="AP38">
        <f t="shared" si="26"/>
        <v>-0.2186416485965457</v>
      </c>
      <c r="AQ38">
        <f t="shared" si="26"/>
        <v>-93.728316232528101</v>
      </c>
      <c r="AR38">
        <f t="shared" si="26"/>
        <v>-93.946957881124646</v>
      </c>
      <c r="AS38">
        <f t="shared" si="26"/>
        <v>2.130822563300669</v>
      </c>
      <c r="AT38">
        <f t="shared" si="26"/>
        <v>2.2709478460947152</v>
      </c>
      <c r="AU38">
        <f t="shared" si="23"/>
        <v>-89.545187471729264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-3458.5896632458571</v>
      </c>
      <c r="AI39">
        <f t="shared" si="25"/>
        <v>-3465.6999371711395</v>
      </c>
      <c r="AJ39">
        <f t="shared" si="7"/>
        <v>73.186140333699768</v>
      </c>
      <c r="AK39">
        <f t="shared" si="22"/>
        <v>71.393192723912605</v>
      </c>
      <c r="AL39">
        <f t="shared" si="8"/>
        <v>-3321.120604113527</v>
      </c>
      <c r="AN39">
        <f t="shared" si="26"/>
        <v>0</v>
      </c>
      <c r="AO39">
        <f t="shared" si="26"/>
        <v>0</v>
      </c>
      <c r="AP39">
        <f t="shared" si="26"/>
        <v>-0.18867482609299654</v>
      </c>
      <c r="AQ39">
        <f t="shared" si="26"/>
        <v>-91.775480114715521</v>
      </c>
      <c r="AR39">
        <f t="shared" si="26"/>
        <v>-91.964154940808513</v>
      </c>
      <c r="AS39">
        <f t="shared" si="26"/>
        <v>1.9420323949516123</v>
      </c>
      <c r="AT39">
        <f t="shared" si="26"/>
        <v>1.8944555952354178</v>
      </c>
      <c r="AU39">
        <f t="shared" si="23"/>
        <v>-88.127666950621474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-3729.5450139600021</v>
      </c>
      <c r="AI40">
        <f t="shared" si="25"/>
        <v>-3736.397707895334</v>
      </c>
      <c r="AJ40">
        <f t="shared" si="7"/>
        <v>73.434251633618715</v>
      </c>
      <c r="AK40">
        <f t="shared" si="22"/>
        <v>66.270162900553615</v>
      </c>
      <c r="AL40">
        <f t="shared" si="8"/>
        <v>-3596.6932933611615</v>
      </c>
      <c r="AN40">
        <f t="shared" si="26"/>
        <v>0</v>
      </c>
      <c r="AO40">
        <f t="shared" si="26"/>
        <v>0</v>
      </c>
      <c r="AP40">
        <f t="shared" si="26"/>
        <v>-0.16235697031304025</v>
      </c>
      <c r="AQ40">
        <f t="shared" si="26"/>
        <v>-88.361983597526702</v>
      </c>
      <c r="AR40">
        <f t="shared" si="26"/>
        <v>-88.524340567839744</v>
      </c>
      <c r="AS40">
        <f t="shared" si="26"/>
        <v>1.739835855059626</v>
      </c>
      <c r="AT40">
        <f t="shared" si="26"/>
        <v>1.5701011853471469</v>
      </c>
      <c r="AU40">
        <f t="shared" si="23"/>
        <v>-85.214403527432964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-4004.6748642907837</v>
      </c>
      <c r="AI41">
        <f t="shared" si="25"/>
        <v>-4011.2587975435476</v>
      </c>
      <c r="AJ41">
        <f t="shared" si="7"/>
        <v>71.98588673940526</v>
      </c>
      <c r="AK41">
        <f t="shared" si="22"/>
        <v>61.12976528620031</v>
      </c>
      <c r="AL41">
        <f t="shared" si="8"/>
        <v>-3878.1431455179418</v>
      </c>
      <c r="AN41">
        <f t="shared" si="26"/>
        <v>0</v>
      </c>
      <c r="AO41">
        <f t="shared" si="26"/>
        <v>0</v>
      </c>
      <c r="AP41">
        <f t="shared" si="26"/>
        <v>-0.13927622919300917</v>
      </c>
      <c r="AQ41">
        <f t="shared" si="26"/>
        <v>-84.714712745349729</v>
      </c>
      <c r="AR41">
        <f t="shared" si="26"/>
        <v>-84.853988974542744</v>
      </c>
      <c r="AS41">
        <f t="shared" si="26"/>
        <v>1.5227862244761741</v>
      </c>
      <c r="AT41">
        <f t="shared" si="26"/>
        <v>1.2931363174044403</v>
      </c>
      <c r="AU41">
        <f t="shared" si="23"/>
        <v>-82.03806643266212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-4266.7743029222593</v>
      </c>
      <c r="AI42">
        <f t="shared" si="25"/>
        <v>-4273.0790581273495</v>
      </c>
      <c r="AJ42">
        <f t="shared" si="7"/>
        <v>70.09319769345484</v>
      </c>
      <c r="AK42">
        <f t="shared" si="22"/>
        <v>56.090753214441939</v>
      </c>
      <c r="AL42">
        <f t="shared" si="8"/>
        <v>-4146.8951072194532</v>
      </c>
      <c r="AN42">
        <f t="shared" si="26"/>
        <v>0</v>
      </c>
      <c r="AO42">
        <f t="shared" si="26"/>
        <v>0</v>
      </c>
      <c r="AP42">
        <f t="shared" si="26"/>
        <v>-0.11908081185216648</v>
      </c>
      <c r="AQ42">
        <f t="shared" si="26"/>
        <v>-80.588529047367373</v>
      </c>
      <c r="AR42">
        <f t="shared" si="26"/>
        <v>-80.707609859219545</v>
      </c>
      <c r="AS42">
        <f t="shared" si="26"/>
        <v>1.3238824688882938</v>
      </c>
      <c r="AT42">
        <f t="shared" si="26"/>
        <v>1.059411858652775</v>
      </c>
      <c r="AU42">
        <f t="shared" si="23"/>
        <v>-78.324315531678479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-4532.7538210383045</v>
      </c>
      <c r="AI43">
        <f t="shared" si="25"/>
        <v>-4538.7688910002917</v>
      </c>
      <c r="AJ43">
        <f t="shared" si="7"/>
        <v>67.533604893890129</v>
      </c>
      <c r="AK43">
        <f t="shared" si="22"/>
        <v>51.184229375900102</v>
      </c>
      <c r="AL43">
        <f t="shared" si="8"/>
        <v>-4420.0510567305018</v>
      </c>
      <c r="AN43">
        <f t="shared" si="26"/>
        <v>0</v>
      </c>
      <c r="AO43">
        <f t="shared" si="26"/>
        <v>0</v>
      </c>
      <c r="AP43">
        <f t="shared" si="26"/>
        <v>-0.10143695839784871</v>
      </c>
      <c r="AQ43">
        <f t="shared" si="26"/>
        <v>-76.439470143826085</v>
      </c>
      <c r="AR43">
        <f t="shared" si="26"/>
        <v>-76.540907102223926</v>
      </c>
      <c r="AS43">
        <f t="shared" si="26"/>
        <v>1.1388734484170517</v>
      </c>
      <c r="AT43">
        <f t="shared" si="26"/>
        <v>0.8631607909201735</v>
      </c>
      <c r="AU43">
        <f t="shared" si="23"/>
        <v>-74.538872862886706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-4816.209375398581</v>
      </c>
      <c r="AI44">
        <f t="shared" si="25"/>
        <v>-4821.9234841921789</v>
      </c>
      <c r="AJ44">
        <f t="shared" si="7"/>
        <v>64.783287863935357</v>
      </c>
      <c r="AK44">
        <f t="shared" si="22"/>
        <v>46.456877033327793</v>
      </c>
      <c r="AL44">
        <f t="shared" si="8"/>
        <v>-4710.6833192949152</v>
      </c>
      <c r="AN44">
        <f t="shared" si="26"/>
        <v>0</v>
      </c>
      <c r="AO44">
        <f t="shared" si="26"/>
        <v>0</v>
      </c>
      <c r="AP44">
        <f t="shared" si="26"/>
        <v>-8.6037150327649636E-2</v>
      </c>
      <c r="AQ44">
        <f t="shared" si="26"/>
        <v>-72.517507980404162</v>
      </c>
      <c r="AR44">
        <f t="shared" si="26"/>
        <v>-72.603545130731817</v>
      </c>
      <c r="AS44">
        <f t="shared" si="26"/>
        <v>0.97543985912800169</v>
      </c>
      <c r="AT44">
        <f t="shared" si="26"/>
        <v>0.699499687081232</v>
      </c>
      <c r="AU44">
        <f t="shared" si="23"/>
        <v>-70.928605584522586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-5074.7857312258302</v>
      </c>
      <c r="AI45">
        <f t="shared" si="25"/>
        <v>-5080.18895964493</v>
      </c>
      <c r="AJ45">
        <f t="shared" si="7"/>
        <v>62.110202373358902</v>
      </c>
      <c r="AK45">
        <f t="shared" si="22"/>
        <v>41.922046882852314</v>
      </c>
      <c r="AL45">
        <f t="shared" si="8"/>
        <v>-4976.1567103887182</v>
      </c>
      <c r="AN45">
        <f t="shared" si="26"/>
        <v>0</v>
      </c>
      <c r="AO45">
        <f t="shared" si="26"/>
        <v>0</v>
      </c>
      <c r="AP45">
        <f t="shared" si="26"/>
        <v>-7.2639495210902766E-2</v>
      </c>
      <c r="AQ45">
        <f t="shared" si="26"/>
        <v>-68.224003360036193</v>
      </c>
      <c r="AR45">
        <f t="shared" si="26"/>
        <v>-68.296642855247086</v>
      </c>
      <c r="AS45">
        <f t="shared" si="26"/>
        <v>0.83499223018210211</v>
      </c>
      <c r="AT45">
        <f t="shared" si="26"/>
        <v>0.56358830084131406</v>
      </c>
      <c r="AU45">
        <f t="shared" si="23"/>
        <v>-66.898062324223673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-5300.4155726124427</v>
      </c>
      <c r="AI46">
        <f t="shared" si="25"/>
        <v>-5305.4997479687217</v>
      </c>
      <c r="AJ46">
        <f t="shared" si="7"/>
        <v>58.931766210888952</v>
      </c>
      <c r="AK46">
        <f t="shared" si="22"/>
        <v>37.574332716717194</v>
      </c>
      <c r="AL46">
        <f t="shared" si="8"/>
        <v>-5208.9936490411155</v>
      </c>
      <c r="AN46">
        <f t="shared" si="26"/>
        <v>0</v>
      </c>
      <c r="AO46">
        <f t="shared" si="26"/>
        <v>0</v>
      </c>
      <c r="AP46">
        <f t="shared" si="26"/>
        <v>-6.1026995410063602E-2</v>
      </c>
      <c r="AQ46">
        <f t="shared" si="26"/>
        <v>-63.622596420044545</v>
      </c>
      <c r="AR46">
        <f t="shared" si="26"/>
        <v>-63.683623415454612</v>
      </c>
      <c r="AS46">
        <f t="shared" si="26"/>
        <v>0.70737698329337295</v>
      </c>
      <c r="AT46">
        <f t="shared" si="26"/>
        <v>0.45101682565050616</v>
      </c>
      <c r="AU46">
        <f t="shared" si="23"/>
        <v>-62.525229606510734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-5519.1780098628333</v>
      </c>
      <c r="AI47">
        <f t="shared" si="25"/>
        <v>-5523.9353845650558</v>
      </c>
      <c r="AJ47">
        <f t="shared" si="7"/>
        <v>55.325956108305604</v>
      </c>
      <c r="AK47">
        <f t="shared" si="22"/>
        <v>33.449109081954965</v>
      </c>
      <c r="AL47">
        <f t="shared" si="8"/>
        <v>-5435.1603193747951</v>
      </c>
      <c r="AN47">
        <f t="shared" si="26"/>
        <v>0</v>
      </c>
      <c r="AO47">
        <f t="shared" si="26"/>
        <v>0</v>
      </c>
      <c r="AP47">
        <f t="shared" si="26"/>
        <v>-5.0985983779404963E-2</v>
      </c>
      <c r="AQ47">
        <f t="shared" si="26"/>
        <v>-59.150421839810797</v>
      </c>
      <c r="AR47">
        <f t="shared" si="26"/>
        <v>-59.201407823590195</v>
      </c>
      <c r="AS47">
        <f t="shared" si="26"/>
        <v>0.59294221651286527</v>
      </c>
      <c r="AT47">
        <f t="shared" si="26"/>
        <v>0.35848253287497328</v>
      </c>
      <c r="AU47">
        <f t="shared" si="23"/>
        <v>-58.249983074202355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-5725.4756206290331</v>
      </c>
      <c r="AI48">
        <f t="shared" si="25"/>
        <v>-5729.8991478032021</v>
      </c>
      <c r="AJ48">
        <f t="shared" si="7"/>
        <v>51.74270727575788</v>
      </c>
      <c r="AK48">
        <f t="shared" si="22"/>
        <v>29.576292154373572</v>
      </c>
      <c r="AL48">
        <f t="shared" si="8"/>
        <v>-5648.5801483730702</v>
      </c>
      <c r="AN48">
        <f t="shared" si="26"/>
        <v>0</v>
      </c>
      <c r="AO48">
        <f t="shared" si="26"/>
        <v>0</v>
      </c>
      <c r="AP48">
        <f t="shared" si="26"/>
        <v>-4.2328621138416955E-2</v>
      </c>
      <c r="AQ48">
        <f t="shared" si="26"/>
        <v>-54.786933331855835</v>
      </c>
      <c r="AR48">
        <f t="shared" si="26"/>
        <v>-54.829261952994251</v>
      </c>
      <c r="AS48">
        <f t="shared" si="26"/>
        <v>0.49512467465807308</v>
      </c>
      <c r="AT48">
        <f t="shared" si="26"/>
        <v>0.28301480153488628</v>
      </c>
      <c r="AU48">
        <f t="shared" si="23"/>
        <v>-54.051122476801289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-5920.7839847970317</v>
      </c>
      <c r="AI49">
        <f t="shared" si="25"/>
        <v>-5924.8672375002188</v>
      </c>
      <c r="AJ49">
        <f t="shared" si="7"/>
        <v>48.172902471094687</v>
      </c>
      <c r="AK49">
        <f t="shared" si="22"/>
        <v>25.95430264507052</v>
      </c>
      <c r="AL49">
        <f t="shared" si="8"/>
        <v>-5850.7400323840538</v>
      </c>
      <c r="AN49">
        <f t="shared" si="26"/>
        <v>0</v>
      </c>
      <c r="AO49">
        <f t="shared" si="26"/>
        <v>0</v>
      </c>
      <c r="AP49">
        <f t="shared" si="26"/>
        <v>-3.4886199301164669E-2</v>
      </c>
      <c r="AQ49">
        <f t="shared" si="26"/>
        <v>-50.585566245149209</v>
      </c>
      <c r="AR49">
        <f t="shared" si="26"/>
        <v>-50.620452444450372</v>
      </c>
      <c r="AS49">
        <f t="shared" si="26"/>
        <v>0.41157616211465431</v>
      </c>
      <c r="AT49">
        <f t="shared" si="26"/>
        <v>0.22174649491859033</v>
      </c>
      <c r="AU49">
        <f t="shared" si="23"/>
        <v>-49.987129787417125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-6101.2819374094506</v>
      </c>
      <c r="AI50">
        <f t="shared" si="25"/>
        <v>-6105.0192934887355</v>
      </c>
      <c r="AJ50">
        <f t="shared" si="7"/>
        <v>44.680181548040991</v>
      </c>
      <c r="AK50">
        <f t="shared" si="22"/>
        <v>22.582199472093894</v>
      </c>
      <c r="AL50">
        <f t="shared" si="8"/>
        <v>-6037.7569124686006</v>
      </c>
      <c r="AN50">
        <f t="shared" si="26"/>
        <v>0</v>
      </c>
      <c r="AO50">
        <f t="shared" si="26"/>
        <v>0</v>
      </c>
      <c r="AP50">
        <f t="shared" si="26"/>
        <v>-2.8509779221297979E-2</v>
      </c>
      <c r="AQ50">
        <f t="shared" si="26"/>
        <v>-46.542581791058545</v>
      </c>
      <c r="AR50">
        <f t="shared" si="26"/>
        <v>-46.57109157027984</v>
      </c>
      <c r="AS50">
        <f t="shared" si="26"/>
        <v>0.34083509424283265</v>
      </c>
      <c r="AT50">
        <f t="shared" si="26"/>
        <v>0.17226443175943262</v>
      </c>
      <c r="AU50">
        <f t="shared" si="23"/>
        <v>-46.057992044277576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-6255.5138765580959</v>
      </c>
      <c r="AI51">
        <f t="shared" si="25"/>
        <v>-6258.9010833827606</v>
      </c>
      <c r="AJ51">
        <f t="shared" si="7"/>
        <v>41.269916882926282</v>
      </c>
      <c r="AK51">
        <f t="shared" si="22"/>
        <v>19.454586763731022</v>
      </c>
      <c r="AL51">
        <f t="shared" si="8"/>
        <v>-6198.1765797361031</v>
      </c>
      <c r="AN51">
        <f t="shared" si="26"/>
        <v>0</v>
      </c>
      <c r="AO51">
        <f t="shared" si="26"/>
        <v>0</v>
      </c>
      <c r="AP51">
        <f t="shared" si="26"/>
        <v>-2.3070290844705132E-2</v>
      </c>
      <c r="AQ51">
        <f t="shared" si="26"/>
        <v>-42.606351482415086</v>
      </c>
      <c r="AR51">
        <f t="shared" si="26"/>
        <v>-42.629421773259793</v>
      </c>
      <c r="AS51">
        <f t="shared" si="26"/>
        <v>0.28108971046380243</v>
      </c>
      <c r="AT51">
        <f t="shared" si="26"/>
        <v>0.13250533496645919</v>
      </c>
      <c r="AU51">
        <f t="shared" si="23"/>
        <v>-42.21582672782953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-6394.0115577930728</v>
      </c>
      <c r="AI52">
        <f t="shared" si="25"/>
        <v>-6397.0451919716006</v>
      </c>
      <c r="AJ52">
        <f t="shared" si="7"/>
        <v>37.8986149572969</v>
      </c>
      <c r="AK52">
        <f t="shared" si="22"/>
        <v>16.565692581926182</v>
      </c>
      <c r="AL52">
        <f t="shared" si="8"/>
        <v>-6342.5808844323783</v>
      </c>
      <c r="AN52">
        <f t="shared" si="26"/>
        <v>0</v>
      </c>
      <c r="AO52">
        <f t="shared" si="26"/>
        <v>0</v>
      </c>
      <c r="AP52">
        <f t="shared" si="26"/>
        <v>-1.8448307969063524E-2</v>
      </c>
      <c r="AQ52">
        <f t="shared" si="26"/>
        <v>-38.883625194766609</v>
      </c>
      <c r="AR52">
        <f t="shared" si="26"/>
        <v>-38.902073502735668</v>
      </c>
      <c r="AS52">
        <f t="shared" si="26"/>
        <v>0.23047120357551268</v>
      </c>
      <c r="AT52">
        <f t="shared" si="26"/>
        <v>0.10074022788749376</v>
      </c>
      <c r="AU52">
        <f t="shared" si="23"/>
        <v>-38.570862071272664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-6474.9389177043668</v>
      </c>
      <c r="AI53">
        <f t="shared" si="25"/>
        <v>-6477.6184685952239</v>
      </c>
      <c r="AJ53">
        <f t="shared" si="7"/>
        <v>34.680289011625405</v>
      </c>
      <c r="AK53">
        <f t="shared" si="22"/>
        <v>13.912789534915399</v>
      </c>
      <c r="AL53">
        <f t="shared" si="8"/>
        <v>-6429.0253900486832</v>
      </c>
      <c r="AN53">
        <f t="shared" si="26"/>
        <v>0</v>
      </c>
      <c r="AO53">
        <f t="shared" si="26"/>
        <v>0</v>
      </c>
      <c r="AP53">
        <f t="shared" si="26"/>
        <v>-1.4549139845913911E-2</v>
      </c>
      <c r="AQ53">
        <f t="shared" si="26"/>
        <v>-35.156933249094799</v>
      </c>
      <c r="AR53">
        <f t="shared" si="26"/>
        <v>-35.17148238894071</v>
      </c>
      <c r="AS53">
        <f t="shared" si="26"/>
        <v>0.18830333711832228</v>
      </c>
      <c r="AT53">
        <f t="shared" si="26"/>
        <v>7.55421818189356E-2</v>
      </c>
      <c r="AU53">
        <f t="shared" si="23"/>
        <v>-34.907636870003458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-6478.3288596012007</v>
      </c>
      <c r="AI54">
        <f t="shared" si="25"/>
        <v>-6480.6576985401698</v>
      </c>
      <c r="AJ54">
        <f t="shared" si="7"/>
        <v>31.403954514147301</v>
      </c>
      <c r="AK54">
        <f t="shared" si="22"/>
        <v>11.485169304101621</v>
      </c>
      <c r="AL54">
        <f t="shared" si="8"/>
        <v>-6437.7685747219202</v>
      </c>
      <c r="AN54">
        <f t="shared" si="26"/>
        <v>0</v>
      </c>
      <c r="AO54">
        <f t="shared" si="26"/>
        <v>0</v>
      </c>
      <c r="AP54">
        <f t="shared" si="26"/>
        <v>-1.1290072739052789E-2</v>
      </c>
      <c r="AQ54">
        <f t="shared" si="26"/>
        <v>-31.406553209207935</v>
      </c>
      <c r="AR54">
        <f t="shared" si="26"/>
        <v>-31.41784328194699</v>
      </c>
      <c r="AS54">
        <f t="shared" si="26"/>
        <v>0.15224450468678863</v>
      </c>
      <c r="AT54">
        <f t="shared" si="26"/>
        <v>5.5679418054154502E-2</v>
      </c>
      <c r="AU54">
        <f t="shared" si="23"/>
        <v>-31.209919359206044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-6392.5403905414723</v>
      </c>
      <c r="AI55">
        <f t="shared" si="25"/>
        <v>-6394.5263140715242</v>
      </c>
      <c r="AJ55">
        <f t="shared" si="7"/>
        <v>28.055679338719116</v>
      </c>
      <c r="AK55">
        <f t="shared" si="22"/>
        <v>9.2868924881113095</v>
      </c>
      <c r="AL55">
        <f t="shared" si="8"/>
        <v>-6357.1837422446933</v>
      </c>
      <c r="AN55">
        <f t="shared" si="26"/>
        <v>0</v>
      </c>
      <c r="AO55">
        <f t="shared" si="26"/>
        <v>0</v>
      </c>
      <c r="AP55">
        <f t="shared" si="26"/>
        <v>-8.5961064474272958E-3</v>
      </c>
      <c r="AQ55">
        <f t="shared" si="26"/>
        <v>-27.670228402565922</v>
      </c>
      <c r="AR55">
        <f t="shared" si="26"/>
        <v>-27.678824509013349</v>
      </c>
      <c r="AS55">
        <f t="shared" si="26"/>
        <v>0.12143952292270953</v>
      </c>
      <c r="AT55">
        <f t="shared" si="26"/>
        <v>4.0198484576856507E-2</v>
      </c>
      <c r="AU55">
        <f t="shared" si="23"/>
        <v>-27.51718650151378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-6177.9331707387346</v>
      </c>
      <c r="AI56">
        <f t="shared" si="25"/>
        <v>-6179.5903383749492</v>
      </c>
      <c r="AJ56">
        <f t="shared" si="7"/>
        <v>24.678376732486655</v>
      </c>
      <c r="AK56">
        <f t="shared" si="22"/>
        <v>7.3229949344009713</v>
      </c>
      <c r="AL56">
        <f t="shared" si="8"/>
        <v>-6147.588966708061</v>
      </c>
      <c r="AN56">
        <f t="shared" si="26"/>
        <v>0</v>
      </c>
      <c r="AO56">
        <f t="shared" si="26"/>
        <v>0</v>
      </c>
      <c r="AP56">
        <f t="shared" si="26"/>
        <v>-6.4045361850933354E-3</v>
      </c>
      <c r="AQ56">
        <f t="shared" si="26"/>
        <v>-23.876158136580116</v>
      </c>
      <c r="AR56">
        <f t="shared" si="26"/>
        <v>-23.882562672765211</v>
      </c>
      <c r="AS56">
        <f t="shared" si="26"/>
        <v>9.537572018580015E-2</v>
      </c>
      <c r="AT56">
        <f t="shared" si="26"/>
        <v>2.830153390380968E-2</v>
      </c>
      <c r="AU56">
        <f t="shared" si="23"/>
        <v>-23.758885418675597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-5830.0908405357241</v>
      </c>
      <c r="AI57">
        <f t="shared" si="25"/>
        <v>-5831.4399319535496</v>
      </c>
      <c r="AJ57">
        <f t="shared" si="7"/>
        <v>21.204862002580739</v>
      </c>
      <c r="AK57">
        <f t="shared" si="22"/>
        <v>5.5955085631269057</v>
      </c>
      <c r="AL57">
        <f t="shared" si="8"/>
        <v>-5804.6395613878421</v>
      </c>
      <c r="AN57">
        <f t="shared" si="26"/>
        <v>0</v>
      </c>
      <c r="AO57">
        <f t="shared" si="26"/>
        <v>0</v>
      </c>
      <c r="AP57">
        <f t="shared" si="26"/>
        <v>-4.6552670295712658E-3</v>
      </c>
      <c r="AQ57">
        <f t="shared" si="26"/>
        <v>-20.11770982361756</v>
      </c>
      <c r="AR57">
        <f t="shared" si="26"/>
        <v>-20.122365090647129</v>
      </c>
      <c r="AS57">
        <f t="shared" si="26"/>
        <v>7.3170945751262734E-2</v>
      </c>
      <c r="AT57">
        <f t="shared" si="26"/>
        <v>1.9308244188217562E-2</v>
      </c>
      <c r="AU57">
        <f t="shared" si="23"/>
        <v>-20.029885900707651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-5345.9107855131379</v>
      </c>
      <c r="AI58">
        <f t="shared" si="25"/>
        <v>-5346.97909047751</v>
      </c>
      <c r="AJ58">
        <f t="shared" si="7"/>
        <v>17.7326239896895</v>
      </c>
      <c r="AK58">
        <f t="shared" si="22"/>
        <v>4.1111682229462536</v>
      </c>
      <c r="AL58">
        <f t="shared" si="8"/>
        <v>-5325.1352982648741</v>
      </c>
      <c r="AN58">
        <f t="shared" si="26"/>
        <v>0</v>
      </c>
      <c r="AO58">
        <f t="shared" si="26"/>
        <v>0</v>
      </c>
      <c r="AP58">
        <f t="shared" si="26"/>
        <v>-3.2913983099869489E-3</v>
      </c>
      <c r="AQ58">
        <f t="shared" si="26"/>
        <v>-16.470504501610179</v>
      </c>
      <c r="AR58">
        <f t="shared" si="26"/>
        <v>-16.473795899920166</v>
      </c>
      <c r="AS58">
        <f t="shared" si="26"/>
        <v>5.4633396434337823E-2</v>
      </c>
      <c r="AT58">
        <f t="shared" si="26"/>
        <v>1.2666319630026041E-2</v>
      </c>
      <c r="AU58">
        <f t="shared" si="23"/>
        <v>-16.406496183855804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-4755.2254472067025</v>
      </c>
      <c r="AI59">
        <f t="shared" si="25"/>
        <v>-4756.04530784907</v>
      </c>
      <c r="AJ59">
        <f t="shared" si="7"/>
        <v>14.34096357846018</v>
      </c>
      <c r="AK59">
        <f t="shared" si="22"/>
        <v>2.8698845436679883</v>
      </c>
      <c r="AL59">
        <f t="shared" si="8"/>
        <v>-4738.8344597269415</v>
      </c>
      <c r="AN59">
        <f t="shared" si="26"/>
        <v>0</v>
      </c>
      <c r="AO59">
        <f t="shared" si="26"/>
        <v>0</v>
      </c>
      <c r="AP59">
        <f t="shared" si="26"/>
        <v>-2.2553150139617032E-3</v>
      </c>
      <c r="AQ59">
        <f t="shared" si="26"/>
        <v>-13.080919843749498</v>
      </c>
      <c r="AR59">
        <f t="shared" si="26"/>
        <v>-13.083175158763458</v>
      </c>
      <c r="AS59">
        <f t="shared" si="26"/>
        <v>3.9449863552140051E-2</v>
      </c>
      <c r="AT59">
        <f t="shared" si="26"/>
        <v>7.8946266782342778E-3</v>
      </c>
      <c r="AU59">
        <f t="shared" si="23"/>
        <v>-13.035830668533084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-4099.9837617609655</v>
      </c>
      <c r="AI60">
        <f t="shared" si="25"/>
        <v>-4100.5904246088212</v>
      </c>
      <c r="AJ60">
        <f t="shared" si="7"/>
        <v>11.179544019508395</v>
      </c>
      <c r="AK60">
        <f t="shared" si="22"/>
        <v>1.8660170931757756</v>
      </c>
      <c r="AL60">
        <f t="shared" si="8"/>
        <v>-4087.5448634961372</v>
      </c>
      <c r="AN60">
        <f t="shared" si="26"/>
        <v>0</v>
      </c>
      <c r="AO60">
        <f t="shared" si="26"/>
        <v>0</v>
      </c>
      <c r="AP60">
        <f t="shared" si="26"/>
        <v>-1.4900352729797508E-3</v>
      </c>
      <c r="AQ60">
        <f t="shared" si="26"/>
        <v>-10.070042108656523</v>
      </c>
      <c r="AR60">
        <f t="shared" si="26"/>
        <v>-10.071532143929501</v>
      </c>
      <c r="AS60">
        <f t="shared" si="26"/>
        <v>2.7458274367329605E-2</v>
      </c>
      <c r="AT60">
        <f t="shared" si="26"/>
        <v>4.5831573478432803E-3</v>
      </c>
      <c r="AU60">
        <f t="shared" si="23"/>
        <v>-10.039490712214329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-3408.5490911252523</v>
      </c>
      <c r="AI61">
        <f t="shared" si="25"/>
        <v>-3408.9792598900735</v>
      </c>
      <c r="AJ61">
        <f t="shared" si="7"/>
        <v>8.3723851227269872</v>
      </c>
      <c r="AK61">
        <f t="shared" si="22"/>
        <v>1.083449011810188</v>
      </c>
      <c r="AL61">
        <f t="shared" si="8"/>
        <v>-3399.5234257555367</v>
      </c>
      <c r="AN61">
        <f t="shared" si="26"/>
        <v>0</v>
      </c>
      <c r="AO61">
        <f t="shared" si="26"/>
        <v>0</v>
      </c>
      <c r="AP61">
        <f t="shared" si="26"/>
        <v>-9.4334380052478971E-4</v>
      </c>
      <c r="AQ61">
        <f t="shared" si="26"/>
        <v>-7.4748189939676575</v>
      </c>
      <c r="AR61">
        <f t="shared" si="26"/>
        <v>-7.4757623377681819</v>
      </c>
      <c r="AS61">
        <f t="shared" si="26"/>
        <v>1.8360323312671411E-2</v>
      </c>
      <c r="AT61">
        <f t="shared" si="26"/>
        <v>2.3759626269019714E-3</v>
      </c>
      <c r="AU61">
        <f t="shared" si="23"/>
        <v>-7.4550260518286091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-2716.5835616502186</v>
      </c>
      <c r="AI62">
        <f t="shared" si="25"/>
        <v>-2716.8735995493089</v>
      </c>
      <c r="AJ62">
        <f t="shared" si="7"/>
        <v>5.9590538279591332</v>
      </c>
      <c r="AK62">
        <f t="shared" si="22"/>
        <v>0.49738205321929879</v>
      </c>
      <c r="AL62">
        <f t="shared" si="8"/>
        <v>-2710.4171636681308</v>
      </c>
      <c r="AN62">
        <f t="shared" si="26"/>
        <v>0</v>
      </c>
      <c r="AO62">
        <f t="shared" si="26"/>
        <v>0</v>
      </c>
      <c r="AP62">
        <f t="shared" si="26"/>
        <v>-5.6789475184643189E-4</v>
      </c>
      <c r="AQ62">
        <f t="shared" si="26"/>
        <v>-5.3190757223488934</v>
      </c>
      <c r="AR62">
        <f t="shared" si="26"/>
        <v>-5.3196436171007395</v>
      </c>
      <c r="AS62">
        <f t="shared" si="26"/>
        <v>1.1667838601369281E-2</v>
      </c>
      <c r="AT62">
        <f t="shared" si="26"/>
        <v>9.7387499554908252E-4</v>
      </c>
      <c r="AU62">
        <f t="shared" si="23"/>
        <v>-5.3070019035038216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-2049.8971005108747</v>
      </c>
      <c r="AI63">
        <f t="shared" si="25"/>
        <v>-2050.0817431759488</v>
      </c>
      <c r="AJ63">
        <f t="shared" si="7"/>
        <v>3.9657139669841417</v>
      </c>
      <c r="AK63">
        <f t="shared" si="22"/>
        <v>8.0248285262159422E-2</v>
      </c>
      <c r="AL63">
        <f t="shared" si="8"/>
        <v>-2046.0357809237025</v>
      </c>
      <c r="AN63">
        <f t="shared" si="26"/>
        <v>0</v>
      </c>
      <c r="AO63">
        <f t="shared" si="26"/>
        <v>0</v>
      </c>
      <c r="AP63">
        <f t="shared" si="26"/>
        <v>-3.2279525485938871E-4</v>
      </c>
      <c r="AQ63">
        <f t="shared" si="26"/>
        <v>-3.5836628372402166</v>
      </c>
      <c r="AR63">
        <f t="shared" si="26"/>
        <v>-3.5839856324950761</v>
      </c>
      <c r="AS63">
        <f t="shared" si="26"/>
        <v>6.9329244687763537E-3</v>
      </c>
      <c r="AT63">
        <f t="shared" si="26"/>
        <v>1.4029133344038646E-4</v>
      </c>
      <c r="AU63">
        <f t="shared" si="23"/>
        <v>-3.5769124166928594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-1450.1805852161822</v>
      </c>
      <c r="AI64">
        <f t="shared" si="25"/>
        <v>-1450.2908724253448</v>
      </c>
      <c r="AJ64">
        <f t="shared" si="7"/>
        <v>2.3753041270931208</v>
      </c>
      <c r="AK64">
        <f t="shared" si="22"/>
        <v>-0.19735169242673054</v>
      </c>
      <c r="AL64">
        <f t="shared" si="8"/>
        <v>-1448.1129199906784</v>
      </c>
      <c r="AN64">
        <f t="shared" si="26"/>
        <v>0</v>
      </c>
      <c r="AO64">
        <f t="shared" si="26"/>
        <v>0</v>
      </c>
      <c r="AP64">
        <f t="shared" si="26"/>
        <v>-1.7214808907801651E-4</v>
      </c>
      <c r="AQ64">
        <f t="shared" si="26"/>
        <v>-2.2635971882752925</v>
      </c>
      <c r="AR64">
        <f t="shared" si="26"/>
        <v>-2.2637693363643705</v>
      </c>
      <c r="AS64">
        <f t="shared" si="26"/>
        <v>3.7076291037127372E-3</v>
      </c>
      <c r="AT64">
        <f t="shared" si="26"/>
        <v>-3.0804766015531999E-4</v>
      </c>
      <c r="AU64">
        <f t="shared" si="23"/>
        <v>-2.2603697549208133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-881.58617301618767</v>
      </c>
      <c r="AI65">
        <f t="shared" si="25"/>
        <v>-881.65127804460781</v>
      </c>
      <c r="AJ65">
        <f t="shared" si="7"/>
        <v>1.1847054827868133</v>
      </c>
      <c r="AK65">
        <f t="shared" si="22"/>
        <v>-0.36362298132324899</v>
      </c>
      <c r="AL65">
        <f t="shared" si="8"/>
        <v>-880.83019554314421</v>
      </c>
      <c r="AN65">
        <f t="shared" si="26"/>
        <v>0</v>
      </c>
      <c r="AO65">
        <f t="shared" si="26"/>
        <v>0</v>
      </c>
      <c r="AP65">
        <f t="shared" si="26"/>
        <v>-9.0734733793463698E-5</v>
      </c>
      <c r="AQ65">
        <f t="shared" si="26"/>
        <v>-1.2286376131885173</v>
      </c>
      <c r="AR65">
        <f t="shared" si="26"/>
        <v>-1.2287283479223108</v>
      </c>
      <c r="AS65">
        <f t="shared" si="26"/>
        <v>1.651085011601938E-3</v>
      </c>
      <c r="AT65">
        <f t="shared" si="26"/>
        <v>-5.0676937269215319E-4</v>
      </c>
      <c r="AU65">
        <f t="shared" si="23"/>
        <v>-1.2275840322834011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-530.23514077760024</v>
      </c>
      <c r="AI66">
        <f t="shared" si="25"/>
        <v>-530.27308299869719</v>
      </c>
      <c r="AJ66">
        <f t="shared" si="7"/>
        <v>0.2653414475738014</v>
      </c>
      <c r="AK66">
        <f t="shared" si="22"/>
        <v>-0.44655236511832591</v>
      </c>
      <c r="AL66">
        <f t="shared" si="8"/>
        <v>-530.4542939162418</v>
      </c>
      <c r="AN66">
        <f t="shared" si="26"/>
        <v>0</v>
      </c>
      <c r="AO66">
        <f t="shared" si="26"/>
        <v>0</v>
      </c>
      <c r="AP66">
        <f t="shared" si="26"/>
        <v>-4.7213235596737903E-5</v>
      </c>
      <c r="AQ66">
        <f t="shared" si="26"/>
        <v>-0.65979576048540378</v>
      </c>
      <c r="AR66">
        <f t="shared" si="26"/>
        <v>-0.65984297372100043</v>
      </c>
      <c r="AS66">
        <f t="shared" si="26"/>
        <v>3.3017646083114918E-4</v>
      </c>
      <c r="AT66">
        <f t="shared" si="26"/>
        <v>-5.5566546741454359E-4</v>
      </c>
      <c r="AU66">
        <f t="shared" si="23"/>
        <v>-0.6600684627275839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29">S67*Z67</f>
        <v>-6.4443708475935804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-315.31582643810901</v>
      </c>
      <c r="AI67">
        <f t="shared" ref="AI67:AI98" si="33">SUM(AE67:AH67)</f>
        <v>-315.33762344567316</v>
      </c>
      <c r="AJ67">
        <f t="shared" ref="AJ67:AJ98" si="34">AB67-AC67</f>
        <v>-0.20029010167059091</v>
      </c>
      <c r="AK67">
        <f t="shared" si="22"/>
        <v>-0.46512626644849203</v>
      </c>
      <c r="AL67">
        <f t="shared" ref="AL67:AL98" si="35">SUM(AI67:AK67)</f>
        <v>-316.00303981379221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-0.35032308831740172</v>
      </c>
      <c r="AR67">
        <f t="shared" si="36"/>
        <v>-0.35034730529087943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-0.3510865980809994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250000</v>
      </c>
      <c r="S68">
        <f t="shared" si="28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29"/>
        <v>-6.0267601304145568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-185.14658142140931</v>
      </c>
      <c r="AI68">
        <f t="shared" si="33"/>
        <v>-185.15890312982671</v>
      </c>
      <c r="AJ68">
        <f t="shared" si="34"/>
        <v>-0.41761071717902354</v>
      </c>
      <c r="AK68">
        <f t="shared" si="22"/>
        <v>-0.45110595933155068</v>
      </c>
      <c r="AL68">
        <f t="shared" si="35"/>
        <v>-186.0276198063373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-0.18366257380634432</v>
      </c>
      <c r="AR68">
        <f t="shared" si="36"/>
        <v>-0.18367479675242443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-0.18453655039373676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250000</v>
      </c>
      <c r="S69">
        <f t="shared" si="28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29"/>
        <v>-5.5247675207419507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-106.91033293209628</v>
      </c>
      <c r="AI69">
        <f t="shared" si="33"/>
        <v>-106.91718590678292</v>
      </c>
      <c r="AJ69">
        <f t="shared" si="34"/>
        <v>-0.50199260967260617</v>
      </c>
      <c r="AK69">
        <f t="shared" si="22"/>
        <v>-0.42187320912901904</v>
      </c>
      <c r="AL69">
        <f t="shared" si="35"/>
        <v>-107.84105172558455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-9.4690547551840254E-2</v>
      </c>
      <c r="AR69">
        <f t="shared" si="36"/>
        <v>-9.4696617235729919E-2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-9.5514885758963483E-2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250000</v>
      </c>
      <c r="S70">
        <f t="shared" si="28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29"/>
        <v>-5.007265940187585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-60.810765606245525</v>
      </c>
      <c r="AI70">
        <f t="shared" si="33"/>
        <v>-60.814509512904984</v>
      </c>
      <c r="AJ70">
        <f t="shared" si="34"/>
        <v>-0.51750158055436568</v>
      </c>
      <c r="AK70">
        <f t="shared" si="22"/>
        <v>-0.3867337264519366</v>
      </c>
      <c r="AL70">
        <f t="shared" si="35"/>
        <v>-61.718744819911286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-4.8089403975767331E-2</v>
      </c>
      <c r="AR70">
        <f t="shared" si="36"/>
        <v>-4.8092364672578151E-2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-4.8807437678718896E-2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250000</v>
      </c>
      <c r="S71">
        <f t="shared" si="28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29"/>
        <v>-4.5087552297828122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-33.995043189516252</v>
      </c>
      <c r="AI71">
        <f t="shared" si="33"/>
        <v>-33.997049904949641</v>
      </c>
      <c r="AJ71">
        <f t="shared" si="34"/>
        <v>-0.49851071040477279</v>
      </c>
      <c r="AK71">
        <f t="shared" si="22"/>
        <v>-0.35050861581313097</v>
      </c>
      <c r="AL71">
        <f t="shared" si="35"/>
        <v>-34.846069231167547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-2.400305375936598E-2</v>
      </c>
      <c r="AR71">
        <f t="shared" si="36"/>
        <v>-2.4004470651180436E-2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-2.4603942062831233E-2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250000</v>
      </c>
      <c r="S72">
        <f t="shared" si="28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29"/>
        <v>-4.0447224671309812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-18.649262988618201</v>
      </c>
      <c r="AI72">
        <f t="shared" si="33"/>
        <v>-18.650317173747823</v>
      </c>
      <c r="AJ72">
        <f t="shared" si="34"/>
        <v>-0.46403276265183102</v>
      </c>
      <c r="AK72">
        <f t="shared" si="22"/>
        <v>-0.31561286608479688</v>
      </c>
      <c r="AL72">
        <f t="shared" si="35"/>
        <v>-19.429962802484454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-1.1756946751053017E-2</v>
      </c>
      <c r="AR72">
        <f t="shared" si="36"/>
        <v>-1.1757611334872886E-2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-1.224911880877907E-2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250000</v>
      </c>
      <c r="S73">
        <f t="shared" si="28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29"/>
        <v>-3.6207331492291797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-10.038291306065572</v>
      </c>
      <c r="AI73">
        <f t="shared" si="33"/>
        <v>-10.038833034778595</v>
      </c>
      <c r="AJ73">
        <f t="shared" si="34"/>
        <v>-0.4239893179018015</v>
      </c>
      <c r="AK73">
        <f t="shared" ref="AK73:AK98" si="49">G73*SUM(AB73:AB73, AE73:AF73)</f>
        <v>-0.28313057269916869</v>
      </c>
      <c r="AL73">
        <f t="shared" si="35"/>
        <v>-10.745952925379564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-5.6503408869389817E-3</v>
      </c>
      <c r="AR73">
        <f t="shared" si="36"/>
        <v>-5.650645814521126E-3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-6.0486685763646922E-3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250000</v>
      </c>
      <c r="S74">
        <f t="shared" si="28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29"/>
        <v>-3.2373243252474988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-5.2860383544526712</v>
      </c>
      <c r="AI74">
        <f t="shared" si="33"/>
        <v>-5.2863103639608413</v>
      </c>
      <c r="AJ74">
        <f t="shared" si="34"/>
        <v>-0.38340882398168086</v>
      </c>
      <c r="AK74">
        <f t="shared" si="49"/>
        <v>-0.25345132044604263</v>
      </c>
      <c r="AL74">
        <f t="shared" si="35"/>
        <v>-5.9231705083885648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-2.6566059591774708E-3</v>
      </c>
      <c r="AR74">
        <f t="shared" si="36"/>
        <v>-2.6567426630815863E-3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-2.9768096662701202E-3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250000</v>
      </c>
      <c r="S75">
        <f t="shared" si="28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29"/>
        <v>-2.8926066768596939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-2.72201195446952</v>
      </c>
      <c r="AI75">
        <f t="shared" si="33"/>
        <v>-2.7221451432848855</v>
      </c>
      <c r="AJ75">
        <f t="shared" si="34"/>
        <v>-0.34471764838780494</v>
      </c>
      <c r="AK75">
        <f t="shared" si="49"/>
        <v>-0.22661270276732493</v>
      </c>
      <c r="AL75">
        <f t="shared" si="35"/>
        <v>-3.2934754944400155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-1.2214307183078894E-3</v>
      </c>
      <c r="AR75">
        <f t="shared" si="36"/>
        <v>-1.2214904832586477E-3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-1.477859835368458E-3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250000</v>
      </c>
      <c r="S76">
        <f t="shared" si="28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29"/>
        <v>-2.5836725233396249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-1.3679805405505185</v>
      </c>
      <c r="AI76">
        <f t="shared" si="33"/>
        <v>-1.3680439984507027</v>
      </c>
      <c r="AJ76">
        <f t="shared" si="34"/>
        <v>-0.30893415352006892</v>
      </c>
      <c r="AK76">
        <f t="shared" si="49"/>
        <v>-0.20248246738017858</v>
      </c>
      <c r="AL76">
        <f t="shared" si="35"/>
        <v>-1.8794606193509502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-5.4807590141321293E-4</v>
      </c>
      <c r="AR76">
        <f t="shared" si="36"/>
        <v>-5.4810132556568753E-4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-7.5299833775915252E-4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250000</v>
      </c>
      <c r="S77">
        <f t="shared" si="28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29"/>
        <v>-2.3072959704567735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-0.66883343421477282</v>
      </c>
      <c r="AI77">
        <f t="shared" si="33"/>
        <v>-0.66886281586424434</v>
      </c>
      <c r="AJ77">
        <f t="shared" si="34"/>
        <v>-0.27637655288285146</v>
      </c>
      <c r="AK77">
        <f t="shared" si="49"/>
        <v>-0.18085707663377376</v>
      </c>
      <c r="AL77">
        <f t="shared" si="35"/>
        <v>-1.1260964453808695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-2.3925484401904034E-4</v>
      </c>
      <c r="AR77">
        <f t="shared" si="36"/>
        <v>-2.3926535441161603E-4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-4.0282679604123896E-4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250000</v>
      </c>
      <c r="S78">
        <f t="shared" si="28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29"/>
        <v>-2.0602810924576986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-0.31793057151264786</v>
      </c>
      <c r="AI78">
        <f t="shared" si="33"/>
        <v>-0.31794376281704906</v>
      </c>
      <c r="AJ78">
        <f t="shared" si="34"/>
        <v>-0.24701487799907484</v>
      </c>
      <c r="AK78">
        <f t="shared" si="49"/>
        <v>-0.16151071793197416</v>
      </c>
      <c r="AL78">
        <f t="shared" si="35"/>
        <v>-0.72646935874809804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-1.015446466255603E-4</v>
      </c>
      <c r="AR78">
        <f t="shared" si="36"/>
        <v>-1.0154885982952359E-4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-2.3202887966198096E-4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250000</v>
      </c>
      <c r="S79">
        <f t="shared" si="28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29"/>
        <v>-1.8396200184944194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-0.14647012277782301</v>
      </c>
      <c r="AI79">
        <f t="shared" si="33"/>
        <v>-0.14647585866304128</v>
      </c>
      <c r="AJ79">
        <f t="shared" si="34"/>
        <v>-0.22066107396327928</v>
      </c>
      <c r="AK79">
        <f t="shared" si="49"/>
        <v>-0.14421967647203893</v>
      </c>
      <c r="AL79">
        <f t="shared" si="35"/>
        <v>-0.51135660909835945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-4.176916224393345E-5</v>
      </c>
      <c r="AR79">
        <f t="shared" si="36"/>
        <v>-4.1770797957181656E-5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-1.4582453243611933E-4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250000</v>
      </c>
      <c r="S80">
        <f t="shared" si="28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29"/>
        <v>-1.6425523067549621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-6.5284254649320098E-2</v>
      </c>
      <c r="AI80">
        <f t="shared" si="33"/>
        <v>-6.5286668962953723E-2</v>
      </c>
      <c r="AJ80">
        <f t="shared" si="34"/>
        <v>-0.19706771173945725</v>
      </c>
      <c r="AK80">
        <f t="shared" si="49"/>
        <v>-0.12877340129460937</v>
      </c>
      <c r="AL80">
        <f t="shared" si="35"/>
        <v>-0.39112778199702036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-1.6622530812246986E-5</v>
      </c>
      <c r="AR80">
        <f t="shared" si="36"/>
        <v>-1.6623145539381128E-5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-9.9588080505702794E-5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250000</v>
      </c>
      <c r="S81">
        <f t="shared" si="28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29"/>
        <v>-1.4665783213378272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-2.8166739211321887E-2</v>
      </c>
      <c r="AI81">
        <f t="shared" si="33"/>
        <v>-2.8167721044858613E-2</v>
      </c>
      <c r="AJ81">
        <f t="shared" si="34"/>
        <v>-0.17597398541713494</v>
      </c>
      <c r="AK81">
        <f t="shared" si="49"/>
        <v>-0.11497866147284735</v>
      </c>
      <c r="AL81">
        <f t="shared" si="35"/>
        <v>-0.31912036793484089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-6.4033500898673356E-6</v>
      </c>
      <c r="AR81">
        <f t="shared" si="36"/>
        <v>-6.4035732972403456E-6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-7.2547958830558593E-5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250000</v>
      </c>
      <c r="S82">
        <f t="shared" si="28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29"/>
        <v>-1.309450253305821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-1.1739182186332256E-2</v>
      </c>
      <c r="AI82">
        <f t="shared" si="33"/>
        <v>-1.1739567242424299E-2</v>
      </c>
      <c r="AJ82">
        <f t="shared" si="34"/>
        <v>-0.15712806803200619</v>
      </c>
      <c r="AK82">
        <f t="shared" si="49"/>
        <v>-0.10266048249364791</v>
      </c>
      <c r="AL82">
        <f t="shared" si="35"/>
        <v>-0.27152811776807839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-2.382815924682781E-6</v>
      </c>
      <c r="AR82">
        <f t="shared" si="36"/>
        <v>-2.3828940832609043E-6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-5.5114701582041413E-5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250000</v>
      </c>
      <c r="S83">
        <f t="shared" si="28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29"/>
        <v>-1.1691540009591603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-4.7166779077691557E-3</v>
      </c>
      <c r="AI83">
        <f t="shared" si="33"/>
        <v>-4.71682327940489E-3</v>
      </c>
      <c r="AJ83">
        <f t="shared" si="34"/>
        <v>-0.14029625234666065</v>
      </c>
      <c r="AK83">
        <f t="shared" si="49"/>
        <v>-9.1661517731407474E-2</v>
      </c>
      <c r="AL83">
        <f t="shared" si="35"/>
        <v>-0.23667459335747304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-8.5481246933796855E-7</v>
      </c>
      <c r="AR83">
        <f t="shared" si="36"/>
        <v>-8.5483881531480725E-7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-4.2892984751877761E-5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250000</v>
      </c>
      <c r="S84">
        <f t="shared" si="28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29"/>
        <v>-1.0438882172336068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-1.8234734739835268E-3</v>
      </c>
      <c r="AI84">
        <f t="shared" si="33"/>
        <v>-1.8235262182292047E-3</v>
      </c>
      <c r="AJ84">
        <f t="shared" si="34"/>
        <v>-0.12526578372555353</v>
      </c>
      <c r="AK84">
        <f t="shared" si="49"/>
        <v>-8.1840780067141225E-2</v>
      </c>
      <c r="AL84">
        <f t="shared" si="35"/>
        <v>-0.20893009001092394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-2.950638846927504E-7</v>
      </c>
      <c r="AR84">
        <f t="shared" si="36"/>
        <v>-2.9507241946018569E-7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-3.3807853455172416E-5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250000</v>
      </c>
      <c r="S85">
        <f t="shared" si="28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29"/>
        <v>-0.93204329931711405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-6.7719897095129186E-4</v>
      </c>
      <c r="AI85">
        <f t="shared" si="33"/>
        <v>-6.7721732780596545E-4</v>
      </c>
      <c r="AJ85">
        <f t="shared" si="34"/>
        <v>-0.11184491791649276</v>
      </c>
      <c r="AK85">
        <f t="shared" si="49"/>
        <v>-7.307217520635248E-2</v>
      </c>
      <c r="AL85">
        <f t="shared" si="35"/>
        <v>-0.18559431045065122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-9.7839645995931099E-8</v>
      </c>
      <c r="AR85">
        <f t="shared" si="36"/>
        <v>-9.7842298138417882E-8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-2.6814101043069536E-5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250000</v>
      </c>
      <c r="S86">
        <f t="shared" si="28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29"/>
        <v>-0.83218159985285167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-2.4115701367465468E-4</v>
      </c>
      <c r="AI86">
        <f t="shared" si="33"/>
        <v>-2.4116312911009774E-4</v>
      </c>
      <c r="AJ86">
        <f t="shared" si="34"/>
        <v>-9.9861699464262377E-2</v>
      </c>
      <c r="AK86">
        <f t="shared" si="49"/>
        <v>-6.5243030952197995E-2</v>
      </c>
      <c r="AL86">
        <f t="shared" si="35"/>
        <v>-0.16534589354557047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-3.1108599354880109E-8</v>
      </c>
      <c r="AR86">
        <f t="shared" si="36"/>
        <v>-3.1109388229431919E-8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-2.1329170895370079E-5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250000</v>
      </c>
      <c r="S87">
        <f t="shared" si="28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29"/>
        <v>-0.74301931194010418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-8.2163603884924114E-5</v>
      </c>
      <c r="AI87">
        <f t="shared" si="33"/>
        <v>-8.2165549985818508E-5</v>
      </c>
      <c r="AJ87">
        <f t="shared" si="34"/>
        <v>-8.9162287912747495E-2</v>
      </c>
      <c r="AK87">
        <f t="shared" si="49"/>
        <v>-5.825271198969962E-2</v>
      </c>
      <c r="AL87">
        <f t="shared" si="35"/>
        <v>-0.14749716545243294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-9.4632871423459487E-9</v>
      </c>
      <c r="AR87">
        <f t="shared" si="36"/>
        <v>-9.4635112867444531E-9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-1.6988154892930558E-5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250000</v>
      </c>
      <c r="S88">
        <f t="shared" si="28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29"/>
        <v>-0.66341010799147448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-2.6724649389165688E-5</v>
      </c>
      <c r="AI88">
        <f t="shared" si="33"/>
        <v>-2.6725239796581679E-5</v>
      </c>
      <c r="AJ88">
        <f t="shared" si="34"/>
        <v>-7.9609203948629692E-2</v>
      </c>
      <c r="AK88">
        <f t="shared" si="49"/>
        <v>-5.2011351835807296E-2</v>
      </c>
      <c r="AL88">
        <f t="shared" si="35"/>
        <v>-0.13164728102423356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-2.7482518652489324E-9</v>
      </c>
      <c r="AR88">
        <f t="shared" si="36"/>
        <v>-2.7483125802936325E-9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-1.3538059203743038E-5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250000</v>
      </c>
      <c r="S89">
        <f t="shared" si="28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29"/>
        <v>-0.59233045590765776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-8.3112690711679028E-6</v>
      </c>
      <c r="AI89">
        <f t="shared" si="33"/>
        <v>-8.311438011056174E-6</v>
      </c>
      <c r="AJ89">
        <f t="shared" si="34"/>
        <v>-7.1079652083816725E-2</v>
      </c>
      <c r="AK89">
        <f t="shared" si="49"/>
        <v>-4.6438707559403221E-2</v>
      </c>
      <c r="AL89">
        <f t="shared" si="35"/>
        <v>-0.11752667108123099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-7.6312175575401153E-10</v>
      </c>
      <c r="AR89">
        <f t="shared" si="36"/>
        <v>-7.6313726742894952E-10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-1.0791030685621918E-5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250000</v>
      </c>
      <c r="S90">
        <f t="shared" si="28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29"/>
        <v>-0.52886647914214691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-2.4361253761973693E-6</v>
      </c>
      <c r="AI90">
        <f t="shared" si="33"/>
        <v>-2.4361708204179482E-6</v>
      </c>
      <c r="AJ90">
        <f t="shared" si="34"/>
        <v>-6.3463976765510854E-2</v>
      </c>
      <c r="AK90">
        <f t="shared" si="49"/>
        <v>-4.1463131913536046E-2</v>
      </c>
      <c r="AL90">
        <f t="shared" si="35"/>
        <v>-0.10492954484986733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-1.9971381394537079E-10</v>
      </c>
      <c r="AR90">
        <f t="shared" si="36"/>
        <v>-1.9971753946734197E-10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-8.602135096277181E-6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250000</v>
      </c>
      <c r="S91">
        <f t="shared" si="28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29"/>
        <v>-0.47220221369129584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-6.7078716245795198E-7</v>
      </c>
      <c r="AI91">
        <f t="shared" si="33"/>
        <v>-6.7079861287820211E-7</v>
      </c>
      <c r="AJ91">
        <f t="shared" si="34"/>
        <v>-5.666426545085107E-2</v>
      </c>
      <c r="AK91">
        <f t="shared" si="49"/>
        <v>-3.7020653539950286E-2</v>
      </c>
      <c r="AL91">
        <f t="shared" si="35"/>
        <v>-9.3685589789414242E-2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-4.9099287463450116E-11</v>
      </c>
      <c r="AR91">
        <f t="shared" si="36"/>
        <v>-4.9100125594390758E-11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-6.8574593577462206E-6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250000</v>
      </c>
      <c r="S92">
        <f t="shared" si="28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29"/>
        <v>-0.42160911940953355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-1.7288469320205926E-7</v>
      </c>
      <c r="AI92">
        <f t="shared" si="33"/>
        <v>-1.7288738488344681E-7</v>
      </c>
      <c r="AJ92">
        <f t="shared" si="34"/>
        <v>-5.0593094281762285E-2</v>
      </c>
      <c r="AK92">
        <f t="shared" si="49"/>
        <v>-3.3054154958390709E-2</v>
      </c>
      <c r="AL92">
        <f t="shared" si="35"/>
        <v>-8.3647422127537868E-2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-1.1298712761657819E-11</v>
      </c>
      <c r="AR92">
        <f t="shared" si="36"/>
        <v>-1.1298888673904766E-11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-5.4666967813489079E-6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250000</v>
      </c>
      <c r="S93">
        <f t="shared" si="28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29"/>
        <v>-0.37643671376827742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-4.1541483991313627E-8</v>
      </c>
      <c r="AI93">
        <f t="shared" si="33"/>
        <v>-4.154207168168773E-8</v>
      </c>
      <c r="AJ93">
        <f t="shared" si="34"/>
        <v>-4.517240564125613E-2</v>
      </c>
      <c r="AK93">
        <f t="shared" si="49"/>
        <v>-2.951263835866735E-2</v>
      </c>
      <c r="AL93">
        <f t="shared" si="35"/>
        <v>-7.4685085541995155E-2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-2.4240211713697348E-12</v>
      </c>
      <c r="AR93">
        <f t="shared" si="36"/>
        <v>-2.4240554641723058E-12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-4.358010623241366E-6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250000</v>
      </c>
      <c r="S94">
        <f t="shared" si="28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29"/>
        <v>-0.33610420872377744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-9.2657158977245937E-9</v>
      </c>
      <c r="AI94">
        <f t="shared" si="33"/>
        <v>-9.2658344254000698E-9</v>
      </c>
      <c r="AJ94">
        <f t="shared" si="34"/>
        <v>-4.0332505044499978E-2</v>
      </c>
      <c r="AK94">
        <f t="shared" si="49"/>
        <v>-2.6350569963779422E-2</v>
      </c>
      <c r="AL94">
        <f t="shared" si="35"/>
        <v>-6.6683084274113819E-2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-4.8274230415496945E-13</v>
      </c>
      <c r="AR94">
        <f t="shared" si="36"/>
        <v>-4.8274847942774895E-13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-3.4741779378915429E-6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250000</v>
      </c>
      <c r="S95">
        <f t="shared" si="28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29"/>
        <v>-0.30009304350379229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-1.908218413636511E-9</v>
      </c>
      <c r="AI95">
        <f t="shared" si="33"/>
        <v>-1.9082403451145498E-9</v>
      </c>
      <c r="AJ95">
        <f t="shared" si="34"/>
        <v>-3.6011165219985153E-2</v>
      </c>
      <c r="AK95">
        <f t="shared" si="49"/>
        <v>-2.3527294610664422E-2</v>
      </c>
      <c r="AL95">
        <f t="shared" si="35"/>
        <v>-5.9538461738889922E-2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-8.8765956826934557E-14</v>
      </c>
      <c r="AR95">
        <f t="shared" si="36"/>
        <v>-8.8766977029139315E-14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-2.7695930856178783E-6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250000</v>
      </c>
      <c r="S96">
        <f t="shared" si="28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29"/>
        <v>-0.26794021741417756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-3.6038653724697405E-10</v>
      </c>
      <c r="AI96">
        <f t="shared" si="33"/>
        <v>-3.6039023008337011E-10</v>
      </c>
      <c r="AJ96">
        <f t="shared" si="34"/>
        <v>-3.2152826089614728E-2</v>
      </c>
      <c r="AK96">
        <f t="shared" si="49"/>
        <v>-2.1006513045265462E-2</v>
      </c>
      <c r="AL96">
        <f t="shared" si="35"/>
        <v>-5.3159339495270422E-2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-1.4968176401043015E-14</v>
      </c>
      <c r="AR96">
        <f t="shared" si="36"/>
        <v>-1.4968329778100381E-14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-2.2079025953814861E-6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250000</v>
      </c>
      <c r="S97">
        <f t="shared" si="28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29"/>
        <v>-0.23923233697695737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-6.1911972521380623E-11</v>
      </c>
      <c r="AI97">
        <f t="shared" si="33"/>
        <v>-6.1912532830786639E-11</v>
      </c>
      <c r="AJ97">
        <f t="shared" si="34"/>
        <v>-2.8707880437220196E-2</v>
      </c>
      <c r="AK97">
        <f t="shared" si="49"/>
        <v>-1.875581521899243E-2</v>
      </c>
      <c r="AL97">
        <f t="shared" si="35"/>
        <v>-4.7463695718125157E-2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-2.2959210613825796E-15</v>
      </c>
      <c r="AR97">
        <f t="shared" si="36"/>
        <v>-2.2959418396927155E-15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-1.7601264216329904E-6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-0.23923233697695737</v>
      </c>
      <c r="AK98">
        <f t="shared" si="49"/>
        <v>-1.6746263588387017E-2</v>
      </c>
      <c r="AL98">
        <f t="shared" si="35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8446.5782908280798</v>
      </c>
      <c r="AO100" s="8">
        <f t="shared" si="50"/>
        <v>-844.65782908280801</v>
      </c>
      <c r="AP100" s="8">
        <f t="shared" si="50"/>
        <v>-733.90088786031561</v>
      </c>
      <c r="AQ100" s="8">
        <f t="shared" si="50"/>
        <v>-6451.1564105013204</v>
      </c>
      <c r="AR100" s="8">
        <f t="shared" si="50"/>
        <v>416.86316338363798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-9.2011675269620596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17801.137527835857</v>
      </c>
      <c r="K3">
        <v>1</v>
      </c>
      <c r="L3" s="2">
        <v>0</v>
      </c>
      <c r="O3">
        <f>$C$3</f>
        <v>17801.137527835857</v>
      </c>
      <c r="P3">
        <f>O3*C5</f>
        <v>1780.1137527835858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17801.137527835857</v>
      </c>
      <c r="AF3">
        <f t="shared" ref="AF3:AG34" si="4">-$Z3*P3</f>
        <v>-1780.1137527835858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15396.066804352271</v>
      </c>
      <c r="AJ3">
        <f t="shared" ref="AJ3:AJ66" si="7">AB3-AC3</f>
        <v>0</v>
      </c>
      <c r="AL3">
        <f t="shared" ref="AL3:AL66" si="8">SUM(AI3:AK3)</f>
        <v>15396.066804352271</v>
      </c>
      <c r="AN3">
        <f t="shared" ref="AN3:AU34" si="9">AE3*$K3</f>
        <v>17801.137527835857</v>
      </c>
      <c r="AO3">
        <f t="shared" si="9"/>
        <v>-1780.1137527835858</v>
      </c>
      <c r="AP3">
        <f t="shared" si="9"/>
        <v>-624.95697070000006</v>
      </c>
      <c r="AQ3">
        <f t="shared" si="9"/>
        <v>0</v>
      </c>
      <c r="AR3">
        <f t="shared" si="9"/>
        <v>15396.066804352271</v>
      </c>
      <c r="AS3">
        <f t="shared" si="9"/>
        <v>0</v>
      </c>
      <c r="AT3">
        <f t="shared" si="9"/>
        <v>0</v>
      </c>
      <c r="AU3">
        <f t="shared" si="9"/>
        <v>15396.066804352271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-464.79482123359998</v>
      </c>
      <c r="AI5">
        <f t="shared" si="6"/>
        <v>-476.99995568628827</v>
      </c>
      <c r="AJ5">
        <f t="shared" si="7"/>
        <v>-416.52699151686465</v>
      </c>
      <c r="AK5">
        <f>G5*SUM(AB5, AE5:AF5)</f>
        <v>29.958542201929419</v>
      </c>
      <c r="AL5">
        <f t="shared" si="8"/>
        <v>-863.5684050012236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-397.44977820943632</v>
      </c>
      <c r="AR5">
        <f t="shared" si="9"/>
        <v>-407.88648653669907</v>
      </c>
      <c r="AS5">
        <f t="shared" si="9"/>
        <v>-356.17557002301243</v>
      </c>
      <c r="AT5">
        <f t="shared" si="9"/>
        <v>25.617789634645199</v>
      </c>
      <c r="AU5">
        <f t="shared" si="9"/>
        <v>-738.44426692506636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-470.39125206576711</v>
      </c>
      <c r="AI6">
        <f t="shared" si="6"/>
        <v>-482.45081561132525</v>
      </c>
      <c r="AJ6">
        <f t="shared" si="7"/>
        <v>-514.3032608735648</v>
      </c>
      <c r="AK6">
        <f>G6*SUM(AB6, AE6:AF6)</f>
        <v>67.112553852830999</v>
      </c>
      <c r="AL6">
        <f t="shared" si="8"/>
        <v>-929.64152263205904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-362.86452962054227</v>
      </c>
      <c r="AR6">
        <f t="shared" si="9"/>
        <v>-372.16739789066941</v>
      </c>
      <c r="AS6">
        <f t="shared" si="9"/>
        <v>-396.73869362924461</v>
      </c>
      <c r="AT6">
        <f t="shared" si="9"/>
        <v>51.771297145713042</v>
      </c>
      <c r="AU6">
        <f t="shared" si="9"/>
        <v>-717.13479437420096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-477.50782504594048</v>
      </c>
      <c r="AI7">
        <f t="shared" si="6"/>
        <v>-489.42291756479074</v>
      </c>
      <c r="AJ7">
        <f t="shared" si="7"/>
        <v>-394.81216331779433</v>
      </c>
      <c r="AK7">
        <f>G7*SUM(AB7, AE7:AF7)</f>
        <v>81.580946419558728</v>
      </c>
      <c r="AL7">
        <f t="shared" si="8"/>
        <v>-802.65413446302637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-335.14177544621458</v>
      </c>
      <c r="AR7">
        <f t="shared" si="9"/>
        <v>-343.50445570384005</v>
      </c>
      <c r="AS7">
        <f t="shared" si="9"/>
        <v>-277.10132157385328</v>
      </c>
      <c r="AT7">
        <f t="shared" si="9"/>
        <v>57.258084143444037</v>
      </c>
      <c r="AU7">
        <f t="shared" si="9"/>
        <v>-563.34769313424931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-484.57656576207432</v>
      </c>
      <c r="AI8">
        <f t="shared" si="6"/>
        <v>-496.34827852744797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-626.25522576427318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-317.467576003555</v>
      </c>
      <c r="AR8">
        <f t="shared" si="9"/>
        <v>-325.17974654807159</v>
      </c>
      <c r="AS8">
        <f t="shared" si="9"/>
        <v>-113.80312424098048</v>
      </c>
      <c r="AT8">
        <f t="shared" si="9"/>
        <v>28.695327951991267</v>
      </c>
      <c r="AU8">
        <f t="shared" si="9"/>
        <v>-410.28754283706081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-492.01756976921689</v>
      </c>
      <c r="AI9">
        <f t="shared" si="6"/>
        <v>-503.64696452844834</v>
      </c>
      <c r="AJ9">
        <f t="shared" si="7"/>
        <v>-60.355245252092573</v>
      </c>
      <c r="AK9">
        <f t="shared" si="22"/>
        <v>13.157268601560281</v>
      </c>
      <c r="AL9">
        <f t="shared" si="8"/>
        <v>-550.84494117898055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-305.27749538871353</v>
      </c>
      <c r="AR9">
        <f t="shared" si="9"/>
        <v>-312.49307613850272</v>
      </c>
      <c r="AS9">
        <f t="shared" si="9"/>
        <v>-37.448049086484339</v>
      </c>
      <c r="AT9">
        <f t="shared" si="9"/>
        <v>8.1635662050135682</v>
      </c>
      <c r="AU9">
        <f t="shared" si="9"/>
        <v>-341.77755901997341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-501.38391095212592</v>
      </c>
      <c r="AI10">
        <f t="shared" si="6"/>
        <v>-512.87194256821749</v>
      </c>
      <c r="AJ10">
        <f t="shared" si="7"/>
        <v>-41.612544676846483</v>
      </c>
      <c r="AK10">
        <f t="shared" si="22"/>
        <v>9.3906431608551308</v>
      </c>
      <c r="AL10">
        <f t="shared" si="8"/>
        <v>-545.09384408420885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-295.12279732097107</v>
      </c>
      <c r="AR10">
        <f t="shared" si="9"/>
        <v>-301.88484124019936</v>
      </c>
      <c r="AS10">
        <f t="shared" si="9"/>
        <v>-24.493826627491121</v>
      </c>
      <c r="AT10">
        <f t="shared" si="9"/>
        <v>5.5274866579020232</v>
      </c>
      <c r="AU10">
        <f t="shared" si="9"/>
        <v>-320.85118120978842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3242.8742593701108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-510.21059582523958</v>
      </c>
      <c r="AI11">
        <f t="shared" si="6"/>
        <v>-521.55823659537896</v>
      </c>
      <c r="AJ11">
        <f t="shared" si="7"/>
        <v>-24.137572945024658</v>
      </c>
      <c r="AK11">
        <f t="shared" si="22"/>
        <v>5.5968319574810934</v>
      </c>
      <c r="AL11">
        <f t="shared" si="8"/>
        <v>-540.09897758292254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-285.36519277515708</v>
      </c>
      <c r="AR11">
        <f t="shared" si="9"/>
        <v>-291.7120262639371</v>
      </c>
      <c r="AS11">
        <f t="shared" si="9"/>
        <v>-13.500353016856405</v>
      </c>
      <c r="AT11">
        <f t="shared" si="9"/>
        <v>3.1303564519146407</v>
      </c>
      <c r="AU11">
        <f t="shared" si="9"/>
        <v>-302.08202282887891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-520.86397383948997</v>
      </c>
      <c r="AI12">
        <f t="shared" si="6"/>
        <v>-532.07209500323597</v>
      </c>
      <c r="AJ12">
        <f t="shared" si="7"/>
        <v>-17.448733624372835</v>
      </c>
      <c r="AK12">
        <f t="shared" si="22"/>
        <v>5.4191470436929379</v>
      </c>
      <c r="AL12">
        <f t="shared" si="8"/>
        <v>-544.10168158391582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-276.84473924587769</v>
      </c>
      <c r="AR12">
        <f t="shared" si="9"/>
        <v>-282.80197479461549</v>
      </c>
      <c r="AS12">
        <f t="shared" si="9"/>
        <v>-9.2741874136583604</v>
      </c>
      <c r="AT12">
        <f t="shared" si="9"/>
        <v>2.8803342630653175</v>
      </c>
      <c r="AU12">
        <f t="shared" si="9"/>
        <v>-289.19582794520852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-532.45479730430372</v>
      </c>
      <c r="AI13">
        <f t="shared" si="6"/>
        <v>-543.52421451654709</v>
      </c>
      <c r="AJ13">
        <f t="shared" si="7"/>
        <v>-9.3500744709681385</v>
      </c>
      <c r="AK13">
        <f t="shared" si="22"/>
        <v>4.7471992443730393</v>
      </c>
      <c r="AL13">
        <f t="shared" si="8"/>
        <v>-548.12708974314216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-269.01652579470294</v>
      </c>
      <c r="AR13">
        <f t="shared" si="9"/>
        <v>-274.609218688233</v>
      </c>
      <c r="AS13">
        <f t="shared" si="9"/>
        <v>-4.7240151893383322</v>
      </c>
      <c r="AT13">
        <f t="shared" si="9"/>
        <v>2.3984666011875775</v>
      </c>
      <c r="AU13">
        <f t="shared" si="9"/>
        <v>-276.93476727638375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-545.23543559460154</v>
      </c>
      <c r="AI14">
        <f t="shared" si="6"/>
        <v>-556.16689686294274</v>
      </c>
      <c r="AJ14">
        <f t="shared" si="7"/>
        <v>-320.67059038011666</v>
      </c>
      <c r="AK14">
        <f t="shared" si="22"/>
        <v>166.80647876602418</v>
      </c>
      <c r="AL14">
        <f t="shared" si="8"/>
        <v>-710.03100847703524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-245.95874376569293</v>
      </c>
      <c r="AR14">
        <f t="shared" si="9"/>
        <v>-250.88998686832144</v>
      </c>
      <c r="AS14">
        <f t="shared" si="9"/>
        <v>-144.65629051876229</v>
      </c>
      <c r="AT14">
        <f t="shared" si="9"/>
        <v>75.247332236445459</v>
      </c>
      <c r="AU14">
        <f t="shared" si="9"/>
        <v>-320.2989451506383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-558.75180441611712</v>
      </c>
      <c r="AI15">
        <f t="shared" si="6"/>
        <v>-569.54601348155404</v>
      </c>
      <c r="AJ15">
        <f t="shared" si="7"/>
        <v>-280.5476099618254</v>
      </c>
      <c r="AK15">
        <f t="shared" si="22"/>
        <v>189.25342009263235</v>
      </c>
      <c r="AL15">
        <f t="shared" si="8"/>
        <v>-660.84020335074706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-225.05004738577063</v>
      </c>
      <c r="AR15">
        <f t="shared" si="9"/>
        <v>-229.39766155447472</v>
      </c>
      <c r="AS15">
        <f t="shared" si="9"/>
        <v>-112.9969557446897</v>
      </c>
      <c r="AT15">
        <f t="shared" si="9"/>
        <v>76.226136225677521</v>
      </c>
      <c r="AU15">
        <f t="shared" si="9"/>
        <v>-266.16848107348687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-575.29788113968641</v>
      </c>
      <c r="AI16">
        <f t="shared" si="6"/>
        <v>-585.95538322041205</v>
      </c>
      <c r="AJ16">
        <f t="shared" si="7"/>
        <v>-245.04491129951339</v>
      </c>
      <c r="AK16">
        <f t="shared" si="22"/>
        <v>208.89175278996012</v>
      </c>
      <c r="AL16">
        <f t="shared" si="8"/>
        <v>-622.10854172996528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-206.88781927500551</v>
      </c>
      <c r="AR16">
        <f t="shared" si="9"/>
        <v>-210.72045526530701</v>
      </c>
      <c r="AS16">
        <f t="shared" si="9"/>
        <v>-88.122708226842803</v>
      </c>
      <c r="AT16">
        <f t="shared" si="9"/>
        <v>75.12135993554088</v>
      </c>
      <c r="AU16">
        <f t="shared" si="9"/>
        <v>-223.72180355660893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-594.73572226368481</v>
      </c>
      <c r="AI17">
        <f t="shared" si="6"/>
        <v>-605.25691253748994</v>
      </c>
      <c r="AJ17">
        <f t="shared" si="7"/>
        <v>-212.83982240828436</v>
      </c>
      <c r="AK17">
        <f t="shared" si="22"/>
        <v>226.04489658092606</v>
      </c>
      <c r="AL17">
        <f t="shared" si="8"/>
        <v>-592.05183836484821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-190.96252545526812</v>
      </c>
      <c r="AR17">
        <f t="shared" si="9"/>
        <v>-194.34075378470828</v>
      </c>
      <c r="AS17">
        <f t="shared" si="9"/>
        <v>-68.340320722346732</v>
      </c>
      <c r="AT17">
        <f t="shared" si="9"/>
        <v>72.580312063767749</v>
      </c>
      <c r="AU17">
        <f t="shared" si="9"/>
        <v>-190.10076244328727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-753.65937271215307</v>
      </c>
      <c r="AI18">
        <f t="shared" si="6"/>
        <v>-764.03766811458456</v>
      </c>
      <c r="AJ18">
        <f t="shared" si="7"/>
        <v>-183.79429747624181</v>
      </c>
      <c r="AK18">
        <f t="shared" si="22"/>
        <v>240.94368414950597</v>
      </c>
      <c r="AL18">
        <f t="shared" si="8"/>
        <v>-706.88828144132037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-216.06340033320441</v>
      </c>
      <c r="AR18">
        <f t="shared" si="9"/>
        <v>-219.03870970438933</v>
      </c>
      <c r="AS18">
        <f t="shared" si="9"/>
        <v>-52.691205486720982</v>
      </c>
      <c r="AT18">
        <f t="shared" si="9"/>
        <v>69.075120102082153</v>
      </c>
      <c r="AU18">
        <f t="shared" si="9"/>
        <v>-202.65479508902814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-923.80051029982985</v>
      </c>
      <c r="AI19">
        <f t="shared" si="6"/>
        <v>-934.02883272272209</v>
      </c>
      <c r="AJ19">
        <f t="shared" si="7"/>
        <v>-118.54090585564381</v>
      </c>
      <c r="AK19">
        <f t="shared" si="22"/>
        <v>253.8092849728429</v>
      </c>
      <c r="AL19">
        <f t="shared" si="8"/>
        <v>-798.76045360552314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-236.46467810432674</v>
      </c>
      <c r="AR19">
        <f t="shared" si="9"/>
        <v>-239.08281583245105</v>
      </c>
      <c r="AS19">
        <f t="shared" si="9"/>
        <v>-30.34284657003753</v>
      </c>
      <c r="AT19">
        <f t="shared" si="9"/>
        <v>64.967414719779114</v>
      </c>
      <c r="AU19">
        <f t="shared" si="9"/>
        <v>-204.4582476827095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-1101.3280707585654</v>
      </c>
      <c r="AI20">
        <f t="shared" si="6"/>
        <v>-1111.3990435536907</v>
      </c>
      <c r="AJ20">
        <f t="shared" si="7"/>
        <v>-62.289166707143977</v>
      </c>
      <c r="AK20">
        <f t="shared" si="22"/>
        <v>262.10714838273799</v>
      </c>
      <c r="AL20">
        <f t="shared" si="8"/>
        <v>-911.58106187809676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-251.70205738181988</v>
      </c>
      <c r="AR20">
        <f t="shared" si="9"/>
        <v>-254.00371902077495</v>
      </c>
      <c r="AS20">
        <f t="shared" si="9"/>
        <v>-14.235822938743853</v>
      </c>
      <c r="AT20">
        <f t="shared" si="9"/>
        <v>59.903048196144418</v>
      </c>
      <c r="AU20">
        <f t="shared" si="9"/>
        <v>-208.33649376337439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-1300.6810415301738</v>
      </c>
      <c r="AI21">
        <f t="shared" si="6"/>
        <v>-1310.5862705452714</v>
      </c>
      <c r="AJ21">
        <f t="shared" si="7"/>
        <v>-15.042446914135326</v>
      </c>
      <c r="AK21">
        <f t="shared" si="22"/>
        <v>266.46739005223804</v>
      </c>
      <c r="AL21">
        <f t="shared" si="8"/>
        <v>-1059.1613274071688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-265.41339922345787</v>
      </c>
      <c r="AR21">
        <f t="shared" si="9"/>
        <v>-267.43463303793021</v>
      </c>
      <c r="AS21">
        <f t="shared" si="9"/>
        <v>-3.0695203825083599</v>
      </c>
      <c r="AT21">
        <f t="shared" si="9"/>
        <v>54.374603394514708</v>
      </c>
      <c r="AU21">
        <f t="shared" si="9"/>
        <v>-216.12955002592386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-1521.5077588121658</v>
      </c>
      <c r="AI22">
        <f t="shared" si="6"/>
        <v>-1531.2378601491719</v>
      </c>
      <c r="AJ22">
        <f t="shared" si="7"/>
        <v>27.248663244924956</v>
      </c>
      <c r="AK22">
        <f t="shared" si="22"/>
        <v>267.5203613362275</v>
      </c>
      <c r="AL22">
        <f t="shared" si="8"/>
        <v>-1236.4688355680194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-277.20954673876747</v>
      </c>
      <c r="AR22">
        <f t="shared" si="9"/>
        <v>-278.9823125795802</v>
      </c>
      <c r="AS22">
        <f t="shared" si="9"/>
        <v>4.9645422730279165</v>
      </c>
      <c r="AT22">
        <f t="shared" si="9"/>
        <v>48.740598054723471</v>
      </c>
      <c r="AU22">
        <f t="shared" si="9"/>
        <v>-225.2771722518288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-1757.9325435062035</v>
      </c>
      <c r="AI23">
        <f t="shared" si="6"/>
        <v>-1767.4774472026641</v>
      </c>
      <c r="AJ23">
        <f t="shared" si="7"/>
        <v>64.562461043650728</v>
      </c>
      <c r="AK23">
        <f t="shared" si="22"/>
        <v>265.61295490908276</v>
      </c>
      <c r="AL23">
        <f t="shared" si="8"/>
        <v>-1437.3020312499307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-285.96849828277789</v>
      </c>
      <c r="AR23">
        <f t="shared" si="9"/>
        <v>-287.52119823501067</v>
      </c>
      <c r="AS23">
        <f t="shared" si="9"/>
        <v>10.502581625384192</v>
      </c>
      <c r="AT23">
        <f t="shared" si="9"/>
        <v>43.20810722822457</v>
      </c>
      <c r="AU23">
        <f t="shared" si="9"/>
        <v>-233.81050938140194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-2017.9289426565604</v>
      </c>
      <c r="AI24">
        <f t="shared" si="6"/>
        <v>-2027.2775008689237</v>
      </c>
      <c r="AJ24">
        <f t="shared" si="7"/>
        <v>96.105028912135822</v>
      </c>
      <c r="AK24">
        <f t="shared" si="22"/>
        <v>261.09358263602724</v>
      </c>
      <c r="AL24">
        <f t="shared" si="8"/>
        <v>-1670.0788893207605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-293.09191290833326</v>
      </c>
      <c r="AR24">
        <f t="shared" si="9"/>
        <v>-294.4497341633222</v>
      </c>
      <c r="AS24">
        <f t="shared" si="9"/>
        <v>13.95867127357146</v>
      </c>
      <c r="AT24">
        <f t="shared" si="9"/>
        <v>37.922255816471136</v>
      </c>
      <c r="AU24">
        <f t="shared" si="9"/>
        <v>-242.56880707327957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-2302.0536662351401</v>
      </c>
      <c r="AI25">
        <f t="shared" si="6"/>
        <v>-2311.1936361820681</v>
      </c>
      <c r="AJ25">
        <f t="shared" si="7"/>
        <v>123.57095811311865</v>
      </c>
      <c r="AK25">
        <f t="shared" si="22"/>
        <v>254.3662306121777</v>
      </c>
      <c r="AL25">
        <f t="shared" si="8"/>
        <v>-1933.2564474567716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-298.53509102817935</v>
      </c>
      <c r="AR25">
        <f t="shared" si="9"/>
        <v>-299.72038127580572</v>
      </c>
      <c r="AS25">
        <f t="shared" si="9"/>
        <v>16.024937980299505</v>
      </c>
      <c r="AT25">
        <f t="shared" si="9"/>
        <v>32.986740024393868</v>
      </c>
      <c r="AU25">
        <f t="shared" si="9"/>
        <v>-250.70870327111231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-2582.6677807478654</v>
      </c>
      <c r="AI26">
        <f t="shared" si="6"/>
        <v>-2591.5872176062867</v>
      </c>
      <c r="AJ26">
        <f t="shared" si="7"/>
        <v>147.17709567530756</v>
      </c>
      <c r="AK26">
        <f t="shared" si="22"/>
        <v>245.71626354425939</v>
      </c>
      <c r="AL26">
        <f t="shared" si="8"/>
        <v>-2198.6938583867195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-299.04081343053662</v>
      </c>
      <c r="AR26">
        <f t="shared" si="9"/>
        <v>-300.07357330517766</v>
      </c>
      <c r="AS26">
        <f t="shared" si="9"/>
        <v>17.041277525963213</v>
      </c>
      <c r="AT26">
        <f t="shared" si="9"/>
        <v>28.450887826582946</v>
      </c>
      <c r="AU26">
        <f t="shared" si="9"/>
        <v>-254.58140795263148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-2867.098569574634</v>
      </c>
      <c r="AI27">
        <f t="shared" si="6"/>
        <v>-2875.7854571359921</v>
      </c>
      <c r="AJ27">
        <f t="shared" si="7"/>
        <v>163.8997461511899</v>
      </c>
      <c r="AK27">
        <f t="shared" si="22"/>
        <v>235.41386684698787</v>
      </c>
      <c r="AL27">
        <f t="shared" si="8"/>
        <v>-2476.4718441378145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-296.40568023939289</v>
      </c>
      <c r="AR27">
        <f t="shared" si="9"/>
        <v>-297.30374591600111</v>
      </c>
      <c r="AS27">
        <f t="shared" si="9"/>
        <v>16.944243307342855</v>
      </c>
      <c r="AT27">
        <f t="shared" si="9"/>
        <v>24.337498571219214</v>
      </c>
      <c r="AU27">
        <f t="shared" si="9"/>
        <v>-256.0220040374391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-3164.3098126477521</v>
      </c>
      <c r="AI28">
        <f t="shared" si="6"/>
        <v>-3172.7516158428643</v>
      </c>
      <c r="AJ28">
        <f t="shared" si="7"/>
        <v>175.74401302568776</v>
      </c>
      <c r="AK28">
        <f t="shared" si="22"/>
        <v>223.94088461640459</v>
      </c>
      <c r="AL28">
        <f t="shared" si="8"/>
        <v>-2773.0667182007719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-292.0820535570445</v>
      </c>
      <c r="AR28">
        <f t="shared" si="9"/>
        <v>-292.86127536494001</v>
      </c>
      <c r="AS28">
        <f t="shared" si="9"/>
        <v>16.222075354229247</v>
      </c>
      <c r="AT28">
        <f t="shared" si="9"/>
        <v>20.670894231879654</v>
      </c>
      <c r="AU28">
        <f t="shared" si="9"/>
        <v>-255.96830577883108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-3507.5020308156913</v>
      </c>
      <c r="AI29">
        <f t="shared" si="6"/>
        <v>-3515.6840408773119</v>
      </c>
      <c r="AJ29">
        <f t="shared" si="7"/>
        <v>184.34842211623936</v>
      </c>
      <c r="AK29">
        <f t="shared" si="22"/>
        <v>211.63880370460643</v>
      </c>
      <c r="AL29">
        <f t="shared" si="8"/>
        <v>-3119.6968150564662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-289.07183801337663</v>
      </c>
      <c r="AR29">
        <f t="shared" si="9"/>
        <v>-289.74616084095504</v>
      </c>
      <c r="AS29">
        <f t="shared" si="9"/>
        <v>15.193130822967541</v>
      </c>
      <c r="AT29">
        <f t="shared" si="9"/>
        <v>17.442275854538934</v>
      </c>
      <c r="AU29">
        <f t="shared" si="9"/>
        <v>-257.11075416344858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-3846.5537344423428</v>
      </c>
      <c r="AI30">
        <f t="shared" si="6"/>
        <v>-3854.4615967166246</v>
      </c>
      <c r="AJ30">
        <f t="shared" si="7"/>
        <v>192.88109565551213</v>
      </c>
      <c r="AK30">
        <f t="shared" si="22"/>
        <v>198.73441415646968</v>
      </c>
      <c r="AL30">
        <f t="shared" si="8"/>
        <v>-3462.846086904643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-283.04900576154671</v>
      </c>
      <c r="AR30">
        <f t="shared" si="9"/>
        <v>-283.63090652492161</v>
      </c>
      <c r="AS30">
        <f t="shared" si="9"/>
        <v>14.193172934682899</v>
      </c>
      <c r="AT30">
        <f t="shared" si="9"/>
        <v>14.62388990797429</v>
      </c>
      <c r="AU30">
        <f t="shared" si="9"/>
        <v>-254.81384368226446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-4147.9032490241016</v>
      </c>
      <c r="AI31">
        <f t="shared" si="6"/>
        <v>-4155.5246375131892</v>
      </c>
      <c r="AJ31">
        <f t="shared" si="7"/>
        <v>197.16441437059711</v>
      </c>
      <c r="AK31">
        <f t="shared" si="22"/>
        <v>185.23273746058382</v>
      </c>
      <c r="AL31">
        <f t="shared" si="8"/>
        <v>-3773.1274856820082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-272.52128316992304</v>
      </c>
      <c r="AR31">
        <f t="shared" si="9"/>
        <v>-273.02201581624774</v>
      </c>
      <c r="AS31">
        <f t="shared" si="9"/>
        <v>12.953894045711705</v>
      </c>
      <c r="AT31">
        <f t="shared" si="9"/>
        <v>12.169971252273648</v>
      </c>
      <c r="AU31">
        <f t="shared" si="9"/>
        <v>-247.89815051826241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-4453.8955338253063</v>
      </c>
      <c r="AI32">
        <f t="shared" si="6"/>
        <v>-4461.2180136528123</v>
      </c>
      <c r="AJ32">
        <f t="shared" si="7"/>
        <v>195.83861228514616</v>
      </c>
      <c r="AK32">
        <f t="shared" si="22"/>
        <v>171.43122845464202</v>
      </c>
      <c r="AL32">
        <f t="shared" si="8"/>
        <v>-4093.9481729130239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-261.27256633225181</v>
      </c>
      <c r="AR32">
        <f t="shared" si="9"/>
        <v>-261.70211459666865</v>
      </c>
      <c r="AS32">
        <f t="shared" si="9"/>
        <v>11.488203176319471</v>
      </c>
      <c r="AT32">
        <f t="shared" si="9"/>
        <v>10.056427383101633</v>
      </c>
      <c r="AU32">
        <f t="shared" si="9"/>
        <v>-240.15748403724754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-4745.3957326424661</v>
      </c>
      <c r="AI33">
        <f t="shared" si="6"/>
        <v>-4752.4077178850648</v>
      </c>
      <c r="AJ33">
        <f t="shared" si="7"/>
        <v>192.80589589941565</v>
      </c>
      <c r="AK33">
        <f t="shared" si="22"/>
        <v>157.7225255946818</v>
      </c>
      <c r="AL33">
        <f t="shared" si="8"/>
        <v>-4401.8792963909673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-248.54681222185576</v>
      </c>
      <c r="AR33">
        <f t="shared" si="9"/>
        <v>-248.91407486497027</v>
      </c>
      <c r="AS33">
        <f t="shared" si="9"/>
        <v>10.098481455137533</v>
      </c>
      <c r="AT33">
        <f t="shared" si="9"/>
        <v>8.2609403221064905</v>
      </c>
      <c r="AU33">
        <f t="shared" si="9"/>
        <v>-230.55465308772625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-5041.2112552431663</v>
      </c>
      <c r="AI34">
        <f t="shared" si="6"/>
        <v>-5047.9010600705769</v>
      </c>
      <c r="AJ34">
        <f t="shared" si="7"/>
        <v>187.41585647825286</v>
      </c>
      <c r="AK34">
        <f t="shared" si="22"/>
        <v>144.22611288172268</v>
      </c>
      <c r="AL34">
        <f t="shared" si="8"/>
        <v>-4716.2590907106014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-235.75050763128851</v>
      </c>
      <c r="AR34">
        <f t="shared" si="9"/>
        <v>-236.06335404937425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-220.55423160441867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-5356.4631721617188</v>
      </c>
      <c r="AI35">
        <f t="shared" ref="AI35:AI66" si="25">SUM(AE35:AH35)</f>
        <v>-5362.8182557822474</v>
      </c>
      <c r="AJ35">
        <f t="shared" si="7"/>
        <v>181.16929714592766</v>
      </c>
      <c r="AK35">
        <f t="shared" si="22"/>
        <v>131.10700292824501</v>
      </c>
      <c r="AL35">
        <f t="shared" si="8"/>
        <v>-5050.541955708075</v>
      </c>
      <c r="AN35">
        <f t="shared" ref="AN35:AT66" si="26">AE35*$K35</f>
        <v>0</v>
      </c>
      <c r="AO35">
        <f t="shared" si="26"/>
        <v>0</v>
      </c>
      <c r="AP35">
        <f t="shared" si="26"/>
        <v>-0.26535115728469155</v>
      </c>
      <c r="AQ35">
        <f t="shared" si="26"/>
        <v>-223.65460260738251</v>
      </c>
      <c r="AR35">
        <f t="shared" si="26"/>
        <v>-223.91995376466721</v>
      </c>
      <c r="AS35">
        <f t="shared" si="26"/>
        <v>7.5645712208787153</v>
      </c>
      <c r="AT35">
        <f t="shared" si="26"/>
        <v>5.4742623437337583</v>
      </c>
      <c r="AU35">
        <f t="shared" si="23"/>
        <v>-210.88112020005474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-5644.0450896454904</v>
      </c>
      <c r="AI36">
        <f t="shared" si="25"/>
        <v>-5650.054420175331</v>
      </c>
      <c r="AJ36">
        <f t="shared" si="7"/>
        <v>174.92137895973929</v>
      </c>
      <c r="AK36">
        <f t="shared" si="22"/>
        <v>118.42515212803006</v>
      </c>
      <c r="AL36">
        <f t="shared" si="8"/>
        <v>-5356.7078890875609</v>
      </c>
      <c r="AN36">
        <f t="shared" si="26"/>
        <v>0</v>
      </c>
      <c r="AO36">
        <f t="shared" si="26"/>
        <v>0</v>
      </c>
      <c r="AP36">
        <f t="shared" si="26"/>
        <v>-0.22403082907075891</v>
      </c>
      <c r="AQ36">
        <f t="shared" si="26"/>
        <v>-210.41280629633383</v>
      </c>
      <c r="AR36">
        <f t="shared" si="26"/>
        <v>-210.63683712540458</v>
      </c>
      <c r="AS36">
        <f t="shared" si="26"/>
        <v>6.5211559517245172</v>
      </c>
      <c r="AT36">
        <f t="shared" si="26"/>
        <v>4.4149485341716499</v>
      </c>
      <c r="AU36">
        <f t="shared" si="23"/>
        <v>-199.70073263950837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-5894.98474814571</v>
      </c>
      <c r="AI37">
        <f t="shared" si="25"/>
        <v>-5900.6392361328453</v>
      </c>
      <c r="AJ37">
        <f t="shared" si="7"/>
        <v>166.90099946808095</v>
      </c>
      <c r="AK37">
        <f t="shared" si="22"/>
        <v>106.18065560084831</v>
      </c>
      <c r="AL37">
        <f t="shared" si="8"/>
        <v>-5627.5575810639157</v>
      </c>
      <c r="AN37">
        <f t="shared" si="26"/>
        <v>0</v>
      </c>
      <c r="AO37">
        <f t="shared" si="26"/>
        <v>0</v>
      </c>
      <c r="AP37">
        <f t="shared" si="26"/>
        <v>-0.1882161809869223</v>
      </c>
      <c r="AQ37">
        <f t="shared" si="26"/>
        <v>-196.22139419104226</v>
      </c>
      <c r="AR37">
        <f t="shared" si="26"/>
        <v>-196.40961037202919</v>
      </c>
      <c r="AS37">
        <f t="shared" si="26"/>
        <v>5.5554930515819816</v>
      </c>
      <c r="AT37">
        <f t="shared" si="26"/>
        <v>3.5343460870990477</v>
      </c>
      <c r="AU37">
        <f t="shared" si="23"/>
        <v>-187.31977123334815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-6138.286657852881</v>
      </c>
      <c r="AI38">
        <f t="shared" si="25"/>
        <v>-6143.5776866272518</v>
      </c>
      <c r="AJ38">
        <f t="shared" si="7"/>
        <v>157.37156666581654</v>
      </c>
      <c r="AK38">
        <f t="shared" si="22"/>
        <v>94.49758563808264</v>
      </c>
      <c r="AL38">
        <f t="shared" si="8"/>
        <v>-5891.708534323353</v>
      </c>
      <c r="AN38">
        <f t="shared" si="26"/>
        <v>0</v>
      </c>
      <c r="AO38">
        <f t="shared" si="26"/>
        <v>0</v>
      </c>
      <c r="AP38">
        <f t="shared" si="26"/>
        <v>-0.15724823230013196</v>
      </c>
      <c r="AQ38">
        <f t="shared" si="26"/>
        <v>-182.4285535875938</v>
      </c>
      <c r="AR38">
        <f t="shared" si="26"/>
        <v>-182.5858018198939</v>
      </c>
      <c r="AS38">
        <f t="shared" si="26"/>
        <v>4.6770489686939261</v>
      </c>
      <c r="AT38">
        <f t="shared" si="26"/>
        <v>2.8084478334717042</v>
      </c>
      <c r="AU38">
        <f t="shared" si="23"/>
        <v>-175.10030501772829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-6367.7255107853607</v>
      </c>
      <c r="AI39">
        <f t="shared" si="25"/>
        <v>-6372.6452429964484</v>
      </c>
      <c r="AJ39">
        <f t="shared" si="7"/>
        <v>147.7412075829277</v>
      </c>
      <c r="AK39">
        <f t="shared" si="22"/>
        <v>83.481575971475479</v>
      </c>
      <c r="AL39">
        <f t="shared" si="8"/>
        <v>-6141.4224594420448</v>
      </c>
      <c r="AN39">
        <f t="shared" si="26"/>
        <v>0</v>
      </c>
      <c r="AO39">
        <f t="shared" si="26"/>
        <v>0</v>
      </c>
      <c r="AP39">
        <f t="shared" si="26"/>
        <v>-0.13054765950023106</v>
      </c>
      <c r="AQ39">
        <f t="shared" si="26"/>
        <v>-168.97091672985374</v>
      </c>
      <c r="AR39">
        <f t="shared" si="26"/>
        <v>-169.10146438935396</v>
      </c>
      <c r="AS39">
        <f t="shared" si="26"/>
        <v>3.9203899794016075</v>
      </c>
      <c r="AT39">
        <f t="shared" si="26"/>
        <v>2.2152271479135082</v>
      </c>
      <c r="AU39">
        <f t="shared" si="23"/>
        <v>-162.96584726203884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-6584.9424086272365</v>
      </c>
      <c r="AI40">
        <f t="shared" si="25"/>
        <v>-6589.4836963957823</v>
      </c>
      <c r="AJ40">
        <f t="shared" si="7"/>
        <v>138.00007208283034</v>
      </c>
      <c r="AK40">
        <f t="shared" si="22"/>
        <v>73.139691440670546</v>
      </c>
      <c r="AL40">
        <f t="shared" si="8"/>
        <v>-6378.3439328722816</v>
      </c>
      <c r="AN40">
        <f t="shared" si="26"/>
        <v>0</v>
      </c>
      <c r="AO40">
        <f t="shared" si="26"/>
        <v>0</v>
      </c>
      <c r="AP40">
        <f t="shared" si="26"/>
        <v>-0.1075941418628495</v>
      </c>
      <c r="AQ40">
        <f t="shared" si="26"/>
        <v>-156.01328605066624</v>
      </c>
      <c r="AR40">
        <f t="shared" si="26"/>
        <v>-156.12088019252909</v>
      </c>
      <c r="AS40">
        <f t="shared" si="26"/>
        <v>3.2695570264462646</v>
      </c>
      <c r="AT40">
        <f t="shared" si="26"/>
        <v>1.7328570083530317</v>
      </c>
      <c r="AU40">
        <f t="shared" si="23"/>
        <v>-151.11846615772981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-6785.6875508043222</v>
      </c>
      <c r="AI41">
        <f t="shared" si="25"/>
        <v>-6789.8441413176424</v>
      </c>
      <c r="AJ41">
        <f t="shared" si="7"/>
        <v>128.3607461872524</v>
      </c>
      <c r="AK41">
        <f t="shared" si="22"/>
        <v>63.479686394872417</v>
      </c>
      <c r="AL41">
        <f t="shared" si="8"/>
        <v>-6598.0037087355176</v>
      </c>
      <c r="AN41">
        <f t="shared" si="26"/>
        <v>0</v>
      </c>
      <c r="AO41">
        <f t="shared" si="26"/>
        <v>0</v>
      </c>
      <c r="AP41">
        <f t="shared" si="26"/>
        <v>-8.7928329581963005E-2</v>
      </c>
      <c r="AQ41">
        <f t="shared" si="26"/>
        <v>-143.54413057897219</v>
      </c>
      <c r="AR41">
        <f t="shared" si="26"/>
        <v>-143.63205890855414</v>
      </c>
      <c r="AS41">
        <f t="shared" si="26"/>
        <v>2.7153374767061385</v>
      </c>
      <c r="AT41">
        <f t="shared" si="26"/>
        <v>1.3428464433051723</v>
      </c>
      <c r="AU41">
        <f t="shared" si="23"/>
        <v>-139.57387498854283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-6957.2203139438916</v>
      </c>
      <c r="AI42">
        <f t="shared" si="25"/>
        <v>-6960.9874775363814</v>
      </c>
      <c r="AJ42">
        <f t="shared" si="7"/>
        <v>118.85436284378068</v>
      </c>
      <c r="AK42">
        <f t="shared" si="22"/>
        <v>54.494434161764744</v>
      </c>
      <c r="AL42">
        <f t="shared" si="8"/>
        <v>-6787.6386805308357</v>
      </c>
      <c r="AN42">
        <f t="shared" si="26"/>
        <v>0</v>
      </c>
      <c r="AO42">
        <f t="shared" si="26"/>
        <v>0</v>
      </c>
      <c r="AP42">
        <f t="shared" si="26"/>
        <v>-7.1152151730083532E-2</v>
      </c>
      <c r="AQ42">
        <f t="shared" si="26"/>
        <v>-131.40422050803213</v>
      </c>
      <c r="AR42">
        <f t="shared" si="26"/>
        <v>-131.47537265976223</v>
      </c>
      <c r="AS42">
        <f t="shared" si="26"/>
        <v>2.2448570260400946</v>
      </c>
      <c r="AT42">
        <f t="shared" si="26"/>
        <v>1.0292614463711987</v>
      </c>
      <c r="AU42">
        <f t="shared" si="23"/>
        <v>-128.20125418735091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-7111.2538434566213</v>
      </c>
      <c r="AI43">
        <f t="shared" si="25"/>
        <v>-7114.6277727210136</v>
      </c>
      <c r="AJ43">
        <f t="shared" si="7"/>
        <v>109.35978503018339</v>
      </c>
      <c r="AK43">
        <f t="shared" si="22"/>
        <v>46.174628762700095</v>
      </c>
      <c r="AL43">
        <f t="shared" si="8"/>
        <v>-6959.0933589281303</v>
      </c>
      <c r="AN43">
        <f t="shared" si="26"/>
        <v>0</v>
      </c>
      <c r="AO43">
        <f t="shared" si="26"/>
        <v>0</v>
      </c>
      <c r="AP43">
        <f t="shared" si="26"/>
        <v>-5.6897280429361416E-2</v>
      </c>
      <c r="AQ43">
        <f t="shared" si="26"/>
        <v>-119.92278806960545</v>
      </c>
      <c r="AR43">
        <f t="shared" si="26"/>
        <v>-119.97968535003481</v>
      </c>
      <c r="AS43">
        <f t="shared" si="26"/>
        <v>1.8442219350079501</v>
      </c>
      <c r="AT43">
        <f t="shared" si="26"/>
        <v>0.77867987013249274</v>
      </c>
      <c r="AU43">
        <f t="shared" si="23"/>
        <v>-117.35678354489437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-7201.259154521249</v>
      </c>
      <c r="AI44">
        <f t="shared" si="25"/>
        <v>-7204.2392815352714</v>
      </c>
      <c r="AJ44">
        <f t="shared" si="7"/>
        <v>100.24025639295479</v>
      </c>
      <c r="AK44">
        <f t="shared" si="22"/>
        <v>38.519443810587262</v>
      </c>
      <c r="AL44">
        <f t="shared" si="8"/>
        <v>-7065.4795813317296</v>
      </c>
      <c r="AN44">
        <f t="shared" si="26"/>
        <v>0</v>
      </c>
      <c r="AO44">
        <f t="shared" si="26"/>
        <v>0</v>
      </c>
      <c r="AP44">
        <f t="shared" si="26"/>
        <v>-4.4871675560009691E-2</v>
      </c>
      <c r="AQ44">
        <f t="shared" si="26"/>
        <v>-108.42912496173102</v>
      </c>
      <c r="AR44">
        <f t="shared" si="26"/>
        <v>-108.47399663729104</v>
      </c>
      <c r="AS44">
        <f t="shared" si="26"/>
        <v>1.50931428148974</v>
      </c>
      <c r="AT44">
        <f t="shared" si="26"/>
        <v>0.57998601310887155</v>
      </c>
      <c r="AU44">
        <f t="shared" si="23"/>
        <v>-106.38469634269242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-7205.0293599900797</v>
      </c>
      <c r="AI45">
        <f t="shared" si="25"/>
        <v>-7207.6194342659619</v>
      </c>
      <c r="AJ45">
        <f t="shared" si="7"/>
        <v>90.855435964721437</v>
      </c>
      <c r="AK45">
        <f t="shared" si="22"/>
        <v>31.502625863080425</v>
      </c>
      <c r="AL45">
        <f t="shared" si="8"/>
        <v>-7085.2613724381599</v>
      </c>
      <c r="AN45">
        <f t="shared" si="26"/>
        <v>0</v>
      </c>
      <c r="AO45">
        <f t="shared" si="26"/>
        <v>0</v>
      </c>
      <c r="AP45">
        <f t="shared" si="26"/>
        <v>-3.4820235860057766E-2</v>
      </c>
      <c r="AQ45">
        <f t="shared" si="26"/>
        <v>-96.862404306158908</v>
      </c>
      <c r="AR45">
        <f t="shared" si="26"/>
        <v>-96.897224542018961</v>
      </c>
      <c r="AS45">
        <f t="shared" si="26"/>
        <v>1.2214351298409276</v>
      </c>
      <c r="AT45">
        <f t="shared" si="26"/>
        <v>0.42351251196838369</v>
      </c>
      <c r="AU45">
        <f t="shared" si="23"/>
        <v>-95.252276900209651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-7109.617649390073</v>
      </c>
      <c r="AI46">
        <f t="shared" si="25"/>
        <v>-7111.8263420407266</v>
      </c>
      <c r="AJ46">
        <f t="shared" si="7"/>
        <v>81.171610558828775</v>
      </c>
      <c r="AK46">
        <f t="shared" si="22"/>
        <v>25.142745345549923</v>
      </c>
      <c r="AL46">
        <f t="shared" si="8"/>
        <v>-7005.5119861363482</v>
      </c>
      <c r="AN46">
        <f t="shared" si="26"/>
        <v>0</v>
      </c>
      <c r="AO46">
        <f t="shared" si="26"/>
        <v>0</v>
      </c>
      <c r="AP46">
        <f t="shared" si="26"/>
        <v>-2.6511649738289789E-2</v>
      </c>
      <c r="AQ46">
        <f t="shared" si="26"/>
        <v>-85.339032045939561</v>
      </c>
      <c r="AR46">
        <f t="shared" si="26"/>
        <v>-85.365543695677843</v>
      </c>
      <c r="AS46">
        <f t="shared" si="26"/>
        <v>0.97432900281137969</v>
      </c>
      <c r="AT46">
        <f t="shared" si="26"/>
        <v>0.30179647578528451</v>
      </c>
      <c r="AU46">
        <f t="shared" si="23"/>
        <v>-84.089418217081189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-6870.9370647740334</v>
      </c>
      <c r="AI47">
        <f t="shared" si="25"/>
        <v>-6872.7801236449423</v>
      </c>
      <c r="AJ47">
        <f t="shared" si="7"/>
        <v>71.329394771537807</v>
      </c>
      <c r="AK47">
        <f t="shared" si="22"/>
        <v>19.460732606431907</v>
      </c>
      <c r="AL47">
        <f t="shared" si="8"/>
        <v>-6781.9899962669733</v>
      </c>
      <c r="AN47">
        <f t="shared" si="26"/>
        <v>0</v>
      </c>
      <c r="AO47">
        <f t="shared" si="26"/>
        <v>0</v>
      </c>
      <c r="AP47">
        <f t="shared" si="26"/>
        <v>-1.9752526462281612E-2</v>
      </c>
      <c r="AQ47">
        <f t="shared" si="26"/>
        <v>-73.637564341990867</v>
      </c>
      <c r="AR47">
        <f t="shared" si="26"/>
        <v>-73.657316868453151</v>
      </c>
      <c r="AS47">
        <f t="shared" si="26"/>
        <v>0.76445510233139113</v>
      </c>
      <c r="AT47">
        <f t="shared" si="26"/>
        <v>0.20856557641829279</v>
      </c>
      <c r="AU47">
        <f t="shared" si="23"/>
        <v>-72.684296189703474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-6484.075845457307</v>
      </c>
      <c r="AI48">
        <f t="shared" si="25"/>
        <v>-6485.5762699472334</v>
      </c>
      <c r="AJ48">
        <f t="shared" si="7"/>
        <v>61.128959632703612</v>
      </c>
      <c r="AK48">
        <f t="shared" si="22"/>
        <v>14.467674972424261</v>
      </c>
      <c r="AL48">
        <f t="shared" si="8"/>
        <v>-6409.9796353421061</v>
      </c>
      <c r="AN48">
        <f t="shared" si="26"/>
        <v>0</v>
      </c>
      <c r="AO48">
        <f t="shared" si="26"/>
        <v>0</v>
      </c>
      <c r="AP48">
        <f t="shared" si="26"/>
        <v>-1.435752450030907E-2</v>
      </c>
      <c r="AQ48">
        <f t="shared" si="26"/>
        <v>-62.045959952011337</v>
      </c>
      <c r="AR48">
        <f t="shared" si="26"/>
        <v>-62.060317476511642</v>
      </c>
      <c r="AS48">
        <f t="shared" si="26"/>
        <v>0.58494148922333411</v>
      </c>
      <c r="AT48">
        <f t="shared" si="26"/>
        <v>0.13844082076347805</v>
      </c>
      <c r="AU48">
        <f t="shared" si="23"/>
        <v>-61.336935166524839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-5945.5833441405257</v>
      </c>
      <c r="AI49">
        <f t="shared" si="25"/>
        <v>-5946.7714852183462</v>
      </c>
      <c r="AJ49">
        <f t="shared" si="7"/>
        <v>50.877562890147885</v>
      </c>
      <c r="AK49">
        <f t="shared" si="22"/>
        <v>10.188647798135008</v>
      </c>
      <c r="AL49">
        <f t="shared" si="8"/>
        <v>-5885.7052745300634</v>
      </c>
      <c r="AN49">
        <f t="shared" si="26"/>
        <v>0</v>
      </c>
      <c r="AO49">
        <f t="shared" si="26"/>
        <v>0</v>
      </c>
      <c r="AP49">
        <f t="shared" si="26"/>
        <v>-1.0151153859860458E-2</v>
      </c>
      <c r="AQ49">
        <f t="shared" si="26"/>
        <v>-50.797445218969017</v>
      </c>
      <c r="AR49">
        <f t="shared" si="26"/>
        <v>-50.807596372828883</v>
      </c>
      <c r="AS49">
        <f t="shared" si="26"/>
        <v>0.43468404430558666</v>
      </c>
      <c r="AT49">
        <f t="shared" si="26"/>
        <v>8.7049032605218457E-2</v>
      </c>
      <c r="AU49">
        <f t="shared" si="23"/>
        <v>-50.285863295918077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-5288.6384286773218</v>
      </c>
      <c r="AI50">
        <f t="shared" si="25"/>
        <v>-5289.55025642293</v>
      </c>
      <c r="AJ50">
        <f t="shared" si="7"/>
        <v>40.825662128019303</v>
      </c>
      <c r="AK50">
        <f t="shared" si="22"/>
        <v>6.6272183958246558</v>
      </c>
      <c r="AL50">
        <f t="shared" si="8"/>
        <v>-5242.0973758990858</v>
      </c>
      <c r="AN50">
        <f t="shared" si="26"/>
        <v>0</v>
      </c>
      <c r="AO50">
        <f t="shared" si="26"/>
        <v>0</v>
      </c>
      <c r="AP50">
        <f t="shared" si="26"/>
        <v>-6.9557214147288561E-3</v>
      </c>
      <c r="AQ50">
        <f t="shared" si="26"/>
        <v>-40.343470299384549</v>
      </c>
      <c r="AR50">
        <f t="shared" si="26"/>
        <v>-40.350426020799276</v>
      </c>
      <c r="AS50">
        <f t="shared" si="26"/>
        <v>0.31143155459133537</v>
      </c>
      <c r="AT50">
        <f t="shared" si="26"/>
        <v>5.0554597771274447E-2</v>
      </c>
      <c r="AU50">
        <f t="shared" si="23"/>
        <v>-39.988439868436664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-4559.8956180172681</v>
      </c>
      <c r="AI51">
        <f t="shared" si="25"/>
        <v>-4560.5703327045194</v>
      </c>
      <c r="AJ51">
        <f t="shared" si="7"/>
        <v>31.440092539608088</v>
      </c>
      <c r="AK51">
        <f t="shared" si="22"/>
        <v>3.769422046863304</v>
      </c>
      <c r="AL51">
        <f t="shared" si="8"/>
        <v>-4525.360818118048</v>
      </c>
      <c r="AN51">
        <f t="shared" si="26"/>
        <v>0</v>
      </c>
      <c r="AO51">
        <f t="shared" si="26"/>
        <v>0</v>
      </c>
      <c r="AP51">
        <f t="shared" si="26"/>
        <v>-4.5954867469979966E-3</v>
      </c>
      <c r="AQ51">
        <f t="shared" si="26"/>
        <v>-31.057482927568049</v>
      </c>
      <c r="AR51">
        <f t="shared" si="26"/>
        <v>-31.062078414315046</v>
      </c>
      <c r="AS51">
        <f t="shared" si="26"/>
        <v>0.21413870384046585</v>
      </c>
      <c r="AT51">
        <f t="shared" si="26"/>
        <v>2.5673561562393716E-2</v>
      </c>
      <c r="AU51">
        <f t="shared" si="23"/>
        <v>-30.822266148912188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-3790.8999077945459</v>
      </c>
      <c r="AI52">
        <f t="shared" si="25"/>
        <v>-3791.3783303395353</v>
      </c>
      <c r="AJ52">
        <f t="shared" si="7"/>
        <v>23.108038499196155</v>
      </c>
      <c r="AK52">
        <f t="shared" si="22"/>
        <v>1.5686155690907377</v>
      </c>
      <c r="AL52">
        <f t="shared" si="8"/>
        <v>-3766.7016762712487</v>
      </c>
      <c r="AN52">
        <f t="shared" si="26"/>
        <v>0</v>
      </c>
      <c r="AO52">
        <f t="shared" si="26"/>
        <v>0</v>
      </c>
      <c r="AP52">
        <f t="shared" si="26"/>
        <v>-2.9094102749024691E-3</v>
      </c>
      <c r="AQ52">
        <f t="shared" si="26"/>
        <v>-23.053435207808047</v>
      </c>
      <c r="AR52">
        <f t="shared" si="26"/>
        <v>-23.056344618082953</v>
      </c>
      <c r="AS52">
        <f t="shared" si="26"/>
        <v>0.14052591238967213</v>
      </c>
      <c r="AT52">
        <f t="shared" si="26"/>
        <v>9.5391538335367013E-3</v>
      </c>
      <c r="AU52">
        <f t="shared" si="23"/>
        <v>-22.906279551859743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-3021.3137901370969</v>
      </c>
      <c r="AI53">
        <f t="shared" si="25"/>
        <v>-3021.6363627671294</v>
      </c>
      <c r="AJ53">
        <f t="shared" si="7"/>
        <v>15.955716968190373</v>
      </c>
      <c r="AK53">
        <f t="shared" si="22"/>
        <v>-4.8947125852993316E-2</v>
      </c>
      <c r="AL53">
        <f t="shared" si="8"/>
        <v>-3005.7295929247921</v>
      </c>
      <c r="AN53">
        <f t="shared" si="26"/>
        <v>0</v>
      </c>
      <c r="AO53">
        <f t="shared" si="26"/>
        <v>0</v>
      </c>
      <c r="AP53">
        <f t="shared" si="26"/>
        <v>-1.7514704873939314E-3</v>
      </c>
      <c r="AQ53">
        <f t="shared" si="26"/>
        <v>-16.404807612004308</v>
      </c>
      <c r="AR53">
        <f t="shared" si="26"/>
        <v>-16.406559082491704</v>
      </c>
      <c r="AS53">
        <f t="shared" si="26"/>
        <v>8.6634651464943799E-2</v>
      </c>
      <c r="AT53">
        <f t="shared" si="26"/>
        <v>-2.6576788726816809E-4</v>
      </c>
      <c r="AU53">
        <f t="shared" si="23"/>
        <v>-16.320190198914027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-2279.8423967394247</v>
      </c>
      <c r="AI54">
        <f t="shared" si="25"/>
        <v>-2280.0477515233197</v>
      </c>
      <c r="AJ54">
        <f t="shared" si="7"/>
        <v>10.067559183774154</v>
      </c>
      <c r="AK54">
        <f t="shared" si="22"/>
        <v>-1.1658473136263194</v>
      </c>
      <c r="AL54">
        <f t="shared" si="8"/>
        <v>-2271.146039653172</v>
      </c>
      <c r="AN54">
        <f t="shared" si="26"/>
        <v>0</v>
      </c>
      <c r="AO54">
        <f t="shared" si="26"/>
        <v>0</v>
      </c>
      <c r="AP54">
        <f t="shared" si="26"/>
        <v>-9.9554778507603852E-4</v>
      </c>
      <c r="AQ54">
        <f t="shared" si="26"/>
        <v>-11.052540414907655</v>
      </c>
      <c r="AR54">
        <f t="shared" si="26"/>
        <v>-11.053535962692729</v>
      </c>
      <c r="AS54">
        <f t="shared" si="26"/>
        <v>4.8806928460176556E-2</v>
      </c>
      <c r="AT54">
        <f t="shared" si="26"/>
        <v>-5.6519584730484228E-3</v>
      </c>
      <c r="AU54">
        <f t="shared" si="23"/>
        <v>-11.010380992705603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-1612.8532404286418</v>
      </c>
      <c r="AI55">
        <f t="shared" si="25"/>
        <v>-1612.9758990026767</v>
      </c>
      <c r="AJ55">
        <f t="shared" si="7"/>
        <v>5.3942828897021862</v>
      </c>
      <c r="AK55">
        <f t="shared" si="22"/>
        <v>-1.8705764564905103</v>
      </c>
      <c r="AL55">
        <f t="shared" si="8"/>
        <v>-1609.4521925694648</v>
      </c>
      <c r="AN55">
        <f t="shared" si="26"/>
        <v>0</v>
      </c>
      <c r="AO55">
        <f t="shared" si="26"/>
        <v>0</v>
      </c>
      <c r="AP55">
        <f t="shared" si="26"/>
        <v>-5.3092988885895061E-4</v>
      </c>
      <c r="AQ55">
        <f t="shared" si="26"/>
        <v>-6.981264851843811</v>
      </c>
      <c r="AR55">
        <f t="shared" si="26"/>
        <v>-6.9817957817326697</v>
      </c>
      <c r="AS55">
        <f t="shared" si="26"/>
        <v>2.3349252489192302E-2</v>
      </c>
      <c r="AT55">
        <f t="shared" si="26"/>
        <v>-8.0968245225542697E-3</v>
      </c>
      <c r="AU55">
        <f t="shared" si="23"/>
        <v>-6.9665433537660313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-980.47728011355343</v>
      </c>
      <c r="AI56">
        <f t="shared" si="25"/>
        <v>-980.54968823784225</v>
      </c>
      <c r="AJ56">
        <f t="shared" si="7"/>
        <v>1.9292492043389231</v>
      </c>
      <c r="AK56">
        <f t="shared" si="22"/>
        <v>-2.2481762587696634</v>
      </c>
      <c r="AL56">
        <f t="shared" si="8"/>
        <v>-980.86861529227303</v>
      </c>
      <c r="AN56">
        <f t="shared" si="26"/>
        <v>0</v>
      </c>
      <c r="AO56">
        <f t="shared" si="26"/>
        <v>0</v>
      </c>
      <c r="AP56">
        <f t="shared" si="26"/>
        <v>-2.7983919186450035E-4</v>
      </c>
      <c r="AQ56">
        <f t="shared" si="26"/>
        <v>-3.78929812646644</v>
      </c>
      <c r="AR56">
        <f t="shared" si="26"/>
        <v>-3.7895779656583048</v>
      </c>
      <c r="AS56">
        <f t="shared" si="26"/>
        <v>7.4560630253887065E-3</v>
      </c>
      <c r="AT56">
        <f t="shared" si="26"/>
        <v>-8.688635889997973E-3</v>
      </c>
      <c r="AU56">
        <f t="shared" si="23"/>
        <v>-3.7908105385229143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-589.71377338140542</v>
      </c>
      <c r="AI57">
        <f t="shared" si="25"/>
        <v>-589.75597173578228</v>
      </c>
      <c r="AJ57">
        <f t="shared" si="7"/>
        <v>-0.72143013023433866</v>
      </c>
      <c r="AK57">
        <f t="shared" si="22"/>
        <v>-2.383223703073388</v>
      </c>
      <c r="AL57">
        <f t="shared" si="8"/>
        <v>-592.86062556909008</v>
      </c>
      <c r="AN57">
        <f t="shared" si="26"/>
        <v>0</v>
      </c>
      <c r="AO57">
        <f t="shared" si="26"/>
        <v>0</v>
      </c>
      <c r="AP57">
        <f t="shared" si="26"/>
        <v>-1.4561252502017218E-4</v>
      </c>
      <c r="AQ57">
        <f t="shared" si="26"/>
        <v>-2.0349066414868298</v>
      </c>
      <c r="AR57">
        <f t="shared" si="26"/>
        <v>-2.0350522540118501</v>
      </c>
      <c r="AS57">
        <f t="shared" si="26"/>
        <v>-2.4894161026031989E-3</v>
      </c>
      <c r="AT57">
        <f t="shared" si="26"/>
        <v>-8.2237145551564122E-3</v>
      </c>
      <c r="AU57">
        <f t="shared" si="23"/>
        <v>-2.0457653846696098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-350.68608531490395</v>
      </c>
      <c r="AI58">
        <f t="shared" si="25"/>
        <v>-350.71032738147125</v>
      </c>
      <c r="AJ58">
        <f t="shared" si="7"/>
        <v>-1.9925293019960222</v>
      </c>
      <c r="AK58">
        <f t="shared" si="22"/>
        <v>-2.3327235939569846</v>
      </c>
      <c r="AL58">
        <f t="shared" si="8"/>
        <v>-355.03558027742423</v>
      </c>
      <c r="AN58">
        <f t="shared" si="26"/>
        <v>0</v>
      </c>
      <c r="AO58">
        <f t="shared" si="26"/>
        <v>0</v>
      </c>
      <c r="AP58">
        <f t="shared" si="26"/>
        <v>-7.4688688709028907E-5</v>
      </c>
      <c r="AQ58">
        <f t="shared" si="26"/>
        <v>-1.0804476502831797</v>
      </c>
      <c r="AR58">
        <f t="shared" si="26"/>
        <v>-1.0805223389718885</v>
      </c>
      <c r="AS58">
        <f t="shared" si="26"/>
        <v>-6.13889085598827E-3</v>
      </c>
      <c r="AT58">
        <f t="shared" si="26"/>
        <v>-7.187013774976954E-3</v>
      </c>
      <c r="AU58">
        <f t="shared" si="23"/>
        <v>-1.0938482436028538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-205.9152265890321</v>
      </c>
      <c r="AI59">
        <f t="shared" si="25"/>
        <v>-205.92893047360431</v>
      </c>
      <c r="AJ59">
        <f t="shared" si="7"/>
        <v>-2.5154772992550747</v>
      </c>
      <c r="AK59">
        <f t="shared" si="22"/>
        <v>-2.1932465428172629</v>
      </c>
      <c r="AL59">
        <f t="shared" si="8"/>
        <v>-210.63765431567666</v>
      </c>
      <c r="AN59">
        <f t="shared" si="26"/>
        <v>0</v>
      </c>
      <c r="AO59">
        <f t="shared" si="26"/>
        <v>0</v>
      </c>
      <c r="AP59">
        <f t="shared" si="26"/>
        <v>-3.7697353706378424E-5</v>
      </c>
      <c r="AQ59">
        <f t="shared" si="26"/>
        <v>-0.56644224412133515</v>
      </c>
      <c r="AR59">
        <f t="shared" si="26"/>
        <v>-0.56647994147504155</v>
      </c>
      <c r="AS59">
        <f t="shared" si="26"/>
        <v>-6.9197049194914401E-3</v>
      </c>
      <c r="AT59">
        <f t="shared" si="26"/>
        <v>-6.0332959063015843E-3</v>
      </c>
      <c r="AU59">
        <f t="shared" si="23"/>
        <v>-0.57943294230083464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-118.90289986135191</v>
      </c>
      <c r="AI60">
        <f t="shared" si="25"/>
        <v>-118.91052156208532</v>
      </c>
      <c r="AJ60">
        <f t="shared" si="7"/>
        <v>-2.6442050322521027</v>
      </c>
      <c r="AK60">
        <f t="shared" si="22"/>
        <v>-2.0171631318694074</v>
      </c>
      <c r="AL60">
        <f t="shared" si="8"/>
        <v>-123.57188972620683</v>
      </c>
      <c r="AN60">
        <f t="shared" si="26"/>
        <v>0</v>
      </c>
      <c r="AO60">
        <f t="shared" si="26"/>
        <v>0</v>
      </c>
      <c r="AP60">
        <f t="shared" si="26"/>
        <v>-1.8719793000360606E-5</v>
      </c>
      <c r="AQ60">
        <f t="shared" si="26"/>
        <v>-0.29203950015912067</v>
      </c>
      <c r="AR60">
        <f t="shared" si="26"/>
        <v>-0.292058219952121</v>
      </c>
      <c r="AS60">
        <f t="shared" si="26"/>
        <v>-6.4944784091690161E-3</v>
      </c>
      <c r="AT60">
        <f t="shared" si="26"/>
        <v>-4.9543897874439122E-3</v>
      </c>
      <c r="AU60">
        <f t="shared" si="23"/>
        <v>-0.30350708814873395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-67.632156547150871</v>
      </c>
      <c r="AI61">
        <f t="shared" si="25"/>
        <v>-67.636320423049582</v>
      </c>
      <c r="AJ61">
        <f t="shared" si="7"/>
        <v>-2.5746098537457378</v>
      </c>
      <c r="AK61">
        <f t="shared" si="22"/>
        <v>-1.8320687796117603</v>
      </c>
      <c r="AL61">
        <f t="shared" si="8"/>
        <v>-72.042999056407083</v>
      </c>
      <c r="AN61">
        <f t="shared" si="26"/>
        <v>0</v>
      </c>
      <c r="AO61">
        <f t="shared" si="26"/>
        <v>0</v>
      </c>
      <c r="AP61">
        <f t="shared" si="26"/>
        <v>-9.1312220608154478E-6</v>
      </c>
      <c r="AQ61">
        <f t="shared" si="26"/>
        <v>-0.14831475646863745</v>
      </c>
      <c r="AR61">
        <f t="shared" si="26"/>
        <v>-0.14832388769069826</v>
      </c>
      <c r="AS61">
        <f t="shared" si="26"/>
        <v>-5.6460218475192139E-3</v>
      </c>
      <c r="AT61">
        <f t="shared" si="26"/>
        <v>-4.0176574096447157E-3</v>
      </c>
      <c r="AU61">
        <f t="shared" si="23"/>
        <v>-0.1579875669478622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-37.808405467343519</v>
      </c>
      <c r="AI62">
        <f t="shared" si="25"/>
        <v>-37.810637284209882</v>
      </c>
      <c r="AJ62">
        <f t="shared" si="7"/>
        <v>-2.4111935952321275</v>
      </c>
      <c r="AK62">
        <f t="shared" si="22"/>
        <v>-1.6518460898495586</v>
      </c>
      <c r="AL62">
        <f t="shared" si="8"/>
        <v>-41.873676969291566</v>
      </c>
      <c r="AN62">
        <f t="shared" si="26"/>
        <v>0</v>
      </c>
      <c r="AO62">
        <f t="shared" si="26"/>
        <v>0</v>
      </c>
      <c r="AP62">
        <f t="shared" si="26"/>
        <v>-4.3699016213541582E-6</v>
      </c>
      <c r="AQ62">
        <f t="shared" si="26"/>
        <v>-7.4028929005189953E-2</v>
      </c>
      <c r="AR62">
        <f t="shared" si="26"/>
        <v>-7.4033298906811304E-2</v>
      </c>
      <c r="AS62">
        <f t="shared" si="26"/>
        <v>-4.7211215938049306E-3</v>
      </c>
      <c r="AT62">
        <f t="shared" si="26"/>
        <v>-3.2343177502842596E-3</v>
      </c>
      <c r="AU62">
        <f t="shared" si="23"/>
        <v>-8.1988738250900486E-2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-20.741226678548397</v>
      </c>
      <c r="AI63">
        <f t="shared" si="25"/>
        <v>-20.742399115912168</v>
      </c>
      <c r="AJ63">
        <f t="shared" si="7"/>
        <v>-2.2112463850133501</v>
      </c>
      <c r="AK63">
        <f t="shared" si="22"/>
        <v>-1.4830625381833098</v>
      </c>
      <c r="AL63">
        <f t="shared" si="8"/>
        <v>-24.436708039108829</v>
      </c>
      <c r="AN63">
        <f t="shared" si="26"/>
        <v>0</v>
      </c>
      <c r="AO63">
        <f t="shared" si="26"/>
        <v>0</v>
      </c>
      <c r="AP63">
        <f t="shared" si="26"/>
        <v>-2.0496737170337563E-6</v>
      </c>
      <c r="AQ63">
        <f t="shared" si="26"/>
        <v>-3.6260143608264454E-2</v>
      </c>
      <c r="AR63">
        <f t="shared" si="26"/>
        <v>-3.6262193281981485E-2</v>
      </c>
      <c r="AS63">
        <f t="shared" si="26"/>
        <v>-3.8657362323109819E-3</v>
      </c>
      <c r="AT63">
        <f t="shared" si="26"/>
        <v>-2.5927136059981379E-3</v>
      </c>
      <c r="AU63">
        <f t="shared" si="23"/>
        <v>-4.2720643120290606E-2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-11.16432727510346</v>
      </c>
      <c r="AI64">
        <f t="shared" si="25"/>
        <v>-11.164929771729838</v>
      </c>
      <c r="AJ64">
        <f t="shared" si="7"/>
        <v>-2.0041642439082885</v>
      </c>
      <c r="AK64">
        <f t="shared" si="22"/>
        <v>-1.3282752912323752</v>
      </c>
      <c r="AL64">
        <f t="shared" si="8"/>
        <v>-14.497369306870501</v>
      </c>
      <c r="AN64">
        <f t="shared" si="26"/>
        <v>0</v>
      </c>
      <c r="AO64">
        <f t="shared" si="26"/>
        <v>0</v>
      </c>
      <c r="AP64">
        <f t="shared" si="26"/>
        <v>-9.4044126870814042E-7</v>
      </c>
      <c r="AQ64">
        <f t="shared" si="26"/>
        <v>-1.7426477837683956E-2</v>
      </c>
      <c r="AR64">
        <f t="shared" si="26"/>
        <v>-1.7427418278952663E-2</v>
      </c>
      <c r="AS64">
        <f t="shared" si="26"/>
        <v>-3.128314220726099E-3</v>
      </c>
      <c r="AT64">
        <f t="shared" si="26"/>
        <v>-2.073314347978901E-3</v>
      </c>
      <c r="AU64">
        <f t="shared" si="23"/>
        <v>-2.2629046847657663E-2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-5.8789947789420607</v>
      </c>
      <c r="AI65">
        <f t="shared" si="25"/>
        <v>-5.8792973008632288</v>
      </c>
      <c r="AJ65">
        <f t="shared" si="7"/>
        <v>-1.8043810110163836</v>
      </c>
      <c r="AK65">
        <f t="shared" si="22"/>
        <v>-1.187983794158795</v>
      </c>
      <c r="AL65">
        <f t="shared" si="8"/>
        <v>-8.8716621060384071</v>
      </c>
      <c r="AN65">
        <f t="shared" si="26"/>
        <v>0</v>
      </c>
      <c r="AO65">
        <f t="shared" si="26"/>
        <v>0</v>
      </c>
      <c r="AP65">
        <f t="shared" si="26"/>
        <v>-4.2161483759368936E-7</v>
      </c>
      <c r="AQ65">
        <f t="shared" si="26"/>
        <v>-8.1933613913594099E-3</v>
      </c>
      <c r="AR65">
        <f t="shared" si="26"/>
        <v>-8.1937830061970026E-3</v>
      </c>
      <c r="AS65">
        <f t="shared" si="26"/>
        <v>-2.5147063855062821E-3</v>
      </c>
      <c r="AT65">
        <f t="shared" si="26"/>
        <v>-1.6556538861857801E-3</v>
      </c>
      <c r="AU65">
        <f t="shared" si="23"/>
        <v>-1.2364143277889065E-2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-3.0273511078602713</v>
      </c>
      <c r="AI66">
        <f t="shared" si="25"/>
        <v>-3.0274992370068348</v>
      </c>
      <c r="AJ66">
        <f t="shared" si="7"/>
        <v>-1.6184204679426291</v>
      </c>
      <c r="AK66">
        <f t="shared" si="22"/>
        <v>-1.0616771233876481</v>
      </c>
      <c r="AL66">
        <f t="shared" si="8"/>
        <v>-5.7075968283371115</v>
      </c>
      <c r="AN66">
        <f t="shared" si="26"/>
        <v>0</v>
      </c>
      <c r="AO66">
        <f t="shared" si="26"/>
        <v>0</v>
      </c>
      <c r="AP66">
        <f t="shared" si="26"/>
        <v>-1.8432385066644845E-7</v>
      </c>
      <c r="AQ66">
        <f t="shared" si="26"/>
        <v>-3.7670710084166093E-3</v>
      </c>
      <c r="AR66">
        <f t="shared" si="26"/>
        <v>-3.7672553322672759E-3</v>
      </c>
      <c r="AS66">
        <f t="shared" si="26"/>
        <v>-2.0138743763104061E-3</v>
      </c>
      <c r="AT66">
        <f t="shared" si="26"/>
        <v>-1.321093249286018E-3</v>
      </c>
      <c r="AU66">
        <f t="shared" si="23"/>
        <v>-7.102222957863699E-3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29">S67*Z67</f>
        <v>-12.099828875269704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-1.521432482383787</v>
      </c>
      <c r="AI67">
        <f t="shared" ref="AI67:AI89" si="33">SUM(AE67:AH67)</f>
        <v>-1.5215030586147655</v>
      </c>
      <c r="AJ67">
        <f t="shared" ref="AJ67:AJ89" si="34">AB67-AC67</f>
        <v>-1.448566705182639</v>
      </c>
      <c r="AK67">
        <f t="shared" si="22"/>
        <v>-0.94838769063166417</v>
      </c>
      <c r="AL67">
        <f t="shared" ref="AL67:AL89" si="35">SUM(AI67:AK67)</f>
        <v>-3.9184574544290687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-1.6903462535196162E-3</v>
      </c>
      <c r="AR67">
        <f t="shared" si="36"/>
        <v>-1.6904246653249402E-3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-4.3534957708359044E-3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250000</v>
      </c>
      <c r="S68">
        <f t="shared" si="28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29"/>
        <v>-10.804792635638345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-0.74385920117631688</v>
      </c>
      <c r="AI68">
        <f t="shared" si="33"/>
        <v>-0.74389187868492679</v>
      </c>
      <c r="AJ68">
        <f t="shared" si="34"/>
        <v>-1.2950362396313597</v>
      </c>
      <c r="AK68">
        <f t="shared" si="22"/>
        <v>-0.8469880212688794</v>
      </c>
      <c r="AL68">
        <f t="shared" si="35"/>
        <v>-2.8859161395851656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-7.3789693759787535E-4</v>
      </c>
      <c r="AR68">
        <f t="shared" si="36"/>
        <v>-7.3792935318605854E-4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-2.8627846213324167E-3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250000</v>
      </c>
      <c r="S69">
        <f t="shared" si="28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29"/>
        <v>-9.6477389380358769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-0.35359413698057701</v>
      </c>
      <c r="AI69">
        <f t="shared" si="33"/>
        <v>-0.35360880800725175</v>
      </c>
      <c r="AJ69">
        <f t="shared" si="34"/>
        <v>-1.1570536976024677</v>
      </c>
      <c r="AK69">
        <f t="shared" si="22"/>
        <v>-0.75633548449468424</v>
      </c>
      <c r="AL69">
        <f t="shared" si="35"/>
        <v>-2.2669979901044037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-3.1317854433282171E-4</v>
      </c>
      <c r="AR69">
        <f t="shared" si="36"/>
        <v>-3.1319153847015978E-4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-2.0078815124282695E-3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250000</v>
      </c>
      <c r="S70">
        <f t="shared" si="28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29"/>
        <v>-8.6143096214551473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-0.16290027225331855</v>
      </c>
      <c r="AI70">
        <f t="shared" si="33"/>
        <v>-0.16290665155611389</v>
      </c>
      <c r="AJ70">
        <f t="shared" si="34"/>
        <v>-1.0334293165807296</v>
      </c>
      <c r="AK70">
        <f t="shared" si="22"/>
        <v>-0.67534172566251149</v>
      </c>
      <c r="AL70">
        <f t="shared" si="35"/>
        <v>-1.8716776937993549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-1.2882220643095727E-4</v>
      </c>
      <c r="AR70">
        <f t="shared" si="36"/>
        <v>-1.2882725120988992E-4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-1.4801304313837734E-3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250000</v>
      </c>
      <c r="S71">
        <f t="shared" si="28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29"/>
        <v>-7.6914540730142047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-7.2607455053211936E-2</v>
      </c>
      <c r="AI71">
        <f t="shared" si="33"/>
        <v>-7.2610140190226671E-2</v>
      </c>
      <c r="AJ71">
        <f t="shared" si="34"/>
        <v>-0.92285554844094264</v>
      </c>
      <c r="AK71">
        <f t="shared" si="22"/>
        <v>-0.6030016735018604</v>
      </c>
      <c r="AL71">
        <f t="shared" si="35"/>
        <v>-1.5984673621330296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-5.1266316599664101E-5</v>
      </c>
      <c r="AR71">
        <f t="shared" si="36"/>
        <v>-5.1268212508069238E-5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-1.1286380138414824E-3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250000</v>
      </c>
      <c r="S72">
        <f t="shared" si="28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29"/>
        <v>-6.8674121512527924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-3.1326316923844903E-2</v>
      </c>
      <c r="AI72">
        <f t="shared" si="33"/>
        <v>-3.1327408893643299E-2</v>
      </c>
      <c r="AJ72">
        <f t="shared" si="34"/>
        <v>-0.82404192176141233</v>
      </c>
      <c r="AK72">
        <f t="shared" ref="AK72:AK89" si="49">G72*SUM(AB72:AB72, AE72:AF72)</f>
        <v>-0.53840178511099435</v>
      </c>
      <c r="AL72">
        <f t="shared" si="35"/>
        <v>-1.39377111576605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-1.974886837110041E-5</v>
      </c>
      <c r="AR72">
        <f t="shared" si="36"/>
        <v>-1.9749556775289966E-5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-8.786670444412742E-4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250000</v>
      </c>
      <c r="S73">
        <f t="shared" si="28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29"/>
        <v>-6.1316344107657939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-1.305601400420465E-2</v>
      </c>
      <c r="AI73">
        <f t="shared" si="33"/>
        <v>-1.3056442253604849E-2</v>
      </c>
      <c r="AJ73">
        <f t="shared" si="34"/>
        <v>-0.73577774048699851</v>
      </c>
      <c r="AK73">
        <f t="shared" si="49"/>
        <v>-0.48071885058769553</v>
      </c>
      <c r="AL73">
        <f t="shared" si="35"/>
        <v>-1.2295530333282989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-7.3489528744627945E-6</v>
      </c>
      <c r="AR73">
        <f t="shared" si="36"/>
        <v>-7.3491939269509098E-6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-6.9208927745270936E-4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250000</v>
      </c>
      <c r="S74">
        <f t="shared" si="28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29"/>
        <v>-5.4746797156513756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-5.2457668549394021E-3</v>
      </c>
      <c r="AI74">
        <f t="shared" si="33"/>
        <v>-5.2459285335028517E-3</v>
      </c>
      <c r="AJ74">
        <f t="shared" si="34"/>
        <v>-0.65695469511441829</v>
      </c>
      <c r="AK74">
        <f t="shared" si="49"/>
        <v>-0.42921440875360561</v>
      </c>
      <c r="AL74">
        <f t="shared" si="35"/>
        <v>-1.0914150324015268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-2.636366698994683E-6</v>
      </c>
      <c r="AR74">
        <f t="shared" si="36"/>
        <v>-2.6364479538411919E-6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-5.4851279627424979E-4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250000</v>
      </c>
      <c r="S75">
        <f t="shared" si="28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29"/>
        <v>-4.8881090983865612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-2.0280199109903156E-3</v>
      </c>
      <c r="AI75">
        <f t="shared" si="33"/>
        <v>-2.0280785717725815E-3</v>
      </c>
      <c r="AJ75">
        <f t="shared" si="34"/>
        <v>-0.58657061726481441</v>
      </c>
      <c r="AK75">
        <f t="shared" si="49"/>
        <v>-0.38322758009559632</v>
      </c>
      <c r="AL75">
        <f t="shared" si="35"/>
        <v>-0.97182627593218329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-9.1002018288576926E-7</v>
      </c>
      <c r="AR75">
        <f t="shared" si="36"/>
        <v>-9.1004650535702153E-7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-4.3608128330709702E-4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250000</v>
      </c>
      <c r="S76">
        <f t="shared" si="28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29"/>
        <v>-4.3643838890928954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-7.5316313419746493E-4</v>
      </c>
      <c r="AI76">
        <f t="shared" si="33"/>
        <v>-7.5318355021519821E-4</v>
      </c>
      <c r="AJ76">
        <f t="shared" si="34"/>
        <v>-0.52372520929366573</v>
      </c>
      <c r="AK76">
        <f t="shared" si="49"/>
        <v>-0.34216763688705931</v>
      </c>
      <c r="AL76">
        <f t="shared" si="35"/>
        <v>-0.86664602973094029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-3.0175178041666902E-7</v>
      </c>
      <c r="AR76">
        <f t="shared" si="36"/>
        <v>-3.017599600120585E-7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-3.4721824607228489E-4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250000</v>
      </c>
      <c r="S77">
        <f t="shared" si="28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29"/>
        <v>-3.8967715843144517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-2.6820857686443207E-4</v>
      </c>
      <c r="AI77">
        <f t="shared" si="33"/>
        <v>-2.6821537829314484E-4</v>
      </c>
      <c r="AJ77">
        <f t="shared" si="34"/>
        <v>-0.46761230477844373</v>
      </c>
      <c r="AK77">
        <f t="shared" si="49"/>
        <v>-0.30550687223650269</v>
      </c>
      <c r="AL77">
        <f t="shared" si="35"/>
        <v>-0.7733873923932395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-9.5943471034168477E-8</v>
      </c>
      <c r="AR77">
        <f t="shared" si="36"/>
        <v>-9.5945904038684313E-8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-2.7665584653460777E-4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250000</v>
      </c>
      <c r="S78">
        <f t="shared" si="28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29"/>
        <v>-3.479260424427367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-9.1380229553507993E-5</v>
      </c>
      <c r="AI78">
        <f t="shared" si="33"/>
        <v>-9.1382393956455959E-5</v>
      </c>
      <c r="AJ78">
        <f t="shared" si="34"/>
        <v>-0.41751115988708465</v>
      </c>
      <c r="AK78">
        <f t="shared" si="49"/>
        <v>-0.27277401090201164</v>
      </c>
      <c r="AL78">
        <f t="shared" si="35"/>
        <v>-0.6903765531830528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-2.9186161854222337E-8</v>
      </c>
      <c r="AR78">
        <f t="shared" si="36"/>
        <v>-2.9186853148335581E-8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-2.2050110751540783E-4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250000</v>
      </c>
      <c r="S79">
        <f t="shared" si="28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29"/>
        <v>-3.1064825466219608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-2.9722462020279891E-5</v>
      </c>
      <c r="AI79">
        <f t="shared" si="33"/>
        <v>-2.9723118656097361E-5</v>
      </c>
      <c r="AJ79">
        <f t="shared" si="34"/>
        <v>-0.37277787780540628</v>
      </c>
      <c r="AK79">
        <f t="shared" si="49"/>
        <v>-0.24354822970991571</v>
      </c>
      <c r="AL79">
        <f t="shared" si="35"/>
        <v>-0.61635583063397814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-8.4760107718172346E-9</v>
      </c>
      <c r="AR79">
        <f t="shared" si="36"/>
        <v>-8.4761980258965976E-9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-1.757673592504354E-4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250000</v>
      </c>
      <c r="S80">
        <f t="shared" si="28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29"/>
        <v>-2.7736451381412142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-9.2435779310265786E-6</v>
      </c>
      <c r="AI80">
        <f t="shared" si="33"/>
        <v>-9.2437658215893231E-6</v>
      </c>
      <c r="AJ80">
        <f t="shared" si="34"/>
        <v>-0.33283740848074661</v>
      </c>
      <c r="AK80">
        <f t="shared" si="49"/>
        <v>-0.21745377826353726</v>
      </c>
      <c r="AL80">
        <f t="shared" si="35"/>
        <v>-0.55030043051010546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-2.3535791256138013E-9</v>
      </c>
      <c r="AR80">
        <f t="shared" si="36"/>
        <v>-2.3536269658883869E-9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-1.4011626404073947E-4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250000</v>
      </c>
      <c r="S81">
        <f t="shared" si="28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29"/>
        <v>-2.4764688753548314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-2.7093954691888611E-6</v>
      </c>
      <c r="AI81">
        <f t="shared" si="33"/>
        <v>-2.7094460110725179E-6</v>
      </c>
      <c r="AJ81">
        <f t="shared" si="34"/>
        <v>-0.29717626278638276</v>
      </c>
      <c r="AK81">
        <f t="shared" si="49"/>
        <v>-0.194155159669885</v>
      </c>
      <c r="AL81">
        <f t="shared" si="35"/>
        <v>-0.49133413190227881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-6.1594661671532665E-10</v>
      </c>
      <c r="AR81">
        <f t="shared" si="36"/>
        <v>-6.1595810677006202E-10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-1.1169856880013671E-4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250000</v>
      </c>
      <c r="S82">
        <f t="shared" si="28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29"/>
        <v>-2.2111329249529548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-7.4603208706380791E-7</v>
      </c>
      <c r="AI82">
        <f t="shared" si="33"/>
        <v>-7.4604482192427493E-7</v>
      </c>
      <c r="AJ82">
        <f t="shared" si="34"/>
        <v>-0.26533595040187663</v>
      </c>
      <c r="AK82">
        <f t="shared" si="49"/>
        <v>-0.17335282127483823</v>
      </c>
      <c r="AL82">
        <f t="shared" si="35"/>
        <v>-0.43868951772153675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-1.5142938487228441E-10</v>
      </c>
      <c r="AR82">
        <f t="shared" si="36"/>
        <v>-1.5143196979070867E-10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-8.9045075902760245E-5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250000</v>
      </c>
      <c r="S83">
        <f t="shared" si="28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29"/>
        <v>-1.9742258259813277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-1.9227787248985001E-7</v>
      </c>
      <c r="AI83">
        <f t="shared" si="33"/>
        <v>-1.9228086610808788E-7</v>
      </c>
      <c r="AJ83">
        <f t="shared" si="34"/>
        <v>-0.23690709897162709</v>
      </c>
      <c r="AK83">
        <f t="shared" si="49"/>
        <v>-0.15477930474670684</v>
      </c>
      <c r="AL83">
        <f t="shared" si="35"/>
        <v>-0.39168659599920008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-3.4846882953650251E-11</v>
      </c>
      <c r="AR83">
        <f t="shared" si="36"/>
        <v>-3.4847425492752603E-11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-7.0986103541468748E-5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250000</v>
      </c>
      <c r="S84">
        <f t="shared" si="28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29"/>
        <v>-1.7627016303705889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-4.6201361230895865E-8</v>
      </c>
      <c r="AI84">
        <f t="shared" si="33"/>
        <v>-4.6202014844889805E-8</v>
      </c>
      <c r="AJ84">
        <f t="shared" si="34"/>
        <v>-0.21152419561073876</v>
      </c>
      <c r="AK84">
        <f t="shared" si="49"/>
        <v>-0.13819580781869295</v>
      </c>
      <c r="AL84">
        <f t="shared" si="35"/>
        <v>-0.34972004963144654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-7.4760358828254175E-12</v>
      </c>
      <c r="AR84">
        <f t="shared" si="36"/>
        <v>-7.4761416468449621E-12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-5.6589666848166228E-5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250000</v>
      </c>
      <c r="S85">
        <f t="shared" si="28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29"/>
        <v>-1.5738407414087918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-1.0305088940567032E-8</v>
      </c>
      <c r="AI85">
        <f t="shared" si="33"/>
        <v>-1.0305220763974006E-8</v>
      </c>
      <c r="AJ85">
        <f t="shared" si="34"/>
        <v>-0.18886088896179709</v>
      </c>
      <c r="AK85">
        <f t="shared" si="49"/>
        <v>-0.12338911412594124</v>
      </c>
      <c r="AL85">
        <f t="shared" si="35"/>
        <v>-0.3122500133929591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-1.4888478824551877E-12</v>
      </c>
      <c r="AR85">
        <f t="shared" si="36"/>
        <v>-1.4888669278997698E-12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-4.5112931476662314E-5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250000</v>
      </c>
      <c r="S86">
        <f t="shared" si="28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29"/>
        <v>-1.4052149476877154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-2.1222710352452104E-9</v>
      </c>
      <c r="AI86">
        <f t="shared" si="33"/>
        <v>-2.1222954268663525E-9</v>
      </c>
      <c r="AJ86">
        <f t="shared" si="34"/>
        <v>-0.16862579372107644</v>
      </c>
      <c r="AK86">
        <f t="shared" si="49"/>
        <v>-0.11016885189861544</v>
      </c>
      <c r="AL86">
        <f t="shared" si="35"/>
        <v>-0.27879464774198731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-2.7376719570337177E-13</v>
      </c>
      <c r="AR86">
        <f t="shared" si="36"/>
        <v>-2.737703421562083E-13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-3.5963751859156173E-5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250000</v>
      </c>
      <c r="S87">
        <f t="shared" si="28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29"/>
        <v>-1.2546562032928414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-4.008125610914807E-10</v>
      </c>
      <c r="AI87">
        <f t="shared" si="33"/>
        <v>-4.0081666816835683E-10</v>
      </c>
      <c r="AJ87">
        <f t="shared" si="34"/>
        <v>-0.15055874439487393</v>
      </c>
      <c r="AK87">
        <f t="shared" si="49"/>
        <v>-9.8365046338140083E-2</v>
      </c>
      <c r="AL87">
        <f t="shared" si="35"/>
        <v>-0.24892379113383067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-4.6164045593473823E-14</v>
      </c>
      <c r="AR87">
        <f t="shared" si="36"/>
        <v>-4.6164518630755014E-14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-2.8670082623931925E-5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250000</v>
      </c>
      <c r="S88">
        <f t="shared" si="28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29"/>
        <v>-1.1202287529400774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-6.8856890321388655E-11</v>
      </c>
      <c r="AI88">
        <f t="shared" si="33"/>
        <v>-6.8857513482979943E-11</v>
      </c>
      <c r="AJ88">
        <f t="shared" si="34"/>
        <v>-0.13442745035276404</v>
      </c>
      <c r="AK88">
        <f t="shared" si="49"/>
        <v>-8.7825934230498906E-2</v>
      </c>
      <c r="AL88">
        <f t="shared" si="35"/>
        <v>-0.22225338465212047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-7.0809564049029145E-15</v>
      </c>
      <c r="AR88">
        <f t="shared" si="36"/>
        <v>-7.0810204882508626E-15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-2.2855614306981457E-5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-1.1202287529400774</v>
      </c>
      <c r="AK89">
        <f t="shared" si="49"/>
        <v>-7.8416012705805421E-2</v>
      </c>
      <c r="AL89">
        <f t="shared" si="35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17801.137527835857</v>
      </c>
      <c r="AO91" s="8">
        <f t="shared" si="50"/>
        <v>-1780.1137527835858</v>
      </c>
      <c r="AP91" s="8">
        <f t="shared" si="50"/>
        <v>-731.95483014297577</v>
      </c>
      <c r="AQ91" s="8">
        <f t="shared" si="50"/>
        <v>-10893.368630634719</v>
      </c>
      <c r="AR91" s="8">
        <f t="shared" si="50"/>
        <v>4395.7003142745752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3242.8742593701108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45407.044921387031</v>
      </c>
      <c r="K3">
        <v>1</v>
      </c>
      <c r="L3" s="2">
        <v>0</v>
      </c>
      <c r="O3">
        <f>$C$3</f>
        <v>45407.044921387031</v>
      </c>
      <c r="P3">
        <f>O3*C5</f>
        <v>4540.7044921387032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45407.044921387031</v>
      </c>
      <c r="AF3">
        <f t="shared" ref="AF3:AG34" si="4">-$Z3*P3</f>
        <v>-4540.7044921387032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40241.383458548327</v>
      </c>
      <c r="AJ3">
        <f t="shared" ref="AJ3:AJ66" si="7">AB3-AC3</f>
        <v>0</v>
      </c>
      <c r="AL3">
        <f t="shared" ref="AL3:AL66" si="8">SUM(AI3:AK3)</f>
        <v>40241.383458548327</v>
      </c>
      <c r="AN3">
        <f t="shared" ref="AN3:AU34" si="9">AE3*$K3</f>
        <v>45407.044921387031</v>
      </c>
      <c r="AO3">
        <f t="shared" si="9"/>
        <v>-4540.7044921387032</v>
      </c>
      <c r="AP3">
        <f t="shared" si="9"/>
        <v>-624.95697070000006</v>
      </c>
      <c r="AQ3">
        <f t="shared" si="9"/>
        <v>0</v>
      </c>
      <c r="AR3">
        <f t="shared" si="9"/>
        <v>40241.383458548327</v>
      </c>
      <c r="AS3">
        <f t="shared" si="9"/>
        <v>0</v>
      </c>
      <c r="AT3">
        <f t="shared" si="9"/>
        <v>0</v>
      </c>
      <c r="AU3">
        <f t="shared" si="9"/>
        <v>40241.383458548327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-630.96343929257375</v>
      </c>
      <c r="AI5">
        <f t="shared" si="6"/>
        <v>-643.15266395823414</v>
      </c>
      <c r="AJ5">
        <f t="shared" si="7"/>
        <v>-1375.2301929681853</v>
      </c>
      <c r="AK5">
        <f>G5*SUM(AB5, AE5:AF5)</f>
        <v>68.904650189059041</v>
      </c>
      <c r="AL5">
        <f t="shared" si="8"/>
        <v>-1949.4782067373603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-539.54189579719866</v>
      </c>
      <c r="AR5">
        <f t="shared" si="9"/>
        <v>-549.96499953801435</v>
      </c>
      <c r="AS5">
        <f t="shared" si="9"/>
        <v>-1175.9703641521835</v>
      </c>
      <c r="AT5">
        <f t="shared" si="9"/>
        <v>58.920918831572749</v>
      </c>
      <c r="AU5">
        <f t="shared" si="9"/>
        <v>-1667.014444858625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-649.64788808323419</v>
      </c>
      <c r="AI6">
        <f t="shared" si="6"/>
        <v>-661.68273810783376</v>
      </c>
      <c r="AJ6">
        <f t="shared" si="7"/>
        <v>-1557.4901891878835</v>
      </c>
      <c r="AK6">
        <f>G6*SUM(AB6, AE6:AF6)</f>
        <v>178.76613789985723</v>
      </c>
      <c r="AL6">
        <f t="shared" si="8"/>
        <v>-2040.40678939586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-501.14489649425417</v>
      </c>
      <c r="AR6">
        <f t="shared" si="9"/>
        <v>-510.42870050645018</v>
      </c>
      <c r="AS6">
        <f t="shared" si="9"/>
        <v>-1201.4635527474775</v>
      </c>
      <c r="AT6">
        <f t="shared" si="9"/>
        <v>137.90199170634932</v>
      </c>
      <c r="AU6">
        <f t="shared" si="9"/>
        <v>-1573.9902615475783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-671.59782540976676</v>
      </c>
      <c r="AI7">
        <f t="shared" si="6"/>
        <v>-683.47874704284993</v>
      </c>
      <c r="AJ7">
        <f t="shared" si="7"/>
        <v>-1241.5115762882269</v>
      </c>
      <c r="AK7">
        <f>G7*SUM(AB7, AE7:AF7)</f>
        <v>226.51409086832146</v>
      </c>
      <c r="AL7">
        <f t="shared" si="8"/>
        <v>-1698.4762324627554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-471.36502437837817</v>
      </c>
      <c r="AR7">
        <f t="shared" si="9"/>
        <v>-479.70372159169762</v>
      </c>
      <c r="AS7">
        <f t="shared" si="9"/>
        <v>-871.36246170255743</v>
      </c>
      <c r="AT7">
        <f t="shared" si="9"/>
        <v>158.98029434363886</v>
      </c>
      <c r="AU7">
        <f t="shared" si="9"/>
        <v>-1192.0858889506162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-851.06035650025933</v>
      </c>
      <c r="AI8">
        <f t="shared" si="6"/>
        <v>-862.77991589918656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-1437.0590863712002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-557.56734332777921</v>
      </c>
      <c r="AR8">
        <f t="shared" si="9"/>
        <v>-565.24534589143173</v>
      </c>
      <c r="AS8">
        <f t="shared" si="9"/>
        <v>-457.93742713390702</v>
      </c>
      <c r="AT8">
        <f t="shared" si="9"/>
        <v>81.701700768636044</v>
      </c>
      <c r="AU8">
        <f t="shared" si="9"/>
        <v>-941.48107225670265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-1043.19009369127</v>
      </c>
      <c r="AI9">
        <f t="shared" si="6"/>
        <v>-1054.7402979915234</v>
      </c>
      <c r="AJ9">
        <f t="shared" si="7"/>
        <v>-311.4251849664488</v>
      </c>
      <c r="AK9">
        <f t="shared" si="22"/>
        <v>38.667539768987517</v>
      </c>
      <c r="AL9">
        <f t="shared" si="8"/>
        <v>-1327.4979431889847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-647.25830657991469</v>
      </c>
      <c r="AR9">
        <f t="shared" si="9"/>
        <v>-654.42475277341794</v>
      </c>
      <c r="AS9">
        <f t="shared" si="9"/>
        <v>-193.22704372552766</v>
      </c>
      <c r="AT9">
        <f t="shared" si="9"/>
        <v>23.991683262564912</v>
      </c>
      <c r="AU9">
        <f t="shared" si="9"/>
        <v>-823.66011323638065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-1243.6608558990372</v>
      </c>
      <c r="AI10">
        <f t="shared" si="6"/>
        <v>-1255.0333751134931</v>
      </c>
      <c r="AJ10">
        <f t="shared" si="7"/>
        <v>-150.58882175087092</v>
      </c>
      <c r="AK10">
        <f t="shared" si="22"/>
        <v>28.147506487658852</v>
      </c>
      <c r="AL10">
        <f t="shared" si="8"/>
        <v>-1377.4746903767052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-732.0391873255835</v>
      </c>
      <c r="AR10">
        <f t="shared" si="9"/>
        <v>-738.73323874973698</v>
      </c>
      <c r="AS10">
        <f t="shared" si="9"/>
        <v>-88.639051532368853</v>
      </c>
      <c r="AT10">
        <f t="shared" si="9"/>
        <v>16.568084198141023</v>
      </c>
      <c r="AU10">
        <f t="shared" si="9"/>
        <v>-810.8042060839648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12439.26954155344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-1468.7776878754241</v>
      </c>
      <c r="AI11">
        <f t="shared" si="6"/>
        <v>-1479.9630430133418</v>
      </c>
      <c r="AJ11">
        <f t="shared" si="7"/>
        <v>-2.2596975844844565</v>
      </c>
      <c r="AK11">
        <f t="shared" si="22"/>
        <v>16.838002335709707</v>
      </c>
      <c r="AL11">
        <f t="shared" si="8"/>
        <v>-1465.3847382621166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-821.50004620442178</v>
      </c>
      <c r="AR11">
        <f t="shared" si="9"/>
        <v>-827.75611193748978</v>
      </c>
      <c r="AS11">
        <f t="shared" si="9"/>
        <v>-1.2638683753068074</v>
      </c>
      <c r="AT11">
        <f t="shared" si="9"/>
        <v>9.4176401309473707</v>
      </c>
      <c r="AU11">
        <f t="shared" si="9"/>
        <v>-819.60234018184917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-1718.1434776996466</v>
      </c>
      <c r="AI12">
        <f t="shared" si="6"/>
        <v>-1729.1310721123</v>
      </c>
      <c r="AJ12">
        <f t="shared" si="7"/>
        <v>125.02798390256794</v>
      </c>
      <c r="AK12">
        <f t="shared" si="22"/>
        <v>16.141616209499453</v>
      </c>
      <c r="AL12">
        <f t="shared" si="8"/>
        <v>-1587.9614720002326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-913.21152347031727</v>
      </c>
      <c r="AR12">
        <f t="shared" si="9"/>
        <v>-919.05154670649495</v>
      </c>
      <c r="AS12">
        <f t="shared" si="9"/>
        <v>66.453702579573488</v>
      </c>
      <c r="AT12">
        <f t="shared" si="9"/>
        <v>8.5794406120761852</v>
      </c>
      <c r="AU12">
        <f t="shared" si="9"/>
        <v>-844.0184035148452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-1985.1231887368956</v>
      </c>
      <c r="AI13">
        <f t="shared" si="6"/>
        <v>-1995.9016510459858</v>
      </c>
      <c r="AJ13">
        <f t="shared" si="7"/>
        <v>254.96342207197267</v>
      </c>
      <c r="AK13">
        <f t="shared" si="22"/>
        <v>13.786132040455257</v>
      </c>
      <c r="AL13">
        <f t="shared" si="8"/>
        <v>-1727.1520969335579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-1002.9601502553417</v>
      </c>
      <c r="AR13">
        <f t="shared" si="9"/>
        <v>-1008.4058416050685</v>
      </c>
      <c r="AS13">
        <f t="shared" si="9"/>
        <v>128.81727117077881</v>
      </c>
      <c r="AT13">
        <f t="shared" si="9"/>
        <v>6.9652811176584271</v>
      </c>
      <c r="AU13">
        <f t="shared" si="9"/>
        <v>-872.62328931663137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-2278.7208485834185</v>
      </c>
      <c r="AI14">
        <f t="shared" si="6"/>
        <v>-2289.2775902269887</v>
      </c>
      <c r="AJ14">
        <f t="shared" si="7"/>
        <v>-353.3202784500445</v>
      </c>
      <c r="AK14">
        <f t="shared" si="22"/>
        <v>464.66718187089594</v>
      </c>
      <c r="AL14">
        <f t="shared" si="8"/>
        <v>-2177.9306868061371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-1027.9436748256367</v>
      </c>
      <c r="AR14">
        <f t="shared" si="9"/>
        <v>-1032.7058798171001</v>
      </c>
      <c r="AS14">
        <f t="shared" si="9"/>
        <v>-159.38474677411119</v>
      </c>
      <c r="AT14">
        <f t="shared" si="9"/>
        <v>209.61395547865217</v>
      </c>
      <c r="AU14">
        <f t="shared" si="9"/>
        <v>-982.47667111255919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-2599.5651149648543</v>
      </c>
      <c r="AI15">
        <f t="shared" si="6"/>
        <v>-2609.8863109362405</v>
      </c>
      <c r="AJ15">
        <f t="shared" si="7"/>
        <v>-183.02099366131006</v>
      </c>
      <c r="AK15">
        <f t="shared" si="22"/>
        <v>489.3996013623991</v>
      </c>
      <c r="AL15">
        <f t="shared" si="8"/>
        <v>-2303.5077032351514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-1047.0342067469153</v>
      </c>
      <c r="AR15">
        <f t="shared" si="9"/>
        <v>-1051.1913040915324</v>
      </c>
      <c r="AS15">
        <f t="shared" si="9"/>
        <v>-73.71588417349291</v>
      </c>
      <c r="AT15">
        <f t="shared" si="9"/>
        <v>197.11686406503568</v>
      </c>
      <c r="AU15">
        <f t="shared" si="9"/>
        <v>-927.79032419998953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-2916.4450702645254</v>
      </c>
      <c r="AI16">
        <f t="shared" si="6"/>
        <v>-2926.5172320226843</v>
      </c>
      <c r="AJ16">
        <f t="shared" si="7"/>
        <v>-34.184247259290714</v>
      </c>
      <c r="AK16">
        <f t="shared" si="22"/>
        <v>502.21107091869078</v>
      </c>
      <c r="AL16">
        <f t="shared" si="8"/>
        <v>-2458.4904083632841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-1048.8078965753459</v>
      </c>
      <c r="AR16">
        <f t="shared" si="9"/>
        <v>-1052.4300332976341</v>
      </c>
      <c r="AS16">
        <f t="shared" si="9"/>
        <v>-12.293291181642704</v>
      </c>
      <c r="AT16">
        <f t="shared" si="9"/>
        <v>180.60444281891085</v>
      </c>
      <c r="AU16">
        <f t="shared" si="9"/>
        <v>-884.11888166036579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-3237.6349569734821</v>
      </c>
      <c r="AI17">
        <f t="shared" si="6"/>
        <v>-3247.4445153662109</v>
      </c>
      <c r="AJ17">
        <f t="shared" si="7"/>
        <v>83.434276926962411</v>
      </c>
      <c r="AK17">
        <f t="shared" si="22"/>
        <v>504.60396822684112</v>
      </c>
      <c r="AL17">
        <f t="shared" si="8"/>
        <v>-2659.4062702124074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-1039.5658520942127</v>
      </c>
      <c r="AR17">
        <f t="shared" si="9"/>
        <v>-1042.7155839400591</v>
      </c>
      <c r="AS17">
        <f t="shared" si="9"/>
        <v>26.789748177330605</v>
      </c>
      <c r="AT17">
        <f t="shared" si="9"/>
        <v>162.02229750145165</v>
      </c>
      <c r="AU17">
        <f t="shared" si="9"/>
        <v>-853.90353826127694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-3573.2570107076963</v>
      </c>
      <c r="AI18">
        <f t="shared" si="6"/>
        <v>-3582.7898106659622</v>
      </c>
      <c r="AJ18">
        <f t="shared" si="7"/>
        <v>177.62512026528384</v>
      </c>
      <c r="AK18">
        <f t="shared" si="22"/>
        <v>498.76356884195377</v>
      </c>
      <c r="AL18">
        <f t="shared" si="8"/>
        <v>-2906.4011215587248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-1024.401855734417</v>
      </c>
      <c r="AR18">
        <f t="shared" si="9"/>
        <v>-1027.1347736125124</v>
      </c>
      <c r="AS18">
        <f t="shared" si="9"/>
        <v>50.922590308937238</v>
      </c>
      <c r="AT18">
        <f t="shared" si="9"/>
        <v>142.98840636521294</v>
      </c>
      <c r="AU18">
        <f t="shared" si="9"/>
        <v>-833.22377693836222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-3960.8025015718763</v>
      </c>
      <c r="AI19">
        <f t="shared" si="6"/>
        <v>-3970.0419334054809</v>
      </c>
      <c r="AJ19">
        <f t="shared" si="7"/>
        <v>254.81191660145123</v>
      </c>
      <c r="AK19">
        <f t="shared" si="22"/>
        <v>486.32981042338389</v>
      </c>
      <c r="AL19">
        <f t="shared" si="8"/>
        <v>-3228.9002063806456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-1013.8443074306432</v>
      </c>
      <c r="AR19">
        <f t="shared" si="9"/>
        <v>-1016.2093194110881</v>
      </c>
      <c r="AS19">
        <f t="shared" si="9"/>
        <v>65.224057753283333</v>
      </c>
      <c r="AT19">
        <f t="shared" si="9"/>
        <v>124.48555807463153</v>
      </c>
      <c r="AU19">
        <f t="shared" si="9"/>
        <v>-826.49970358317319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-4343.672368527974</v>
      </c>
      <c r="AI20">
        <f t="shared" si="6"/>
        <v>-4352.6022224248163</v>
      </c>
      <c r="AJ20">
        <f t="shared" si="7"/>
        <v>326.71043320477656</v>
      </c>
      <c r="AK20">
        <f t="shared" si="22"/>
        <v>468.49297626128231</v>
      </c>
      <c r="AL20">
        <f t="shared" si="8"/>
        <v>-3557.3988129587574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-992.72078936298237</v>
      </c>
      <c r="AR20">
        <f t="shared" si="9"/>
        <v>-994.76165498480043</v>
      </c>
      <c r="AS20">
        <f t="shared" si="9"/>
        <v>74.667749228535996</v>
      </c>
      <c r="AT20">
        <f t="shared" si="9"/>
        <v>107.07131609991222</v>
      </c>
      <c r="AU20">
        <f t="shared" si="9"/>
        <v>-813.02258965635212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-4683.9675132538987</v>
      </c>
      <c r="AI21">
        <f t="shared" si="6"/>
        <v>-4692.5738702361095</v>
      </c>
      <c r="AJ21">
        <f t="shared" si="7"/>
        <v>379.20840166131711</v>
      </c>
      <c r="AK21">
        <f t="shared" si="22"/>
        <v>445.62324593694797</v>
      </c>
      <c r="AL21">
        <f t="shared" si="8"/>
        <v>-3867.7422226378444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-955.79753978917677</v>
      </c>
      <c r="AR21">
        <f t="shared" si="9"/>
        <v>-957.55372934575848</v>
      </c>
      <c r="AS21">
        <f t="shared" si="9"/>
        <v>77.38022442505914</v>
      </c>
      <c r="AT21">
        <f t="shared" si="9"/>
        <v>90.93265504813813</v>
      </c>
      <c r="AU21">
        <f t="shared" si="9"/>
        <v>-789.24084987256117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-5029.5054477880258</v>
      </c>
      <c r="AI22">
        <f t="shared" si="6"/>
        <v>-5037.7742659280257</v>
      </c>
      <c r="AJ22">
        <f t="shared" si="7"/>
        <v>408.01862219840677</v>
      </c>
      <c r="AK22">
        <f t="shared" si="22"/>
        <v>419.07865782065574</v>
      </c>
      <c r="AL22">
        <f t="shared" si="8"/>
        <v>-4210.6769859089636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-916.34559037013855</v>
      </c>
      <c r="AR22">
        <f t="shared" si="9"/>
        <v>-917.85211921652717</v>
      </c>
      <c r="AS22">
        <f t="shared" si="9"/>
        <v>74.338534697252285</v>
      </c>
      <c r="AT22">
        <f t="shared" si="9"/>
        <v>76.353606552128554</v>
      </c>
      <c r="AU22">
        <f t="shared" si="9"/>
        <v>-767.15997796714646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-5358.678376710096</v>
      </c>
      <c r="AI23">
        <f t="shared" si="6"/>
        <v>-5366.5965727498606</v>
      </c>
      <c r="AJ23">
        <f t="shared" si="7"/>
        <v>427.25727109266063</v>
      </c>
      <c r="AK23">
        <f t="shared" si="22"/>
        <v>390.51735426676726</v>
      </c>
      <c r="AL23">
        <f t="shared" si="8"/>
        <v>-4548.8219473904328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-871.7133167759531</v>
      </c>
      <c r="AR23">
        <f t="shared" si="9"/>
        <v>-873.00139500111857</v>
      </c>
      <c r="AS23">
        <f t="shared" si="9"/>
        <v>69.503304120574029</v>
      </c>
      <c r="AT23">
        <f t="shared" si="9"/>
        <v>63.526704574393648</v>
      </c>
      <c r="AU23">
        <f t="shared" si="9"/>
        <v>-739.97138630615098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-5692.7243306758492</v>
      </c>
      <c r="AI24">
        <f t="shared" si="6"/>
        <v>-5700.2787085386817</v>
      </c>
      <c r="AJ24">
        <f t="shared" si="7"/>
        <v>435.02731742106516</v>
      </c>
      <c r="AK24">
        <f t="shared" si="22"/>
        <v>360.609345290281</v>
      </c>
      <c r="AL24">
        <f t="shared" si="8"/>
        <v>-4904.6420458273351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-826.8336057170884</v>
      </c>
      <c r="AR24">
        <f t="shared" si="9"/>
        <v>-827.93083318226127</v>
      </c>
      <c r="AS24">
        <f t="shared" si="9"/>
        <v>63.185073535079837</v>
      </c>
      <c r="AT24">
        <f t="shared" si="9"/>
        <v>52.376315433887015</v>
      </c>
      <c r="AU24">
        <f t="shared" si="9"/>
        <v>-712.36944421329429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-6048.7185881805117</v>
      </c>
      <c r="AI25">
        <f t="shared" si="6"/>
        <v>-6055.8949863353073</v>
      </c>
      <c r="AJ25">
        <f t="shared" si="7"/>
        <v>436.93539200736086</v>
      </c>
      <c r="AK25">
        <f t="shared" si="22"/>
        <v>330.15743307080646</v>
      </c>
      <c r="AL25">
        <f t="shared" si="8"/>
        <v>-5288.8021612571401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-784.41036402053339</v>
      </c>
      <c r="AR25">
        <f t="shared" si="9"/>
        <v>-785.34101420815477</v>
      </c>
      <c r="AS25">
        <f t="shared" si="9"/>
        <v>56.662687295069794</v>
      </c>
      <c r="AT25">
        <f t="shared" si="9"/>
        <v>42.815500255742343</v>
      </c>
      <c r="AU25">
        <f t="shared" si="9"/>
        <v>-685.86282665734268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-6373.4668472461435</v>
      </c>
      <c r="AI26">
        <f t="shared" si="6"/>
        <v>-6380.2528080770289</v>
      </c>
      <c r="AJ26">
        <f t="shared" si="7"/>
        <v>436.28695892256837</v>
      </c>
      <c r="AK26">
        <f t="shared" si="22"/>
        <v>299.5719556302912</v>
      </c>
      <c r="AL26">
        <f t="shared" si="8"/>
        <v>-5644.3938935241695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-737.9682065887481</v>
      </c>
      <c r="AR26">
        <f t="shared" si="9"/>
        <v>-738.75393646926261</v>
      </c>
      <c r="AS26">
        <f t="shared" si="9"/>
        <v>50.516604596956846</v>
      </c>
      <c r="AT26">
        <f t="shared" si="9"/>
        <v>34.686707272399516</v>
      </c>
      <c r="AU26">
        <f t="shared" si="9"/>
        <v>-653.55062459990631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-6656.837296756652</v>
      </c>
      <c r="AI27">
        <f t="shared" si="6"/>
        <v>-6663.2225561143905</v>
      </c>
      <c r="AJ27">
        <f t="shared" si="7"/>
        <v>427.14373775127842</v>
      </c>
      <c r="AK27">
        <f t="shared" si="22"/>
        <v>269.03186850571137</v>
      </c>
      <c r="AL27">
        <f t="shared" si="8"/>
        <v>-5967.0469498574003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-688.195518677564</v>
      </c>
      <c r="AR27">
        <f t="shared" si="9"/>
        <v>-688.85563799244198</v>
      </c>
      <c r="AS27">
        <f t="shared" si="9"/>
        <v>44.158869001475672</v>
      </c>
      <c r="AT27">
        <f t="shared" si="9"/>
        <v>27.812986563046902</v>
      </c>
      <c r="AU27">
        <f t="shared" si="9"/>
        <v>-616.88378242791941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-6931.582914617712</v>
      </c>
      <c r="AI28">
        <f t="shared" si="6"/>
        <v>-6937.5577422361421</v>
      </c>
      <c r="AJ28">
        <f t="shared" si="7"/>
        <v>410.6736715012521</v>
      </c>
      <c r="AK28">
        <f t="shared" si="22"/>
        <v>239.13180686312191</v>
      </c>
      <c r="AL28">
        <f t="shared" si="8"/>
        <v>-6287.7522638717683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-639.82071667261255</v>
      </c>
      <c r="AR28">
        <f t="shared" si="9"/>
        <v>-640.37222395975152</v>
      </c>
      <c r="AS28">
        <f t="shared" si="9"/>
        <v>37.907289872330075</v>
      </c>
      <c r="AT28">
        <f t="shared" si="9"/>
        <v>22.073094404413933</v>
      </c>
      <c r="AU28">
        <f t="shared" si="9"/>
        <v>-580.39183968300756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-7190.6738501805949</v>
      </c>
      <c r="AI29">
        <f t="shared" si="6"/>
        <v>-7196.2293958303317</v>
      </c>
      <c r="AJ29">
        <f t="shared" si="7"/>
        <v>392.03335312233366</v>
      </c>
      <c r="AK29">
        <f t="shared" si="22"/>
        <v>210.38464985803427</v>
      </c>
      <c r="AL29">
        <f t="shared" si="8"/>
        <v>-6593.8113928499633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-592.62155464612295</v>
      </c>
      <c r="AR29">
        <f t="shared" si="9"/>
        <v>-593.07941661684379</v>
      </c>
      <c r="AS29">
        <f t="shared" si="9"/>
        <v>32.309547066253735</v>
      </c>
      <c r="AT29">
        <f t="shared" si="9"/>
        <v>17.338914386920383</v>
      </c>
      <c r="AU29">
        <f t="shared" si="9"/>
        <v>-543.43095516366964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-7435.9632968571796</v>
      </c>
      <c r="AI30">
        <f t="shared" si="6"/>
        <v>-7441.0914888855759</v>
      </c>
      <c r="AJ30">
        <f t="shared" si="7"/>
        <v>371.38283719051697</v>
      </c>
      <c r="AK30">
        <f t="shared" si="22"/>
        <v>182.94231513947091</v>
      </c>
      <c r="AL30">
        <f t="shared" si="8"/>
        <v>-6886.7663365555873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-547.17603427940003</v>
      </c>
      <c r="AR30">
        <f t="shared" si="9"/>
        <v>-547.55339275537676</v>
      </c>
      <c r="AS30">
        <f t="shared" si="9"/>
        <v>27.328239790966546</v>
      </c>
      <c r="AT30">
        <f t="shared" si="9"/>
        <v>13.461826868109481</v>
      </c>
      <c r="AU30">
        <f t="shared" si="9"/>
        <v>-506.76332609630072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-7662.6522208628785</v>
      </c>
      <c r="AI31">
        <f t="shared" si="6"/>
        <v>-7667.3459983599478</v>
      </c>
      <c r="AJ31">
        <f t="shared" si="7"/>
        <v>349.64146512260641</v>
      </c>
      <c r="AK31">
        <f t="shared" si="22"/>
        <v>156.9455165361347</v>
      </c>
      <c r="AL31">
        <f t="shared" si="8"/>
        <v>-7160.7590167012067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-503.44371368973526</v>
      </c>
      <c r="AR31">
        <f t="shared" si="9"/>
        <v>-503.75209944263736</v>
      </c>
      <c r="AS31">
        <f t="shared" si="9"/>
        <v>22.971784779947008</v>
      </c>
      <c r="AT31">
        <f t="shared" si="9"/>
        <v>10.311473288162341</v>
      </c>
      <c r="AU31">
        <f t="shared" si="9"/>
        <v>-470.46884137452804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-7856.3534336849107</v>
      </c>
      <c r="AI32">
        <f t="shared" si="6"/>
        <v>-7860.6074557353249</v>
      </c>
      <c r="AJ32">
        <f t="shared" si="7"/>
        <v>327.07356265688713</v>
      </c>
      <c r="AK32">
        <f t="shared" si="22"/>
        <v>132.47061397755226</v>
      </c>
      <c r="AL32">
        <f t="shared" si="8"/>
        <v>-7401.0632791008857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-460.86613573289202</v>
      </c>
      <c r="AR32">
        <f t="shared" si="9"/>
        <v>-461.11568340411708</v>
      </c>
      <c r="AS32">
        <f t="shared" si="9"/>
        <v>19.186653222062134</v>
      </c>
      <c r="AT32">
        <f t="shared" si="9"/>
        <v>7.7709360299696879</v>
      </c>
      <c r="AU32">
        <f t="shared" si="9"/>
        <v>-434.15809415208525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-8030.2938572854882</v>
      </c>
      <c r="AI33">
        <f t="shared" si="6"/>
        <v>-8034.1038244225347</v>
      </c>
      <c r="AJ33">
        <f t="shared" si="7"/>
        <v>303.39278659641877</v>
      </c>
      <c r="AK33">
        <f t="shared" si="22"/>
        <v>109.57546459157015</v>
      </c>
      <c r="AL33">
        <f t="shared" si="8"/>
        <v>-7621.1355732345455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-420.59799685486763</v>
      </c>
      <c r="AR33">
        <f t="shared" si="9"/>
        <v>-420.79754927155415</v>
      </c>
      <c r="AS33">
        <f t="shared" si="9"/>
        <v>15.890626242388265</v>
      </c>
      <c r="AT33">
        <f t="shared" si="9"/>
        <v>5.7391699146654798</v>
      </c>
      <c r="AU33">
        <f t="shared" si="9"/>
        <v>-399.16775311450044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-8131.9312214516403</v>
      </c>
      <c r="AI34">
        <f t="shared" si="6"/>
        <v>-8135.2964923562431</v>
      </c>
      <c r="AJ34">
        <f t="shared" si="7"/>
        <v>279.99679226873172</v>
      </c>
      <c r="AK34">
        <f t="shared" si="22"/>
        <v>88.337969529820839</v>
      </c>
      <c r="AL34">
        <f t="shared" si="8"/>
        <v>-7766.9617305576903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-380.2869620839715</v>
      </c>
      <c r="AR34">
        <f t="shared" si="9"/>
        <v>-380.44433781847414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-363.21928957596202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-8136.1886785026072</v>
      </c>
      <c r="AI35">
        <f t="shared" ref="AI35:AI66" si="25">SUM(AE35:AH35)</f>
        <v>-8139.1134872642388</v>
      </c>
      <c r="AJ35">
        <f t="shared" si="7"/>
        <v>254.75017227492344</v>
      </c>
      <c r="AK35">
        <f t="shared" si="22"/>
        <v>68.738194071009616</v>
      </c>
      <c r="AL35">
        <f t="shared" si="8"/>
        <v>-7815.6251209183065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-339.71969696093453</v>
      </c>
      <c r="AR35">
        <f t="shared" si="26"/>
        <v>-339.84181988426292</v>
      </c>
      <c r="AS35">
        <f t="shared" si="26"/>
        <v>10.636878610576966</v>
      </c>
      <c r="AT35">
        <f t="shared" si="26"/>
        <v>2.8701053259918954</v>
      </c>
      <c r="AU35">
        <f t="shared" si="23"/>
        <v>-326.3348359476941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-8028.4462057389173</v>
      </c>
      <c r="AI36">
        <f t="shared" si="25"/>
        <v>-8030.9403441026461</v>
      </c>
      <c r="AJ36">
        <f t="shared" si="7"/>
        <v>227.63327748856858</v>
      </c>
      <c r="AK36">
        <f t="shared" si="22"/>
        <v>50.905682011764974</v>
      </c>
      <c r="AL36">
        <f t="shared" si="8"/>
        <v>-7752.4013846023126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-299.30446506315656</v>
      </c>
      <c r="AR36">
        <f t="shared" si="26"/>
        <v>-299.39744778105978</v>
      </c>
      <c r="AS36">
        <f t="shared" si="26"/>
        <v>8.4862817291578825</v>
      </c>
      <c r="AT36">
        <f t="shared" si="26"/>
        <v>1.8977891279031318</v>
      </c>
      <c r="AU36">
        <f t="shared" si="23"/>
        <v>-289.01337692399875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-7758.9191610449489</v>
      </c>
      <c r="AI37">
        <f t="shared" si="25"/>
        <v>-7761.0004120669882</v>
      </c>
      <c r="AJ37">
        <f t="shared" si="7"/>
        <v>199.2273048199724</v>
      </c>
      <c r="AK37">
        <f t="shared" si="22"/>
        <v>34.971352587565171</v>
      </c>
      <c r="AL37">
        <f t="shared" si="8"/>
        <v>-7526.801754659451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-258.26460970483924</v>
      </c>
      <c r="AR37">
        <f t="shared" si="26"/>
        <v>-258.33388655535771</v>
      </c>
      <c r="AS37">
        <f t="shared" si="26"/>
        <v>6.6315115615855467</v>
      </c>
      <c r="AT37">
        <f t="shared" si="26"/>
        <v>1.1640619704125714</v>
      </c>
      <c r="AU37">
        <f t="shared" si="23"/>
        <v>-250.53831302335962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-7322.0610005168146</v>
      </c>
      <c r="AI38">
        <f t="shared" si="25"/>
        <v>-7323.7553359786079</v>
      </c>
      <c r="AJ38">
        <f t="shared" si="7"/>
        <v>168.9100023448525</v>
      </c>
      <c r="AK38">
        <f t="shared" si="22"/>
        <v>21.025441250167102</v>
      </c>
      <c r="AL38">
        <f t="shared" si="8"/>
        <v>-7133.819892383588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-217.61007135363192</v>
      </c>
      <c r="AR38">
        <f t="shared" si="26"/>
        <v>-217.66042663757614</v>
      </c>
      <c r="AS38">
        <f t="shared" si="26"/>
        <v>5.019968784746685</v>
      </c>
      <c r="AT38">
        <f t="shared" si="26"/>
        <v>0.62487157241212776</v>
      </c>
      <c r="AU38">
        <f t="shared" si="23"/>
        <v>-212.01558628041732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-6713.975124142511</v>
      </c>
      <c r="AI39">
        <f t="shared" si="25"/>
        <v>-6715.316817493479</v>
      </c>
      <c r="AJ39">
        <f t="shared" si="7"/>
        <v>137.82917192507318</v>
      </c>
      <c r="AK39">
        <f t="shared" si="22"/>
        <v>9.2017410860274254</v>
      </c>
      <c r="AL39">
        <f t="shared" si="8"/>
        <v>-6568.285904482379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-178.15883076402812</v>
      </c>
      <c r="AR39">
        <f t="shared" si="26"/>
        <v>-178.19443329669059</v>
      </c>
      <c r="AS39">
        <f t="shared" si="26"/>
        <v>3.6573689448218505</v>
      </c>
      <c r="AT39">
        <f t="shared" si="26"/>
        <v>0.24417299774987475</v>
      </c>
      <c r="AU39">
        <f t="shared" si="23"/>
        <v>-174.29289135411889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-5972.1283506549789</v>
      </c>
      <c r="AI40">
        <f t="shared" si="25"/>
        <v>-5973.1580206549042</v>
      </c>
      <c r="AJ40">
        <f t="shared" si="7"/>
        <v>106.92588484567223</v>
      </c>
      <c r="AK40">
        <f t="shared" si="22"/>
        <v>-0.44630094872769865</v>
      </c>
      <c r="AL40">
        <f t="shared" si="8"/>
        <v>-5866.6784367579603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-141.49423197404499</v>
      </c>
      <c r="AR40">
        <f t="shared" si="26"/>
        <v>-141.51862735828189</v>
      </c>
      <c r="AS40">
        <f t="shared" si="26"/>
        <v>2.5333340253352539</v>
      </c>
      <c r="AT40">
        <f t="shared" si="26"/>
        <v>-1.0573953917548949E-2</v>
      </c>
      <c r="AU40">
        <f t="shared" si="23"/>
        <v>-138.99586728686418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-5149.2047081008468</v>
      </c>
      <c r="AI41">
        <f t="shared" si="25"/>
        <v>-5149.9666211653675</v>
      </c>
      <c r="AJ41">
        <f t="shared" si="7"/>
        <v>77.893387404084237</v>
      </c>
      <c r="AK41">
        <f t="shared" si="22"/>
        <v>-7.9311128879247557</v>
      </c>
      <c r="AL41">
        <f t="shared" si="8"/>
        <v>-5080.0043466492079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-108.92604580797043</v>
      </c>
      <c r="AR41">
        <f t="shared" si="26"/>
        <v>-108.94216328281797</v>
      </c>
      <c r="AS41">
        <f t="shared" si="26"/>
        <v>1.6477532289922499</v>
      </c>
      <c r="AT41">
        <f t="shared" si="26"/>
        <v>-0.16777440686697925</v>
      </c>
      <c r="AU41">
        <f t="shared" si="23"/>
        <v>-107.4621844606927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-4280.8259855830811</v>
      </c>
      <c r="AI42">
        <f t="shared" si="25"/>
        <v>-4281.3662382176781</v>
      </c>
      <c r="AJ42">
        <f t="shared" si="7"/>
        <v>52.13957744193425</v>
      </c>
      <c r="AK42">
        <f t="shared" si="22"/>
        <v>-13.383650006210653</v>
      </c>
      <c r="AL42">
        <f t="shared" si="8"/>
        <v>-4242.6103107819545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-80.853929641793115</v>
      </c>
      <c r="AR42">
        <f t="shared" si="26"/>
        <v>-80.864133641828062</v>
      </c>
      <c r="AS42">
        <f t="shared" si="26"/>
        <v>0.98478418422998948</v>
      </c>
      <c r="AT42">
        <f t="shared" si="26"/>
        <v>-0.25278315437181847</v>
      </c>
      <c r="AU42">
        <f t="shared" si="23"/>
        <v>-80.132132611969894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-3411.7805529041048</v>
      </c>
      <c r="AI43">
        <f t="shared" si="25"/>
        <v>-3412.1448139847103</v>
      </c>
      <c r="AJ43">
        <f t="shared" si="7"/>
        <v>30.151725743546308</v>
      </c>
      <c r="AK43">
        <f t="shared" si="22"/>
        <v>-17.033420427146051</v>
      </c>
      <c r="AL43">
        <f t="shared" si="8"/>
        <v>-3399.0265086683103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-57.535597124323928</v>
      </c>
      <c r="AR43">
        <f t="shared" si="26"/>
        <v>-57.541739951641453</v>
      </c>
      <c r="AS43">
        <f t="shared" si="26"/>
        <v>0.50847278073237401</v>
      </c>
      <c r="AT43">
        <f t="shared" si="26"/>
        <v>-0.28724825648921226</v>
      </c>
      <c r="AU43">
        <f t="shared" si="23"/>
        <v>-57.320515427398298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-2574.483318572778</v>
      </c>
      <c r="AI44">
        <f t="shared" si="25"/>
        <v>-2574.7152128766488</v>
      </c>
      <c r="AJ44">
        <f t="shared" si="7"/>
        <v>12.265772215175048</v>
      </c>
      <c r="AK44">
        <f t="shared" si="22"/>
        <v>-19.144041229194293</v>
      </c>
      <c r="AL44">
        <f t="shared" si="8"/>
        <v>-2581.5934818906685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-38.763911625949248</v>
      </c>
      <c r="AR44">
        <f t="shared" si="26"/>
        <v>-38.767403250943268</v>
      </c>
      <c r="AS44">
        <f t="shared" si="26"/>
        <v>0.18468533345815435</v>
      </c>
      <c r="AT44">
        <f t="shared" si="26"/>
        <v>-0.28825120637542717</v>
      </c>
      <c r="AU44">
        <f t="shared" si="23"/>
        <v>-38.870969123860547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-1821.2942125859474</v>
      </c>
      <c r="AI45">
        <f t="shared" si="25"/>
        <v>-1821.4327232361504</v>
      </c>
      <c r="AJ45">
        <f t="shared" si="7"/>
        <v>-1.6555749000765445</v>
      </c>
      <c r="AK45">
        <f t="shared" si="22"/>
        <v>-20.002645284256545</v>
      </c>
      <c r="AL45">
        <f t="shared" si="8"/>
        <v>-1843.0909434204834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-24.484971200757226</v>
      </c>
      <c r="AR45">
        <f t="shared" si="26"/>
        <v>-24.486833299290115</v>
      </c>
      <c r="AS45">
        <f t="shared" si="26"/>
        <v>-2.2257087003815301E-2</v>
      </c>
      <c r="AT45">
        <f t="shared" si="26"/>
        <v>-0.26890998189062315</v>
      </c>
      <c r="AU45">
        <f t="shared" si="23"/>
        <v>-24.778000368184554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-1107.1916223253129</v>
      </c>
      <c r="AI46">
        <f t="shared" si="25"/>
        <v>-1107.2733882878974</v>
      </c>
      <c r="AJ46">
        <f t="shared" si="7"/>
        <v>-11.603856054622895</v>
      </c>
      <c r="AK46">
        <f t="shared" si="22"/>
        <v>-19.886755041251188</v>
      </c>
      <c r="AL46">
        <f t="shared" si="8"/>
        <v>-1138.7639993837715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-13.289977886043086</v>
      </c>
      <c r="AR46">
        <f t="shared" si="26"/>
        <v>-13.290959349244819</v>
      </c>
      <c r="AS46">
        <f t="shared" si="26"/>
        <v>-0.13928482409836579</v>
      </c>
      <c r="AT46">
        <f t="shared" si="26"/>
        <v>-0.23870713017888934</v>
      </c>
      <c r="AU46">
        <f t="shared" si="23"/>
        <v>-13.668951303522075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-665.92685287120776</v>
      </c>
      <c r="AI47">
        <f t="shared" si="25"/>
        <v>-665.97450483152295</v>
      </c>
      <c r="AJ47">
        <f t="shared" si="7"/>
        <v>-18.932189306260568</v>
      </c>
      <c r="AK47">
        <f t="shared" si="22"/>
        <v>-19.074485117427585</v>
      </c>
      <c r="AL47">
        <f t="shared" si="8"/>
        <v>-703.98117925521103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-7.1369059289987469</v>
      </c>
      <c r="AR47">
        <f t="shared" si="26"/>
        <v>-7.1374166270681147</v>
      </c>
      <c r="AS47">
        <f t="shared" si="26"/>
        <v>-0.20290104465108541</v>
      </c>
      <c r="AT47">
        <f t="shared" si="26"/>
        <v>-0.20442606472500333</v>
      </c>
      <c r="AU47">
        <f t="shared" si="23"/>
        <v>-7.5447437364442029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-396.00784597655695</v>
      </c>
      <c r="AI48">
        <f t="shared" si="25"/>
        <v>-396.03522102497021</v>
      </c>
      <c r="AJ48">
        <f t="shared" si="7"/>
        <v>-21.632886206986711</v>
      </c>
      <c r="AK48">
        <f t="shared" si="22"/>
        <v>-17.749231865989344</v>
      </c>
      <c r="AL48">
        <f t="shared" si="8"/>
        <v>-435.4173390979463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-3.7893891955871797</v>
      </c>
      <c r="AR48">
        <f t="shared" si="26"/>
        <v>-3.7896511467422891</v>
      </c>
      <c r="AS48">
        <f t="shared" si="26"/>
        <v>-0.20700454825578174</v>
      </c>
      <c r="AT48">
        <f t="shared" si="26"/>
        <v>-0.16984195678520297</v>
      </c>
      <c r="AU48">
        <f t="shared" si="23"/>
        <v>-4.1664976517832741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-232.52717672579891</v>
      </c>
      <c r="AI49">
        <f t="shared" si="25"/>
        <v>-232.54265166489174</v>
      </c>
      <c r="AJ49">
        <f t="shared" si="7"/>
        <v>-21.897925211542656</v>
      </c>
      <c r="AK49">
        <f t="shared" si="22"/>
        <v>-16.234929831500274</v>
      </c>
      <c r="AL49">
        <f t="shared" si="8"/>
        <v>-270.67550670793469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-1.986648885057009</v>
      </c>
      <c r="AR49">
        <f t="shared" si="26"/>
        <v>-1.9867810987230758</v>
      </c>
      <c r="AS49">
        <f t="shared" si="26"/>
        <v>-0.18708991060375382</v>
      </c>
      <c r="AT49">
        <f t="shared" si="26"/>
        <v>-0.1387068200065163</v>
      </c>
      <c r="AU49">
        <f t="shared" si="23"/>
        <v>-2.3125778293333461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-134.26960243426313</v>
      </c>
      <c r="AI50">
        <f t="shared" si="25"/>
        <v>-134.27820914384333</v>
      </c>
      <c r="AJ50">
        <f t="shared" si="7"/>
        <v>-20.948453264166034</v>
      </c>
      <c r="AK50">
        <f t="shared" si="22"/>
        <v>-14.702075066692288</v>
      </c>
      <c r="AL50">
        <f t="shared" si="8"/>
        <v>-169.92873747470165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-1.0242526107559262</v>
      </c>
      <c r="AR50">
        <f t="shared" si="26"/>
        <v>-1.0243182655623582</v>
      </c>
      <c r="AS50">
        <f t="shared" si="26"/>
        <v>-0.1598016792939074</v>
      </c>
      <c r="AT50">
        <f t="shared" si="26"/>
        <v>-0.11215225559308349</v>
      </c>
      <c r="AU50">
        <f t="shared" si="23"/>
        <v>-1.2962722004493492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-76.372761151719018</v>
      </c>
      <c r="AI51">
        <f t="shared" si="25"/>
        <v>-76.377463156145808</v>
      </c>
      <c r="AJ51">
        <f t="shared" si="7"/>
        <v>-19.453517165336137</v>
      </c>
      <c r="AK51">
        <f t="shared" si="22"/>
        <v>-13.235683338200666</v>
      </c>
      <c r="AL51">
        <f t="shared" si="8"/>
        <v>-109.0666636596826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-0.52017544354055067</v>
      </c>
      <c r="AR51">
        <f t="shared" si="26"/>
        <v>-0.52020746892763048</v>
      </c>
      <c r="AS51">
        <f t="shared" si="26"/>
        <v>-0.13249804992384612</v>
      </c>
      <c r="AT51">
        <f t="shared" si="26"/>
        <v>-9.0148337537955328E-2</v>
      </c>
      <c r="AU51">
        <f t="shared" si="23"/>
        <v>-0.7428538563894318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-42.69466578774081</v>
      </c>
      <c r="AI52">
        <f t="shared" si="25"/>
        <v>-42.697186038833948</v>
      </c>
      <c r="AJ52">
        <f t="shared" si="7"/>
        <v>-17.763547570827313</v>
      </c>
      <c r="AK52">
        <f t="shared" si="22"/>
        <v>-11.873937136627136</v>
      </c>
      <c r="AL52">
        <f t="shared" si="8"/>
        <v>-72.334670746288396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-0.25963721949844876</v>
      </c>
      <c r="AR52">
        <f t="shared" si="26"/>
        <v>-0.25965254579212471</v>
      </c>
      <c r="AS52">
        <f t="shared" si="26"/>
        <v>-0.10802469148364484</v>
      </c>
      <c r="AT52">
        <f t="shared" si="26"/>
        <v>-7.2208458967219724E-2</v>
      </c>
      <c r="AU52">
        <f t="shared" si="23"/>
        <v>-0.43988569624298929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-23.421769051680055</v>
      </c>
      <c r="AI53">
        <f t="shared" si="25"/>
        <v>-23.423093011809677</v>
      </c>
      <c r="AJ53">
        <f t="shared" si="7"/>
        <v>-16.065115471901464</v>
      </c>
      <c r="AK53">
        <f t="shared" si="22"/>
        <v>-10.630488806669224</v>
      </c>
      <c r="AL53">
        <f t="shared" si="8"/>
        <v>-50.118697290380368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-0.12717302535072761</v>
      </c>
      <c r="AR53">
        <f t="shared" si="26"/>
        <v>-0.12718021404833435</v>
      </c>
      <c r="AS53">
        <f t="shared" si="26"/>
        <v>-8.7228651800916893E-2</v>
      </c>
      <c r="AT53">
        <f t="shared" si="26"/>
        <v>-5.7720295145861231E-2</v>
      </c>
      <c r="AU53">
        <f t="shared" si="23"/>
        <v>-0.27212916099511247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-12.607175993370243</v>
      </c>
      <c r="AI54">
        <f t="shared" si="25"/>
        <v>-12.6078563550989</v>
      </c>
      <c r="AJ54">
        <f t="shared" si="7"/>
        <v>-14.448499020542044</v>
      </c>
      <c r="AK54">
        <f t="shared" si="22"/>
        <v>-9.505930723636121</v>
      </c>
      <c r="AL54">
        <f t="shared" si="8"/>
        <v>-36.562286099277067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-6.111883978640837E-2</v>
      </c>
      <c r="AR54">
        <f t="shared" si="26"/>
        <v>-6.1122138139625019E-2</v>
      </c>
      <c r="AS54">
        <f t="shared" si="26"/>
        <v>-7.004546436529259E-2</v>
      </c>
      <c r="AT54">
        <f t="shared" si="26"/>
        <v>-4.6084187071247361E-2</v>
      </c>
      <c r="AU54">
        <f t="shared" si="23"/>
        <v>-0.17725178957616497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-6.6387808253803193</v>
      </c>
      <c r="AI55">
        <f t="shared" si="25"/>
        <v>-6.63912244445042</v>
      </c>
      <c r="AJ55">
        <f t="shared" si="7"/>
        <v>-12.952874058332114</v>
      </c>
      <c r="AK55">
        <f t="shared" si="22"/>
        <v>-8.4945357921981781</v>
      </c>
      <c r="AL55">
        <f t="shared" si="8"/>
        <v>-28.086532294980714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-2.8736084644009383E-2</v>
      </c>
      <c r="AR55">
        <f t="shared" si="26"/>
        <v>-2.873756334842404E-2</v>
      </c>
      <c r="AS55">
        <f t="shared" si="26"/>
        <v>-5.6066753085209989E-2</v>
      </c>
      <c r="AT55">
        <f t="shared" si="26"/>
        <v>-3.6768754076497212E-2</v>
      </c>
      <c r="AU55">
        <f t="shared" si="23"/>
        <v>-0.12157307051013125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-3.4185981179206459</v>
      </c>
      <c r="AI56">
        <f t="shared" si="25"/>
        <v>-3.4187653908941491</v>
      </c>
      <c r="AJ56">
        <f t="shared" si="7"/>
        <v>-11.590900431533257</v>
      </c>
      <c r="AK56">
        <f t="shared" si="22"/>
        <v>-7.5878346081149308</v>
      </c>
      <c r="AL56">
        <f t="shared" si="8"/>
        <v>-22.597500430542336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-1.3212022048974079E-2</v>
      </c>
      <c r="AR56">
        <f t="shared" si="26"/>
        <v>-1.321266851695244E-2</v>
      </c>
      <c r="AS56">
        <f t="shared" si="26"/>
        <v>-4.4795915397632967E-2</v>
      </c>
      <c r="AT56">
        <f t="shared" si="26"/>
        <v>-2.9325072643332603E-2</v>
      </c>
      <c r="AU56">
        <f t="shared" si="23"/>
        <v>-8.7333656557918013E-2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-1.7180584727407882</v>
      </c>
      <c r="AI57">
        <f t="shared" si="25"/>
        <v>-1.7181381700609195</v>
      </c>
      <c r="AJ57">
        <f t="shared" si="7"/>
        <v>-10.361463438823591</v>
      </c>
      <c r="AK57">
        <f t="shared" si="22"/>
        <v>-6.7764715779076026</v>
      </c>
      <c r="AL57">
        <f t="shared" si="8"/>
        <v>-18.856073186792113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-5.928449960726636E-3</v>
      </c>
      <c r="AR57">
        <f t="shared" si="26"/>
        <v>-5.9287249697451876E-3</v>
      </c>
      <c r="AS57">
        <f t="shared" si="26"/>
        <v>-3.5753973739304772E-2</v>
      </c>
      <c r="AT57">
        <f t="shared" si="26"/>
        <v>-2.3383355862052046E-2</v>
      </c>
      <c r="AU57">
        <f t="shared" si="23"/>
        <v>-6.5066054571101997E-2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-0.83999363619790723</v>
      </c>
      <c r="AI58">
        <f t="shared" si="25"/>
        <v>-0.84003053686302731</v>
      </c>
      <c r="AJ58">
        <f t="shared" si="7"/>
        <v>-9.2571746401040542</v>
      </c>
      <c r="AK58">
        <f t="shared" si="22"/>
        <v>-6.0511691371899508</v>
      </c>
      <c r="AL58">
        <f t="shared" si="8"/>
        <v>-16.148374314157032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-2.5879816408110041E-3</v>
      </c>
      <c r="AR58">
        <f t="shared" si="26"/>
        <v>-2.5880953300578616E-3</v>
      </c>
      <c r="AS58">
        <f t="shared" si="26"/>
        <v>-2.8520927995133061E-2</v>
      </c>
      <c r="AT58">
        <f t="shared" si="26"/>
        <v>-1.8643372946697059E-2</v>
      </c>
      <c r="AU58">
        <f t="shared" si="23"/>
        <v>-4.9752396271887982E-2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-0.39929172670161533</v>
      </c>
      <c r="AI59">
        <f t="shared" si="25"/>
        <v>-0.39930829377374916</v>
      </c>
      <c r="AJ59">
        <f t="shared" si="7"/>
        <v>-8.2680397773456065</v>
      </c>
      <c r="AK59">
        <f t="shared" si="22"/>
        <v>-5.4031669123826669</v>
      </c>
      <c r="AL59">
        <f t="shared" si="8"/>
        <v>-14.070514983502022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-1.0983923116251613E-3</v>
      </c>
      <c r="AR59">
        <f t="shared" si="26"/>
        <v>-1.0984378851831417E-3</v>
      </c>
      <c r="AS59">
        <f t="shared" si="26"/>
        <v>-2.274415099623121E-2</v>
      </c>
      <c r="AT59">
        <f t="shared" si="26"/>
        <v>-1.4863310702712271E-2</v>
      </c>
      <c r="AU59">
        <f t="shared" si="23"/>
        <v>-3.8705899584126624E-2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-0.1839530811897023</v>
      </c>
      <c r="AI60">
        <f t="shared" si="25"/>
        <v>-0.1839602849370553</v>
      </c>
      <c r="AJ60">
        <f t="shared" si="7"/>
        <v>-7.3833906782119598</v>
      </c>
      <c r="AK60">
        <f t="shared" si="22"/>
        <v>-4.8244041279684744</v>
      </c>
      <c r="AL60">
        <f t="shared" si="8"/>
        <v>-12.391755091117489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-4.5181039273233409E-4</v>
      </c>
      <c r="AR60">
        <f t="shared" si="26"/>
        <v>-4.51828085982698E-4</v>
      </c>
      <c r="AS60">
        <f t="shared" si="26"/>
        <v>-1.8134475489318107E-2</v>
      </c>
      <c r="AT60">
        <f t="shared" si="26"/>
        <v>-1.184930369015722E-2</v>
      </c>
      <c r="AU60">
        <f t="shared" si="23"/>
        <v>-3.0435607265458024E-2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-8.1991054340359221E-2</v>
      </c>
      <c r="AI61">
        <f t="shared" si="25"/>
        <v>-8.1994086497521657E-2</v>
      </c>
      <c r="AJ61">
        <f t="shared" si="7"/>
        <v>-6.5928420025747414</v>
      </c>
      <c r="AK61">
        <f t="shared" si="22"/>
        <v>-4.3075667804936373</v>
      </c>
      <c r="AL61">
        <f t="shared" si="8"/>
        <v>-10.982402869565901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-1.798032752159739E-4</v>
      </c>
      <c r="AR61">
        <f t="shared" si="26"/>
        <v>-1.7980992462173116E-4</v>
      </c>
      <c r="AS61">
        <f t="shared" si="26"/>
        <v>-1.4457852683824692E-2</v>
      </c>
      <c r="AT61">
        <f t="shared" si="26"/>
        <v>-9.4463307195579941E-3</v>
      </c>
      <c r="AU61">
        <f t="shared" si="23"/>
        <v>-2.4083993328004417E-2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-3.5374848922936616E-2</v>
      </c>
      <c r="AI62">
        <f t="shared" si="25"/>
        <v>-3.5376082016081285E-2</v>
      </c>
      <c r="AJ62">
        <f t="shared" si="7"/>
        <v>-5.8866896725886093</v>
      </c>
      <c r="AK62">
        <f t="shared" si="22"/>
        <v>-3.8460678403134057</v>
      </c>
      <c r="AL62">
        <f t="shared" si="8"/>
        <v>-9.7681335949180959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-6.9264020714846443E-5</v>
      </c>
      <c r="AR62">
        <f t="shared" si="26"/>
        <v>-6.9266435113542578E-5</v>
      </c>
      <c r="AS62">
        <f t="shared" si="26"/>
        <v>-1.1526149449070273E-2</v>
      </c>
      <c r="AT62">
        <f t="shared" si="26"/>
        <v>-7.5306080640091654E-3</v>
      </c>
      <c r="AU62">
        <f t="shared" si="23"/>
        <v>-1.9126023948192981E-2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-1.4743339411947618E-2</v>
      </c>
      <c r="AI63">
        <f t="shared" si="25"/>
        <v>-1.4743823007190245E-2</v>
      </c>
      <c r="AJ63">
        <f t="shared" si="7"/>
        <v>-5.2560641965719839</v>
      </c>
      <c r="AK63">
        <f t="shared" si="22"/>
        <v>-3.4339995632322027</v>
      </c>
      <c r="AL63">
        <f t="shared" si="8"/>
        <v>-8.7048075828113767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-2.5774541333927517E-5</v>
      </c>
      <c r="AR63">
        <f t="shared" si="26"/>
        <v>-2.5775386762851163E-5</v>
      </c>
      <c r="AS63">
        <f t="shared" si="26"/>
        <v>-9.1887353402810238E-3</v>
      </c>
      <c r="AT63">
        <f t="shared" si="26"/>
        <v>-6.0033728594412906E-3</v>
      </c>
      <c r="AU63">
        <f t="shared" si="23"/>
        <v>-1.5217883586485166E-2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-5.9237161658534836E-3</v>
      </c>
      <c r="AI64">
        <f t="shared" si="25"/>
        <v>-5.923898739335391E-3</v>
      </c>
      <c r="AJ64">
        <f t="shared" si="7"/>
        <v>-4.6929505295592975</v>
      </c>
      <c r="AK64">
        <f t="shared" si="22"/>
        <v>-3.0660750694721641</v>
      </c>
      <c r="AL64">
        <f t="shared" si="8"/>
        <v>-7.7649494977707967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-9.246370689184161E-6</v>
      </c>
      <c r="AR64">
        <f t="shared" si="26"/>
        <v>-9.246655669430424E-6</v>
      </c>
      <c r="AS64">
        <f t="shared" si="26"/>
        <v>-7.3252598550282476E-3</v>
      </c>
      <c r="AT64">
        <f t="shared" si="26"/>
        <v>-4.785858380019303E-3</v>
      </c>
      <c r="AU64">
        <f t="shared" si="23"/>
        <v>-1.2120364890716981E-2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-2.2901159475080886E-3</v>
      </c>
      <c r="AI65">
        <f t="shared" si="25"/>
        <v>-2.2901821894578014E-3</v>
      </c>
      <c r="AJ65">
        <f t="shared" si="7"/>
        <v>-4.1901481680048605</v>
      </c>
      <c r="AK65">
        <f t="shared" si="22"/>
        <v>-2.7375685324030132</v>
      </c>
      <c r="AL65">
        <f t="shared" si="8"/>
        <v>-6.9300068825973309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-3.1916591682066142E-6</v>
      </c>
      <c r="AR65">
        <f t="shared" si="26"/>
        <v>-3.1917514874301673E-6</v>
      </c>
      <c r="AS65">
        <f t="shared" si="26"/>
        <v>-5.8396714939733972E-3</v>
      </c>
      <c r="AT65">
        <f t="shared" si="26"/>
        <v>-3.8152590983636832E-3</v>
      </c>
      <c r="AU65">
        <f t="shared" si="23"/>
        <v>-9.6581223438245087E-3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-8.5049998540622114E-4</v>
      </c>
      <c r="AI66">
        <f t="shared" si="25"/>
        <v>-8.5052303993716648E-4</v>
      </c>
      <c r="AJ66">
        <f t="shared" si="7"/>
        <v>-3.7412087854618683</v>
      </c>
      <c r="AK66">
        <f t="shared" si="22"/>
        <v>-2.444258160642673</v>
      </c>
      <c r="AL66">
        <f t="shared" si="8"/>
        <v>-6.1863174691444787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-1.0583159083741145E-6</v>
      </c>
      <c r="AR66">
        <f t="shared" si="26"/>
        <v>-1.0583445961780866E-6</v>
      </c>
      <c r="AS66">
        <f t="shared" si="26"/>
        <v>-4.6553566633069261E-3</v>
      </c>
      <c r="AT66">
        <f t="shared" si="26"/>
        <v>-3.0415018694513797E-3</v>
      </c>
      <c r="AU66">
        <f t="shared" si="23"/>
        <v>-7.6979168773544842E-3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29">S67*Z67</f>
        <v>-27.836398159605583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-3.0287115812178923E-4</v>
      </c>
      <c r="AI67">
        <f t="shared" ref="AI67:AI79" si="33">SUM(AE67:AH67)</f>
        <v>-3.0287883854951902E-4</v>
      </c>
      <c r="AJ67">
        <f t="shared" ref="AJ67:AJ79" si="34">AB67-AC67</f>
        <v>-3.3403667783993001</v>
      </c>
      <c r="AK67">
        <f t="shared" si="22"/>
        <v>-2.1823735456603419</v>
      </c>
      <c r="AL67">
        <f t="shared" ref="AL67:AL79" si="35">SUM(AI67:AK67)</f>
        <v>-5.523043202898192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-3.3649677745027312E-7</v>
      </c>
      <c r="AR67">
        <f t="shared" si="36"/>
        <v>-3.3650531058098299E-7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-6.1362272030754082E-3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250000</v>
      </c>
      <c r="S68">
        <f t="shared" si="28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29"/>
        <v>-24.853927213320922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-1.0318997355664424E-4</v>
      </c>
      <c r="AI68">
        <f t="shared" si="33"/>
        <v>-1.0319241768141891E-4</v>
      </c>
      <c r="AJ68">
        <f t="shared" si="34"/>
        <v>-2.9824709462846606</v>
      </c>
      <c r="AK68">
        <f t="shared" si="22"/>
        <v>-1.9485478711723909</v>
      </c>
      <c r="AL68">
        <f t="shared" si="35"/>
        <v>-4.9311220098747333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-1.0236287372374013E-7</v>
      </c>
      <c r="AR68">
        <f t="shared" si="36"/>
        <v>-1.0236529825809217E-7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-4.8915975284757884E-3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250000</v>
      </c>
      <c r="S69">
        <f t="shared" si="28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29"/>
        <v>-22.191006527486088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-3.3563715968946182E-5</v>
      </c>
      <c r="AI69">
        <f t="shared" si="33"/>
        <v>-3.3564457466674655E-5</v>
      </c>
      <c r="AJ69">
        <f t="shared" si="34"/>
        <v>-2.662920685834834</v>
      </c>
      <c r="AK69">
        <f t="shared" si="22"/>
        <v>-1.7397749049324647</v>
      </c>
      <c r="AL69">
        <f t="shared" si="35"/>
        <v>-4.4027291552247654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-2.9727403851530045E-8</v>
      </c>
      <c r="AR69">
        <f t="shared" si="36"/>
        <v>-2.9728060596523647E-8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-3.8994999173323558E-3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250000</v>
      </c>
      <c r="S70">
        <f t="shared" si="28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29"/>
        <v>-19.813398710608389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-1.0438193982790181E-5</v>
      </c>
      <c r="AI70">
        <f t="shared" si="33"/>
        <v>-1.0438406155842227E-5</v>
      </c>
      <c r="AJ70">
        <f t="shared" si="34"/>
        <v>-2.3776078168776991</v>
      </c>
      <c r="AK70">
        <f t="shared" si="22"/>
        <v>-1.5533704569240263</v>
      </c>
      <c r="AL70">
        <f t="shared" si="35"/>
        <v>-3.9309887122078813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-8.2545668059187628E-9</v>
      </c>
      <c r="AR70">
        <f t="shared" si="36"/>
        <v>-8.2547345932424538E-9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-3.1086420688992457E-3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250000</v>
      </c>
      <c r="S71">
        <f t="shared" si="28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29"/>
        <v>-17.690534570108404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-3.059550716672032E-6</v>
      </c>
      <c r="AI71">
        <f t="shared" si="33"/>
        <v>-3.0596077904577243E-6</v>
      </c>
      <c r="AJ71">
        <f t="shared" si="34"/>
        <v>-2.1228641404999848</v>
      </c>
      <c r="AK71">
        <f t="shared" si="22"/>
        <v>-1.3869379097425873</v>
      </c>
      <c r="AL71">
        <f t="shared" si="35"/>
        <v>-3.5098051098503626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-2.1602725998134117E-9</v>
      </c>
      <c r="AR71">
        <f t="shared" si="36"/>
        <v>-2.1603128981927543E-9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-2.4781860186786392E-3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250000</v>
      </c>
      <c r="S72">
        <f t="shared" si="28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29"/>
        <v>-15.79512015373783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-8.4244734022521501E-7</v>
      </c>
      <c r="AI72">
        <f t="shared" si="33"/>
        <v>-8.424617209060391E-7</v>
      </c>
      <c r="AJ72">
        <f t="shared" si="34"/>
        <v>-1.8954144163705742</v>
      </c>
      <c r="AK72">
        <f t="shared" ref="AK72:AK79" si="49">G72*SUM(AB72:AB72, AE72:AF72)</f>
        <v>-1.2383374199075885</v>
      </c>
      <c r="AL72">
        <f t="shared" si="35"/>
        <v>-3.1337526787398833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-5.3109919280128992E-10</v>
      </c>
      <c r="AR72">
        <f t="shared" si="36"/>
        <v>-5.3110825873053309E-10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-1.9755935340394076E-3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250000</v>
      </c>
      <c r="S73">
        <f t="shared" si="28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29"/>
        <v>-14.102785852009243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-2.1712736633187562E-7</v>
      </c>
      <c r="AI73">
        <f t="shared" si="33"/>
        <v>-2.1713074683757486E-7</v>
      </c>
      <c r="AJ73">
        <f t="shared" si="34"/>
        <v>-1.6923343017285877</v>
      </c>
      <c r="AK73">
        <f t="shared" si="49"/>
        <v>-1.1056584107616483</v>
      </c>
      <c r="AL73">
        <f t="shared" si="35"/>
        <v>-2.7979929296209827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-1.2221638108041983E-10</v>
      </c>
      <c r="AR73">
        <f t="shared" si="36"/>
        <v>-1.2221828389525043E-10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-1.5749307695474793E-3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250000</v>
      </c>
      <c r="S74">
        <f t="shared" si="28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29"/>
        <v>-12.591773082256738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-5.2172305399008356E-8</v>
      </c>
      <c r="AI74">
        <f t="shared" si="33"/>
        <v>-5.2173043484380659E-8</v>
      </c>
      <c r="AJ74">
        <f t="shared" si="34"/>
        <v>-1.5110127697525044</v>
      </c>
      <c r="AK74">
        <f t="shared" si="49"/>
        <v>-0.9871950096406471</v>
      </c>
      <c r="AL74">
        <f t="shared" si="35"/>
        <v>-2.4982078315661949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-2.6220251941661069E-11</v>
      </c>
      <c r="AR74">
        <f t="shared" si="36"/>
        <v>-2.6220622881458884E-11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-1.2555250960319159E-3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250000</v>
      </c>
      <c r="S75">
        <f t="shared" si="28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29"/>
        <v>-11.242654537751958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-1.1636891923688056E-8</v>
      </c>
      <c r="AI75">
        <f t="shared" si="33"/>
        <v>-1.1637040783610452E-8</v>
      </c>
      <c r="AJ75">
        <f t="shared" si="34"/>
        <v>-1.3491185445047797</v>
      </c>
      <c r="AK75">
        <f t="shared" si="49"/>
        <v>-0.88142411575797175</v>
      </c>
      <c r="AL75">
        <f t="shared" si="35"/>
        <v>-2.2305426718997925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-5.2217468177841305E-12</v>
      </c>
      <c r="AR75">
        <f t="shared" si="36"/>
        <v>-5.2218136147288103E-12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-1.0008969040277114E-3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250000</v>
      </c>
      <c r="S76">
        <f t="shared" si="28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29"/>
        <v>-10.038084408711644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-2.3965478427557508E-9</v>
      </c>
      <c r="AI76">
        <f t="shared" si="33"/>
        <v>-2.3965753866867843E-9</v>
      </c>
      <c r="AJ76">
        <f t="shared" si="34"/>
        <v>-1.2045701290403148</v>
      </c>
      <c r="AK76">
        <f t="shared" si="49"/>
        <v>-0.7869858176426372</v>
      </c>
      <c r="AL76">
        <f t="shared" si="35"/>
        <v>-1.9915559490795274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-9.6016725403832076E-13</v>
      </c>
      <c r="AR76">
        <f t="shared" si="36"/>
        <v>-9.6017828940350463E-13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-7.9790888075596833E-4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250000</v>
      </c>
      <c r="S77">
        <f t="shared" si="28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29"/>
        <v>-8.962575364921948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-4.526125375509403E-10</v>
      </c>
      <c r="AI77">
        <f t="shared" si="33"/>
        <v>-4.5261717541578602E-10</v>
      </c>
      <c r="AJ77">
        <f t="shared" si="34"/>
        <v>-1.0755090437896957</v>
      </c>
      <c r="AK77">
        <f t="shared" si="49"/>
        <v>-0.70266590860981515</v>
      </c>
      <c r="AL77">
        <f t="shared" si="35"/>
        <v>-1.7781749528521282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-1.6190838635324372E-13</v>
      </c>
      <c r="AR77">
        <f t="shared" si="36"/>
        <v>-1.6191004540850843E-13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-6.3608807398014432E-4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250000</v>
      </c>
      <c r="S78">
        <f t="shared" si="28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29"/>
        <v>-8.002299432966165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-7.775577634433805E-11</v>
      </c>
      <c r="AI78">
        <f t="shared" si="33"/>
        <v>-7.7756480041718113E-11</v>
      </c>
      <c r="AJ78">
        <f t="shared" si="34"/>
        <v>-0.96027593195578298</v>
      </c>
      <c r="AK78">
        <f t="shared" si="49"/>
        <v>-0.62738027554453646</v>
      </c>
      <c r="AL78">
        <f t="shared" si="35"/>
        <v>-1.587656207578076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-2.4834613401334392E-14</v>
      </c>
      <c r="AR78">
        <f t="shared" si="36"/>
        <v>-2.4834838157014382E-14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-5.0708551805619419E-4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-8.002299432966165</v>
      </c>
      <c r="AK79">
        <f t="shared" si="49"/>
        <v>-0.56016096030763163</v>
      </c>
      <c r="AL79">
        <f t="shared" si="35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45407.044921387031</v>
      </c>
      <c r="AO81" s="8">
        <f t="shared" si="50"/>
        <v>-4540.7044921387032</v>
      </c>
      <c r="AP81" s="8">
        <f t="shared" si="50"/>
        <v>-725.6735014620773</v>
      </c>
      <c r="AQ81" s="8">
        <f t="shared" si="50"/>
        <v>-25054.748986618393</v>
      </c>
      <c r="AR81" s="8">
        <f t="shared" si="50"/>
        <v>15085.91794116784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12439.26954155344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96459.599384074681</v>
      </c>
      <c r="K3">
        <v>1</v>
      </c>
      <c r="L3" s="2">
        <v>0</v>
      </c>
      <c r="O3">
        <f>$C$3</f>
        <v>96459.599384074681</v>
      </c>
      <c r="P3" s="2">
        <f>O3*C5</f>
        <v>9645.9599384074681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96459.599384074681</v>
      </c>
      <c r="AF3">
        <f t="shared" ref="AF3:AG34" si="4">-$Z3*P3</f>
        <v>-9645.9599384074681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86188.682474967209</v>
      </c>
      <c r="AJ3">
        <f t="shared" ref="AJ3:AJ66" si="7">AB3-AC3</f>
        <v>0</v>
      </c>
      <c r="AL3">
        <f t="shared" ref="AL3:AL66" si="8">SUM(AI3:AK3)</f>
        <v>86188.682474967209</v>
      </c>
      <c r="AN3">
        <f t="shared" ref="AN3:AU34" si="9">AE3*$K3</f>
        <v>96459.599384074681</v>
      </c>
      <c r="AO3">
        <f t="shared" si="9"/>
        <v>-9645.9599384074681</v>
      </c>
      <c r="AP3">
        <f t="shared" si="9"/>
        <v>-624.95697070000006</v>
      </c>
      <c r="AQ3">
        <f t="shared" si="9"/>
        <v>0</v>
      </c>
      <c r="AR3">
        <f t="shared" si="9"/>
        <v>86188.682474967209</v>
      </c>
      <c r="AS3">
        <f t="shared" si="9"/>
        <v>0</v>
      </c>
      <c r="AT3">
        <f t="shared" si="9"/>
        <v>0</v>
      </c>
      <c r="AU3">
        <f t="shared" si="9"/>
        <v>86188.682474967209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-3014.7680629412394</v>
      </c>
      <c r="AI5">
        <f t="shared" si="6"/>
        <v>-3026.7377619523422</v>
      </c>
      <c r="AJ5">
        <f t="shared" si="7"/>
        <v>-2062.8007566103188</v>
      </c>
      <c r="AK5">
        <f>G5*SUM(AB5, AE5:AF5)</f>
        <v>160.03804276166665</v>
      </c>
      <c r="AL5">
        <f t="shared" si="8"/>
        <v>-4929.5004758009945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-2577.952342043583</v>
      </c>
      <c r="AR5">
        <f t="shared" si="9"/>
        <v>-2588.1877276371019</v>
      </c>
      <c r="AS5">
        <f t="shared" si="9"/>
        <v>-1763.9174658380662</v>
      </c>
      <c r="AT5">
        <f t="shared" si="9"/>
        <v>136.84981349809098</v>
      </c>
      <c r="AU5">
        <f t="shared" si="9"/>
        <v>-4215.2553799770767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-3382.2601344128211</v>
      </c>
      <c r="AI6">
        <f t="shared" si="6"/>
        <v>-3393.9410234270922</v>
      </c>
      <c r="AJ6">
        <f t="shared" si="7"/>
        <v>-2292.617489870594</v>
      </c>
      <c r="AK6">
        <f>G6*SUM(AB6, AE6:AF6)</f>
        <v>349.0208077143256</v>
      </c>
      <c r="AL6">
        <f t="shared" si="8"/>
        <v>-5337.5377055833615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-2609.1093899774032</v>
      </c>
      <c r="AR6">
        <f t="shared" si="9"/>
        <v>-2618.120144916189</v>
      </c>
      <c r="AS6">
        <f t="shared" si="9"/>
        <v>-1768.5481254345461</v>
      </c>
      <c r="AT6">
        <f t="shared" si="9"/>
        <v>269.23815156607861</v>
      </c>
      <c r="AU6">
        <f t="shared" si="9"/>
        <v>-4117.4301187846568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-3754.7505202145126</v>
      </c>
      <c r="AI7">
        <f t="shared" si="6"/>
        <v>-3766.1268628126304</v>
      </c>
      <c r="AJ7">
        <f t="shared" si="7"/>
        <v>-1438.3871192544393</v>
      </c>
      <c r="AK7">
        <f>G7*SUM(AB7, AE7:AF7)</f>
        <v>405.50635052655019</v>
      </c>
      <c r="AL7">
        <f t="shared" si="8"/>
        <v>-4799.0076315405204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-2635.294522306986</v>
      </c>
      <c r="AR7">
        <f t="shared" si="9"/>
        <v>-2643.2790776512898</v>
      </c>
      <c r="AS7">
        <f t="shared" si="9"/>
        <v>-1009.5407606765815</v>
      </c>
      <c r="AT7">
        <f t="shared" si="9"/>
        <v>284.60710200321444</v>
      </c>
      <c r="AU7">
        <f t="shared" si="9"/>
        <v>-3368.2127363246577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-4143.9781810228242</v>
      </c>
      <c r="AI8">
        <f t="shared" si="6"/>
        <v>-4155.0335612859099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-4031.4508903914316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-2714.9036934379578</v>
      </c>
      <c r="AR8">
        <f t="shared" si="9"/>
        <v>-2722.1465628251717</v>
      </c>
      <c r="AS8">
        <f t="shared" si="9"/>
        <v>-54.355421711251012</v>
      </c>
      <c r="AT8">
        <f t="shared" si="9"/>
        <v>135.31990438947173</v>
      </c>
      <c r="AU8">
        <f t="shared" si="9"/>
        <v>-2641.1820801469512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-4593.4224984851362</v>
      </c>
      <c r="AI9">
        <f t="shared" si="6"/>
        <v>-4604.1376538206669</v>
      </c>
      <c r="AJ9">
        <f t="shared" si="7"/>
        <v>696.58035791360453</v>
      </c>
      <c r="AK9">
        <f t="shared" si="22"/>
        <v>57.702822227865596</v>
      </c>
      <c r="AL9">
        <f t="shared" si="8"/>
        <v>-3849.8544736791969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-2850.0374819083181</v>
      </c>
      <c r="AR9">
        <f t="shared" si="9"/>
        <v>-2856.6858131560543</v>
      </c>
      <c r="AS9">
        <f t="shared" si="9"/>
        <v>432.20063686055653</v>
      </c>
      <c r="AT9">
        <f t="shared" si="9"/>
        <v>35.80232521949484</v>
      </c>
      <c r="AU9">
        <f t="shared" si="9"/>
        <v>-2388.6828510760029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-5037.4444006552649</v>
      </c>
      <c r="AI10">
        <f t="shared" si="6"/>
        <v>-5047.8005322174076</v>
      </c>
      <c r="AJ10">
        <f t="shared" si="7"/>
        <v>996.95655789617012</v>
      </c>
      <c r="AK10">
        <f t="shared" si="22"/>
        <v>37.242591911240488</v>
      </c>
      <c r="AL10">
        <f t="shared" si="8"/>
        <v>-4013.6013824099969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-2965.122434916339</v>
      </c>
      <c r="AR10">
        <f t="shared" si="9"/>
        <v>-2971.2182238901805</v>
      </c>
      <c r="AS10">
        <f t="shared" si="9"/>
        <v>586.82498928829432</v>
      </c>
      <c r="AT10">
        <f t="shared" si="9"/>
        <v>21.921600722002708</v>
      </c>
      <c r="AU10">
        <f t="shared" si="9"/>
        <v>-2362.4716338798835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25489.738303304064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-5432.0915392815868</v>
      </c>
      <c r="AI11">
        <f t="shared" si="6"/>
        <v>-5442.0725049511439</v>
      </c>
      <c r="AJ11">
        <f t="shared" si="7"/>
        <v>1259.6387553585018</v>
      </c>
      <c r="AK11">
        <f t="shared" si="22"/>
        <v>19.407845867628986</v>
      </c>
      <c r="AL11">
        <f t="shared" si="8"/>
        <v>-4163.0259037250134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-3038.2157132039442</v>
      </c>
      <c r="AR11">
        <f t="shared" si="9"/>
        <v>-3043.7981535054214</v>
      </c>
      <c r="AS11">
        <f t="shared" si="9"/>
        <v>704.52683497984663</v>
      </c>
      <c r="AT11">
        <f t="shared" si="9"/>
        <v>10.854975813288481</v>
      </c>
      <c r="AU11">
        <f t="shared" si="9"/>
        <v>-2328.4163427122862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-5832.8188469267543</v>
      </c>
      <c r="AI12">
        <f t="shared" si="6"/>
        <v>-5842.4083619972689</v>
      </c>
      <c r="AJ12">
        <f t="shared" si="7"/>
        <v>1420.5886679589048</v>
      </c>
      <c r="AK12">
        <f t="shared" si="22"/>
        <v>15.702016485819893</v>
      </c>
      <c r="AL12">
        <f t="shared" si="8"/>
        <v>-4406.1176775525446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-3100.2052241061542</v>
      </c>
      <c r="AR12">
        <f t="shared" si="9"/>
        <v>-3105.3021533094193</v>
      </c>
      <c r="AS12">
        <f t="shared" si="9"/>
        <v>755.05797887631616</v>
      </c>
      <c r="AT12">
        <f t="shared" si="9"/>
        <v>8.345788685686415</v>
      </c>
      <c r="AU12">
        <f t="shared" si="9"/>
        <v>-2341.8983857474168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-6214.5673276961988</v>
      </c>
      <c r="AI13">
        <f t="shared" si="6"/>
        <v>-6223.750219249624</v>
      </c>
      <c r="AJ13">
        <f t="shared" si="7"/>
        <v>1571.3572071678063</v>
      </c>
      <c r="AK13">
        <f t="shared" si="22"/>
        <v>10.81275004305601</v>
      </c>
      <c r="AL13">
        <f t="shared" si="8"/>
        <v>-4641.5802620387612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-3139.8370721386109</v>
      </c>
      <c r="AR13">
        <f t="shared" si="9"/>
        <v>-3144.4766201245784</v>
      </c>
      <c r="AS13">
        <f t="shared" si="9"/>
        <v>793.90975308118186</v>
      </c>
      <c r="AT13">
        <f t="shared" si="9"/>
        <v>5.4630148241617515</v>
      </c>
      <c r="AU13">
        <f t="shared" si="9"/>
        <v>-2345.1038522192343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-6601.9671538337743</v>
      </c>
      <c r="AI14">
        <f t="shared" si="6"/>
        <v>-6610.7281181139733</v>
      </c>
      <c r="AJ14">
        <f t="shared" si="7"/>
        <v>-10.261863860760513</v>
      </c>
      <c r="AK14">
        <f t="shared" si="22"/>
        <v>268.45124700521393</v>
      </c>
      <c r="AL14">
        <f t="shared" si="8"/>
        <v>-6352.5387349695193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-2978.1841779386359</v>
      </c>
      <c r="AR14">
        <f t="shared" si="9"/>
        <v>-2982.1362977530493</v>
      </c>
      <c r="AS14">
        <f t="shared" si="9"/>
        <v>-4.629183980191419</v>
      </c>
      <c r="AT14">
        <f t="shared" si="9"/>
        <v>121.09985368748089</v>
      </c>
      <c r="AU14">
        <f t="shared" si="9"/>
        <v>-2865.6656280457596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-7014.8208699946972</v>
      </c>
      <c r="AI15">
        <f t="shared" si="6"/>
        <v>-7023.1434835885948</v>
      </c>
      <c r="AJ15">
        <f t="shared" si="7"/>
        <v>165.59584222491731</v>
      </c>
      <c r="AK15">
        <f t="shared" si="22"/>
        <v>269.16957747546718</v>
      </c>
      <c r="AL15">
        <f t="shared" si="8"/>
        <v>-6588.3780638882099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-2825.379277020304</v>
      </c>
      <c r="AR15">
        <f t="shared" si="9"/>
        <v>-2828.7313996781222</v>
      </c>
      <c r="AS15">
        <f t="shared" si="9"/>
        <v>66.697506558475936</v>
      </c>
      <c r="AT15">
        <f t="shared" si="9"/>
        <v>108.41419336258419</v>
      </c>
      <c r="AU15">
        <f t="shared" si="9"/>
        <v>-2653.6196997570619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-7391.4379719441013</v>
      </c>
      <c r="AI16">
        <f t="shared" si="6"/>
        <v>-7399.3077875034624</v>
      </c>
      <c r="AJ16">
        <f t="shared" si="7"/>
        <v>314.13969156161647</v>
      </c>
      <c r="AK16">
        <f t="shared" si="22"/>
        <v>257.57786851972298</v>
      </c>
      <c r="AL16">
        <f t="shared" si="8"/>
        <v>-6827.5902274221235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-2658.0985841501547</v>
      </c>
      <c r="AR16">
        <f t="shared" si="9"/>
        <v>-2660.9287162131259</v>
      </c>
      <c r="AS16">
        <f t="shared" si="9"/>
        <v>112.97047645326759</v>
      </c>
      <c r="AT16">
        <f t="shared" si="9"/>
        <v>92.629792770973992</v>
      </c>
      <c r="AU16">
        <f t="shared" si="9"/>
        <v>-2455.3284469888845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-7720.0683941049765</v>
      </c>
      <c r="AI17">
        <f t="shared" si="6"/>
        <v>-7727.4735080890387</v>
      </c>
      <c r="AJ17">
        <f t="shared" si="7"/>
        <v>415.92038284776618</v>
      </c>
      <c r="AK17">
        <f t="shared" si="22"/>
        <v>235.58809011040981</v>
      </c>
      <c r="AL17">
        <f t="shared" si="8"/>
        <v>-7075.9650351308628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-2478.8216043495954</v>
      </c>
      <c r="AR17">
        <f t="shared" si="9"/>
        <v>-2481.1992978607541</v>
      </c>
      <c r="AS17">
        <f t="shared" si="9"/>
        <v>133.54705917886179</v>
      </c>
      <c r="AT17">
        <f t="shared" si="9"/>
        <v>75.644517338611834</v>
      </c>
      <c r="AU17">
        <f t="shared" si="9"/>
        <v>-2272.0077213432805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-8038.6964251523068</v>
      </c>
      <c r="AI18">
        <f t="shared" si="6"/>
        <v>-8045.6255531752704</v>
      </c>
      <c r="AJ18">
        <f t="shared" si="7"/>
        <v>476.876781758172</v>
      </c>
      <c r="AK18">
        <f t="shared" si="22"/>
        <v>206.47366331106619</v>
      </c>
      <c r="AL18">
        <f t="shared" si="8"/>
        <v>-7362.2751081060323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-2304.5796904434546</v>
      </c>
      <c r="AR18">
        <f t="shared" si="9"/>
        <v>-2306.566172687546</v>
      </c>
      <c r="AS18">
        <f t="shared" si="9"/>
        <v>136.71377645823918</v>
      </c>
      <c r="AT18">
        <f t="shared" si="9"/>
        <v>59.1930564250817</v>
      </c>
      <c r="AU18">
        <f t="shared" si="9"/>
        <v>-2110.6593398042251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-8339.1694055889238</v>
      </c>
      <c r="AI19">
        <f t="shared" si="6"/>
        <v>-8345.6122838613792</v>
      </c>
      <c r="AJ19">
        <f t="shared" si="7"/>
        <v>517.12895598682371</v>
      </c>
      <c r="AK19">
        <f t="shared" si="22"/>
        <v>173.09228858799412</v>
      </c>
      <c r="AL19">
        <f t="shared" si="8"/>
        <v>-7655.391039286561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-2134.5723315416076</v>
      </c>
      <c r="AR19">
        <f t="shared" si="9"/>
        <v>-2136.2215113372181</v>
      </c>
      <c r="AS19">
        <f t="shared" si="9"/>
        <v>132.3691974105563</v>
      </c>
      <c r="AT19">
        <f t="shared" si="9"/>
        <v>44.306332208040125</v>
      </c>
      <c r="AU19">
        <f t="shared" si="9"/>
        <v>-1959.5459817186218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-8623.6365211691755</v>
      </c>
      <c r="AI20">
        <f t="shared" si="6"/>
        <v>-8629.5837888328479</v>
      </c>
      <c r="AJ20">
        <f t="shared" si="7"/>
        <v>538.63417577676591</v>
      </c>
      <c r="AK20">
        <f t="shared" si="22"/>
        <v>136.89326166891647</v>
      </c>
      <c r="AL20">
        <f t="shared" si="8"/>
        <v>-7954.0563513871657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-1970.8814404378516</v>
      </c>
      <c r="AR20">
        <f t="shared" si="9"/>
        <v>-1972.2406535065927</v>
      </c>
      <c r="AS20">
        <f t="shared" si="9"/>
        <v>123.10167498572166</v>
      </c>
      <c r="AT20">
        <f t="shared" si="9"/>
        <v>31.286150347590347</v>
      </c>
      <c r="AU20">
        <f t="shared" si="9"/>
        <v>-1817.8528281732808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-8886.5322356795332</v>
      </c>
      <c r="AI21">
        <f t="shared" si="6"/>
        <v>-8891.9757040547847</v>
      </c>
      <c r="AJ21">
        <f t="shared" si="7"/>
        <v>545.93665850495199</v>
      </c>
      <c r="AK21">
        <f t="shared" si="22"/>
        <v>99.188869364542853</v>
      </c>
      <c r="AL21">
        <f t="shared" si="8"/>
        <v>-8246.8501761852895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-1813.3613489174727</v>
      </c>
      <c r="AR21">
        <f t="shared" si="9"/>
        <v>-1814.4721281161465</v>
      </c>
      <c r="AS21">
        <f t="shared" si="9"/>
        <v>111.40233436787121</v>
      </c>
      <c r="AT21">
        <f t="shared" si="9"/>
        <v>20.240208123740917</v>
      </c>
      <c r="AU21">
        <f t="shared" si="9"/>
        <v>-1682.8295856245343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-9111.1714366009328</v>
      </c>
      <c r="AI22">
        <f t="shared" si="6"/>
        <v>-9116.1049117206021</v>
      </c>
      <c r="AJ22">
        <f t="shared" si="7"/>
        <v>541.08922219167107</v>
      </c>
      <c r="AK22">
        <f t="shared" si="22"/>
        <v>60.973303269196208</v>
      </c>
      <c r="AL22">
        <f t="shared" si="8"/>
        <v>-8514.0423862597345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-1660.0005419434435</v>
      </c>
      <c r="AR22">
        <f t="shared" si="9"/>
        <v>-1660.8993913866027</v>
      </c>
      <c r="AS22">
        <f t="shared" si="9"/>
        <v>98.583196280304136</v>
      </c>
      <c r="AT22">
        <f t="shared" si="9"/>
        <v>11.108968498205295</v>
      </c>
      <c r="AU22">
        <f t="shared" si="9"/>
        <v>-1551.2072266080932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-9312.8936519463932</v>
      </c>
      <c r="AI23">
        <f t="shared" si="6"/>
        <v>-9317.3121476322685</v>
      </c>
      <c r="AJ23">
        <f t="shared" si="7"/>
        <v>524.04328593826358</v>
      </c>
      <c r="AK23">
        <f t="shared" si="22"/>
        <v>23.097057715779229</v>
      </c>
      <c r="AL23">
        <f t="shared" si="8"/>
        <v>-8770.1718039782263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-1514.9581377011052</v>
      </c>
      <c r="AR23">
        <f t="shared" si="9"/>
        <v>-1515.6769084984412</v>
      </c>
      <c r="AS23">
        <f t="shared" si="9"/>
        <v>85.247794102520857</v>
      </c>
      <c r="AT23">
        <f t="shared" si="9"/>
        <v>3.7572721058785761</v>
      </c>
      <c r="AU23">
        <f t="shared" si="9"/>
        <v>-1426.6718422900419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-9430.7645518618137</v>
      </c>
      <c r="AI24">
        <f t="shared" si="6"/>
        <v>-9434.6673243632358</v>
      </c>
      <c r="AJ24">
        <f t="shared" si="7"/>
        <v>500.71058769647789</v>
      </c>
      <c r="AK24">
        <f t="shared" si="22"/>
        <v>-13.585972299899225</v>
      </c>
      <c r="AL24">
        <f t="shared" si="8"/>
        <v>-8947.5427089666573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-1369.761226108599</v>
      </c>
      <c r="AR24">
        <f t="shared" si="9"/>
        <v>-1370.3280800913672</v>
      </c>
      <c r="AS24">
        <f t="shared" si="9"/>
        <v>72.725169285801329</v>
      </c>
      <c r="AT24">
        <f t="shared" si="9"/>
        <v>-1.9732798940159679</v>
      </c>
      <c r="AU24">
        <f t="shared" si="9"/>
        <v>-1299.5761906995817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-9435.7020106208638</v>
      </c>
      <c r="AI25">
        <f t="shared" si="6"/>
        <v>-9439.0939702967407</v>
      </c>
      <c r="AJ25">
        <f t="shared" si="7"/>
        <v>464.18305646161389</v>
      </c>
      <c r="AK25">
        <f t="shared" si="22"/>
        <v>-48.635713438652679</v>
      </c>
      <c r="AL25">
        <f t="shared" si="8"/>
        <v>-9023.5466272737794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-1223.6413946258313</v>
      </c>
      <c r="AR25">
        <f t="shared" si="9"/>
        <v>-1224.0812709872966</v>
      </c>
      <c r="AS25">
        <f t="shared" si="9"/>
        <v>60.196220899201172</v>
      </c>
      <c r="AT25">
        <f t="shared" si="9"/>
        <v>-6.307180128591126</v>
      </c>
      <c r="AU25">
        <f t="shared" si="9"/>
        <v>-1170.1922302166868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-9310.7508932049459</v>
      </c>
      <c r="AI26">
        <f t="shared" si="6"/>
        <v>-9313.6433957394038</v>
      </c>
      <c r="AJ26">
        <f t="shared" si="7"/>
        <v>415.0894574410222</v>
      </c>
      <c r="AK26">
        <f t="shared" si="22"/>
        <v>-81.128527390965658</v>
      </c>
      <c r="AL26">
        <f t="shared" si="8"/>
        <v>-8979.6824656893459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-1078.0691738628698</v>
      </c>
      <c r="AR26">
        <f t="shared" si="9"/>
        <v>-1078.4040896879719</v>
      </c>
      <c r="AS26">
        <f t="shared" si="9"/>
        <v>48.062197517196473</v>
      </c>
      <c r="AT26">
        <f t="shared" si="9"/>
        <v>-9.393674635299293</v>
      </c>
      <c r="AU26">
        <f t="shared" si="9"/>
        <v>-1039.7355668060745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-8998.1749466496312</v>
      </c>
      <c r="AI27">
        <f t="shared" si="6"/>
        <v>-9000.5886154114123</v>
      </c>
      <c r="AJ27">
        <f t="shared" si="7"/>
        <v>356.14780137643174</v>
      </c>
      <c r="AK27">
        <f t="shared" si="22"/>
        <v>-110.18478941183722</v>
      </c>
      <c r="AL27">
        <f t="shared" si="8"/>
        <v>-8754.625603446817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-930.24711263081633</v>
      </c>
      <c r="AR27">
        <f t="shared" si="9"/>
        <v>-930.49664194201625</v>
      </c>
      <c r="AS27">
        <f t="shared" si="9"/>
        <v>36.819184541816114</v>
      </c>
      <c r="AT27">
        <f t="shared" si="9"/>
        <v>-11.39109684062772</v>
      </c>
      <c r="AU27">
        <f t="shared" si="9"/>
        <v>-905.06855424082778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-8491.5417321885761</v>
      </c>
      <c r="AI28">
        <f t="shared" si="6"/>
        <v>-8493.5066871761301</v>
      </c>
      <c r="AJ28">
        <f t="shared" si="7"/>
        <v>285.67445862507111</v>
      </c>
      <c r="AK28">
        <f t="shared" si="22"/>
        <v>-135.11513550818742</v>
      </c>
      <c r="AL28">
        <f t="shared" si="8"/>
        <v>-8342.947364059246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-783.81293041835238</v>
      </c>
      <c r="AR28">
        <f t="shared" si="9"/>
        <v>-783.99430585941002</v>
      </c>
      <c r="AS28">
        <f t="shared" si="9"/>
        <v>26.369220292683213</v>
      </c>
      <c r="AT28">
        <f t="shared" si="9"/>
        <v>-12.471821212995398</v>
      </c>
      <c r="AU28">
        <f t="shared" si="9"/>
        <v>-770.09690677972219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-7786.3322842445614</v>
      </c>
      <c r="AI29">
        <f t="shared" si="6"/>
        <v>-7787.888273068028</v>
      </c>
      <c r="AJ29">
        <f t="shared" si="7"/>
        <v>208.3016321989362</v>
      </c>
      <c r="AK29">
        <f t="shared" si="22"/>
        <v>-155.11234761194243</v>
      </c>
      <c r="AL29">
        <f t="shared" si="8"/>
        <v>-7734.6989884810346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-641.71292418782411</v>
      </c>
      <c r="AR29">
        <f t="shared" si="9"/>
        <v>-641.8411614761211</v>
      </c>
      <c r="AS29">
        <f t="shared" si="9"/>
        <v>17.167241858140759</v>
      </c>
      <c r="AT29">
        <f t="shared" si="9"/>
        <v>-12.783630922752879</v>
      </c>
      <c r="AU29">
        <f t="shared" si="9"/>
        <v>-637.45755054073322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-6925.9976277162732</v>
      </c>
      <c r="AI30">
        <f t="shared" si="6"/>
        <v>-6927.1917567701194</v>
      </c>
      <c r="AJ30">
        <f t="shared" si="7"/>
        <v>127.86355077763119</v>
      </c>
      <c r="AK30">
        <f t="shared" si="22"/>
        <v>-169.69346186586796</v>
      </c>
      <c r="AL30">
        <f t="shared" si="8"/>
        <v>-6969.0216678583556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-509.65016421800544</v>
      </c>
      <c r="AR30">
        <f t="shared" si="9"/>
        <v>-509.73803431284273</v>
      </c>
      <c r="AS30">
        <f t="shared" si="9"/>
        <v>9.4088509921716881</v>
      </c>
      <c r="AT30">
        <f t="shared" si="9"/>
        <v>-12.486908797163153</v>
      </c>
      <c r="AU30">
        <f t="shared" si="9"/>
        <v>-512.81609211783416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-5971.6364918748995</v>
      </c>
      <c r="AI31">
        <f t="shared" si="6"/>
        <v>-5972.5200978136136</v>
      </c>
      <c r="AJ31">
        <f t="shared" si="7"/>
        <v>50.856080816046415</v>
      </c>
      <c r="AK31">
        <f t="shared" si="22"/>
        <v>-178.64391042030215</v>
      </c>
      <c r="AL31">
        <f t="shared" si="8"/>
        <v>-6100.307927417869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-392.34233338807309</v>
      </c>
      <c r="AR31">
        <f t="shared" si="9"/>
        <v>-392.40038715880445</v>
      </c>
      <c r="AS31">
        <f t="shared" si="9"/>
        <v>3.3412940391613621</v>
      </c>
      <c r="AT31">
        <f t="shared" si="9"/>
        <v>-11.737078898763546</v>
      </c>
      <c r="AU31">
        <f t="shared" si="9"/>
        <v>-400.79617201840665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-4964.5601835672041</v>
      </c>
      <c r="AI32">
        <f t="shared" si="6"/>
        <v>-4965.1867254373528</v>
      </c>
      <c r="AJ32">
        <f t="shared" si="7"/>
        <v>-17.295241077961691</v>
      </c>
      <c r="AK32">
        <f t="shared" si="22"/>
        <v>-182.20383607742539</v>
      </c>
      <c r="AL32">
        <f t="shared" si="8"/>
        <v>-5164.6858025927395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-291.22896350410775</v>
      </c>
      <c r="AR32">
        <f t="shared" si="9"/>
        <v>-291.2657174425612</v>
      </c>
      <c r="AS32">
        <f t="shared" si="9"/>
        <v>-1.0145662347614619</v>
      </c>
      <c r="AT32">
        <f t="shared" si="9"/>
        <v>-10.688365608486464</v>
      </c>
      <c r="AU32">
        <f t="shared" si="9"/>
        <v>-302.96864928580908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-3956.7106780467589</v>
      </c>
      <c r="AI33">
        <f t="shared" si="6"/>
        <v>-3957.1331189643033</v>
      </c>
      <c r="AJ33">
        <f t="shared" si="7"/>
        <v>-74.518870840565796</v>
      </c>
      <c r="AK33">
        <f t="shared" si="22"/>
        <v>-180.99316920196807</v>
      </c>
      <c r="AL33">
        <f t="shared" si="8"/>
        <v>-4212.6451590068373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-207.238317164558</v>
      </c>
      <c r="AR33">
        <f t="shared" si="9"/>
        <v>-207.26044310501129</v>
      </c>
      <c r="AS33">
        <f t="shared" si="9"/>
        <v>-3.9030312415022137</v>
      </c>
      <c r="AT33">
        <f t="shared" si="9"/>
        <v>-9.4797731893331783</v>
      </c>
      <c r="AU33">
        <f t="shared" si="9"/>
        <v>-220.64324753584668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-2985.6801980946398</v>
      </c>
      <c r="AI34">
        <f t="shared" si="6"/>
        <v>-2985.9491305931042</v>
      </c>
      <c r="AJ34">
        <f t="shared" si="7"/>
        <v>-119.32224921461466</v>
      </c>
      <c r="AK34">
        <f t="shared" si="22"/>
        <v>-175.77684824312846</v>
      </c>
      <c r="AL34">
        <f t="shared" si="8"/>
        <v>-3281.0482280508472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-139.62430588351637</v>
      </c>
      <c r="AR34">
        <f t="shared" si="9"/>
        <v>-139.63688241915858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-153.4370900487915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-2112.1916099409018</v>
      </c>
      <c r="AI35">
        <f t="shared" ref="AI35:AI66" si="25">SUM(AE35:AH35)</f>
        <v>-2112.3522435338846</v>
      </c>
      <c r="AJ35">
        <f t="shared" si="7"/>
        <v>-151.94762838360202</v>
      </c>
      <c r="AK35">
        <f t="shared" si="22"/>
        <v>-167.42429079810543</v>
      </c>
      <c r="AL35">
        <f t="shared" si="8"/>
        <v>-2431.7241627155922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-88.192779445794613</v>
      </c>
      <c r="AR35">
        <f t="shared" si="26"/>
        <v>-88.199486566006073</v>
      </c>
      <c r="AS35">
        <f t="shared" si="26"/>
        <v>-6.3444450845638576</v>
      </c>
      <c r="AT35">
        <f t="shared" si="26"/>
        <v>-6.9906600720940411</v>
      </c>
      <c r="AU35">
        <f t="shared" si="23"/>
        <v>-101.53459172266399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-1284.0324419369572</v>
      </c>
      <c r="AI36">
        <f t="shared" si="25"/>
        <v>-1284.1272675719131</v>
      </c>
      <c r="AJ36">
        <f t="shared" si="7"/>
        <v>-172.13930472127549</v>
      </c>
      <c r="AK36">
        <f t="shared" si="22"/>
        <v>-156.78795681125328</v>
      </c>
      <c r="AL36">
        <f t="shared" si="8"/>
        <v>-1613.0545291044418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-47.869367659580412</v>
      </c>
      <c r="AR36">
        <f t="shared" si="26"/>
        <v>-47.872902806384346</v>
      </c>
      <c r="AS36">
        <f t="shared" si="26"/>
        <v>-6.4174388412935883</v>
      </c>
      <c r="AT36">
        <f t="shared" si="26"/>
        <v>-5.8451329608701528</v>
      </c>
      <c r="AU36">
        <f t="shared" si="23"/>
        <v>-60.135474608548087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-772.2887942809723</v>
      </c>
      <c r="AI37">
        <f t="shared" si="25"/>
        <v>-772.34405721986457</v>
      </c>
      <c r="AJ37">
        <f t="shared" si="7"/>
        <v>-184.56999320387467</v>
      </c>
      <c r="AK37">
        <f t="shared" si="22"/>
        <v>-144.73820548076401</v>
      </c>
      <c r="AL37">
        <f t="shared" si="8"/>
        <v>-1101.6522559045034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-25.706526887893776</v>
      </c>
      <c r="AR37">
        <f t="shared" si="26"/>
        <v>-25.708366378813569</v>
      </c>
      <c r="AS37">
        <f t="shared" si="26"/>
        <v>-6.1436259701414064</v>
      </c>
      <c r="AT37">
        <f t="shared" si="26"/>
        <v>-4.817778787481787</v>
      </c>
      <c r="AU37">
        <f t="shared" si="23"/>
        <v>-36.669771136436765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-459.25828126079352</v>
      </c>
      <c r="AI38">
        <f t="shared" si="25"/>
        <v>-459.29002865623386</v>
      </c>
      <c r="AJ38">
        <f t="shared" si="7"/>
        <v>-181.82861674019136</v>
      </c>
      <c r="AK38">
        <f t="shared" si="22"/>
        <v>-131.81830595649276</v>
      </c>
      <c r="AL38">
        <f t="shared" si="8"/>
        <v>-772.93695135291796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-13.649056918243868</v>
      </c>
      <c r="AR38">
        <f t="shared" si="26"/>
        <v>-13.650000443978845</v>
      </c>
      <c r="AS38">
        <f t="shared" si="26"/>
        <v>-5.4039072141262441</v>
      </c>
      <c r="AT38">
        <f t="shared" si="26"/>
        <v>-3.9176115799749001</v>
      </c>
      <c r="AU38">
        <f t="shared" si="23"/>
        <v>-22.971519238079988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-269.66645387080791</v>
      </c>
      <c r="AI39">
        <f t="shared" si="25"/>
        <v>-269.68440046960029</v>
      </c>
      <c r="AJ39">
        <f t="shared" si="7"/>
        <v>-171.65017846397518</v>
      </c>
      <c r="AK39">
        <f t="shared" si="22"/>
        <v>-119.09030278467938</v>
      </c>
      <c r="AL39">
        <f t="shared" si="8"/>
        <v>-560.42488171825482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-7.155739964711417</v>
      </c>
      <c r="AR39">
        <f t="shared" si="26"/>
        <v>-7.1562161870682059</v>
      </c>
      <c r="AS39">
        <f t="shared" si="26"/>
        <v>-4.5548269885024775</v>
      </c>
      <c r="AT39">
        <f t="shared" si="26"/>
        <v>-3.1601232812375564</v>
      </c>
      <c r="AU39">
        <f t="shared" si="23"/>
        <v>-14.871166456808238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-155.71516439899068</v>
      </c>
      <c r="AI40">
        <f t="shared" si="25"/>
        <v>-155.72514577357521</v>
      </c>
      <c r="AJ40">
        <f t="shared" si="7"/>
        <v>-158.29000591227009</v>
      </c>
      <c r="AK40">
        <f t="shared" si="22"/>
        <v>-107.07479029220111</v>
      </c>
      <c r="AL40">
        <f t="shared" si="8"/>
        <v>-421.0899419780464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-3.6892706083470137</v>
      </c>
      <c r="AR40">
        <f t="shared" si="26"/>
        <v>-3.6895070913641157</v>
      </c>
      <c r="AS40">
        <f t="shared" si="26"/>
        <v>-3.7502748602627318</v>
      </c>
      <c r="AT40">
        <f t="shared" si="26"/>
        <v>-2.5368619571806983</v>
      </c>
      <c r="AU40">
        <f t="shared" si="23"/>
        <v>-9.9766439088075458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-88.571030544066431</v>
      </c>
      <c r="AI41">
        <f t="shared" si="25"/>
        <v>-88.576483553377912</v>
      </c>
      <c r="AJ41">
        <f t="shared" si="7"/>
        <v>-144.03014535324314</v>
      </c>
      <c r="AK41">
        <f t="shared" si="22"/>
        <v>-95.994489878342208</v>
      </c>
      <c r="AL41">
        <f t="shared" si="8"/>
        <v>-328.60111878496326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-1.8736276138185297</v>
      </c>
      <c r="AR41">
        <f t="shared" si="26"/>
        <v>-1.8737429665333127</v>
      </c>
      <c r="AS41">
        <f t="shared" si="26"/>
        <v>-3.0468072449701373</v>
      </c>
      <c r="AT41">
        <f t="shared" si="26"/>
        <v>-2.0306631401449171</v>
      </c>
      <c r="AU41">
        <f t="shared" si="23"/>
        <v>-6.9512133516483674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-49.513864505206321</v>
      </c>
      <c r="AI42">
        <f t="shared" si="25"/>
        <v>-49.516787291199421</v>
      </c>
      <c r="AJ42">
        <f t="shared" si="7"/>
        <v>-130.01870806617285</v>
      </c>
      <c r="AK42">
        <f t="shared" si="22"/>
        <v>-85.912379703615187</v>
      </c>
      <c r="AL42">
        <f t="shared" si="8"/>
        <v>-265.44787506098749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-0.93519113612181481</v>
      </c>
      <c r="AR42">
        <f t="shared" si="26"/>
        <v>-0.93524634012539731</v>
      </c>
      <c r="AS42">
        <f t="shared" si="26"/>
        <v>-2.4557231500423375</v>
      </c>
      <c r="AT42">
        <f t="shared" si="26"/>
        <v>-1.6226666366044709</v>
      </c>
      <c r="AU42">
        <f t="shared" si="23"/>
        <v>-5.013636126772206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-27.162697678971252</v>
      </c>
      <c r="AI43">
        <f t="shared" si="25"/>
        <v>-27.164233102220475</v>
      </c>
      <c r="AJ43">
        <f t="shared" si="7"/>
        <v>-116.8258228638706</v>
      </c>
      <c r="AK43">
        <f t="shared" si="22"/>
        <v>-76.811070138983084</v>
      </c>
      <c r="AL43">
        <f t="shared" si="8"/>
        <v>-220.80112610507416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-0.45806639853692399</v>
      </c>
      <c r="AR43">
        <f t="shared" si="26"/>
        <v>-0.45809229161302101</v>
      </c>
      <c r="AS43">
        <f t="shared" si="26"/>
        <v>-1.9701277306044294</v>
      </c>
      <c r="AT43">
        <f t="shared" si="26"/>
        <v>-1.2953268000906313</v>
      </c>
      <c r="AU43">
        <f t="shared" si="23"/>
        <v>-3.7235468223080819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-14.620796120818049</v>
      </c>
      <c r="AI44">
        <f t="shared" si="25"/>
        <v>-14.621585150028739</v>
      </c>
      <c r="AJ44">
        <f t="shared" si="7"/>
        <v>-104.68569610145607</v>
      </c>
      <c r="AK44">
        <f t="shared" si="22"/>
        <v>-68.633262538512142</v>
      </c>
      <c r="AL44">
        <f t="shared" si="8"/>
        <v>-187.94054378999695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-0.22014485183870139</v>
      </c>
      <c r="AR44">
        <f t="shared" si="26"/>
        <v>-0.22015673222587376</v>
      </c>
      <c r="AS44">
        <f t="shared" si="26"/>
        <v>-1.5762491226501636</v>
      </c>
      <c r="AT44">
        <f t="shared" si="26"/>
        <v>-1.0334088026324295</v>
      </c>
      <c r="AU44">
        <f t="shared" si="23"/>
        <v>-2.8298146575084671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-7.6991279402877488</v>
      </c>
      <c r="AI45">
        <f t="shared" si="25"/>
        <v>-7.6995241228093185</v>
      </c>
      <c r="AJ45">
        <f t="shared" si="7"/>
        <v>-93.658214523155266</v>
      </c>
      <c r="AK45">
        <f t="shared" si="22"/>
        <v>-61.305263811410221</v>
      </c>
      <c r="AL45">
        <f t="shared" si="8"/>
        <v>-162.6630024573748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-0.10350492775202559</v>
      </c>
      <c r="AR45">
        <f t="shared" si="26"/>
        <v>-0.1035102539192993</v>
      </c>
      <c r="AS45">
        <f t="shared" si="26"/>
        <v>-1.259114902725021</v>
      </c>
      <c r="AT45">
        <f t="shared" si="26"/>
        <v>-0.82417086075617674</v>
      </c>
      <c r="AU45">
        <f t="shared" si="23"/>
        <v>-2.1867960174004968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-3.9646171456172659</v>
      </c>
      <c r="AI46">
        <f t="shared" si="25"/>
        <v>-3.9648111354563387</v>
      </c>
      <c r="AJ46">
        <f t="shared" si="7"/>
        <v>-83.716458799921043</v>
      </c>
      <c r="AK46">
        <f t="shared" si="22"/>
        <v>-54.749188794789347</v>
      </c>
      <c r="AL46">
        <f t="shared" si="8"/>
        <v>-142.43045873016672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-4.7588577378523143E-2</v>
      </c>
      <c r="AR46">
        <f t="shared" si="26"/>
        <v>-4.7590905901083655E-2</v>
      </c>
      <c r="AS46">
        <f t="shared" si="26"/>
        <v>-1.0048756364432541</v>
      </c>
      <c r="AT46">
        <f t="shared" si="26"/>
        <v>-0.6571721585405581</v>
      </c>
      <c r="AU46">
        <f t="shared" si="23"/>
        <v>-1.7096387008848957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-1.9924670415322723</v>
      </c>
      <c r="AI47">
        <f t="shared" si="25"/>
        <v>-1.9925594681208776</v>
      </c>
      <c r="AJ47">
        <f t="shared" si="7"/>
        <v>-74.79166475090085</v>
      </c>
      <c r="AK47">
        <f t="shared" si="22"/>
        <v>-48.889036678794874</v>
      </c>
      <c r="AL47">
        <f t="shared" si="8"/>
        <v>-125.67326089781659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-2.13537714851641E-2</v>
      </c>
      <c r="AR47">
        <f t="shared" si="26"/>
        <v>-2.1354762044210295E-2</v>
      </c>
      <c r="AS47">
        <f t="shared" si="26"/>
        <v>-0.80156112236492993</v>
      </c>
      <c r="AT47">
        <f t="shared" si="26"/>
        <v>-0.52395612856208074</v>
      </c>
      <c r="AU47">
        <f t="shared" si="23"/>
        <v>-1.3468720129712208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-0.97415755154783545</v>
      </c>
      <c r="AI48">
        <f t="shared" si="25"/>
        <v>-0.97420034599297745</v>
      </c>
      <c r="AJ48">
        <f t="shared" si="7"/>
        <v>-66.799408128764412</v>
      </c>
      <c r="AK48">
        <f t="shared" si="22"/>
        <v>-43.653620146231816</v>
      </c>
      <c r="AL48">
        <f t="shared" si="8"/>
        <v>-111.42722862098921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-9.3216893002002737E-3</v>
      </c>
      <c r="AR48">
        <f t="shared" si="26"/>
        <v>-9.322098799177881E-3</v>
      </c>
      <c r="AS48">
        <f t="shared" si="26"/>
        <v>-0.63920186937342427</v>
      </c>
      <c r="AT48">
        <f t="shared" si="26"/>
        <v>-0.41772040178262104</v>
      </c>
      <c r="AU48">
        <f t="shared" si="23"/>
        <v>-1.0662443699552233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-0.46306666393042623</v>
      </c>
      <c r="AI49">
        <f t="shared" si="25"/>
        <v>-0.46308587709792026</v>
      </c>
      <c r="AJ49">
        <f t="shared" si="7"/>
        <v>-59.65207286449396</v>
      </c>
      <c r="AK49">
        <f t="shared" si="22"/>
        <v>-38.977661577218306</v>
      </c>
      <c r="AL49">
        <f t="shared" si="8"/>
        <v>-99.092820318810183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-3.9563154920565519E-3</v>
      </c>
      <c r="AR49">
        <f t="shared" si="26"/>
        <v>-3.9564796441282279E-3</v>
      </c>
      <c r="AS49">
        <f t="shared" si="26"/>
        <v>-0.50965106838816199</v>
      </c>
      <c r="AT49">
        <f t="shared" si="26"/>
        <v>-0.33301452761292977</v>
      </c>
      <c r="AU49">
        <f t="shared" si="23"/>
        <v>-0.84662207564522007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-0.21333409617548604</v>
      </c>
      <c r="AI50">
        <f t="shared" si="25"/>
        <v>-0.21334245050649636</v>
      </c>
      <c r="AJ50">
        <f t="shared" si="7"/>
        <v>-53.265145964681437</v>
      </c>
      <c r="AK50">
        <f t="shared" si="22"/>
        <v>-34.802016476703727</v>
      </c>
      <c r="AL50">
        <f t="shared" si="8"/>
        <v>-88.280504891891667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-1.6273825274635519E-3</v>
      </c>
      <c r="AR50">
        <f t="shared" si="26"/>
        <v>-1.6274462570433921E-3</v>
      </c>
      <c r="AS50">
        <f t="shared" si="26"/>
        <v>-0.4063240214279395</v>
      </c>
      <c r="AT50">
        <f t="shared" si="26"/>
        <v>-0.2654812078801414</v>
      </c>
      <c r="AU50">
        <f t="shared" si="23"/>
        <v>-0.67343267556512432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-9.508667840218199E-2</v>
      </c>
      <c r="AI51">
        <f t="shared" si="25"/>
        <v>-9.5090194855962096E-2</v>
      </c>
      <c r="AJ51">
        <f t="shared" si="7"/>
        <v>-47.560071081913065</v>
      </c>
      <c r="AK51">
        <f t="shared" si="22"/>
        <v>-31.073456259176027</v>
      </c>
      <c r="AL51">
        <f t="shared" si="8"/>
        <v>-78.728617535945062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-6.4763607295006671E-4</v>
      </c>
      <c r="AR51">
        <f t="shared" si="26"/>
        <v>-6.4766002354288497E-4</v>
      </c>
      <c r="AS51">
        <f t="shared" si="26"/>
        <v>-0.32393199743960549</v>
      </c>
      <c r="AT51">
        <f t="shared" si="26"/>
        <v>-0.21164154141088001</v>
      </c>
      <c r="AU51">
        <f t="shared" si="23"/>
        <v>-0.53622119887402842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-4.1024925342438408E-2</v>
      </c>
      <c r="AI52">
        <f t="shared" si="25"/>
        <v>-4.102635538541359E-2</v>
      </c>
      <c r="AJ52">
        <f t="shared" si="7"/>
        <v>-42.465154564320471</v>
      </c>
      <c r="AK52">
        <f t="shared" si="22"/>
        <v>-27.744251283442114</v>
      </c>
      <c r="AL52">
        <f t="shared" si="8"/>
        <v>-70.250432203147994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-2.4948309934072878E-4</v>
      </c>
      <c r="AR52">
        <f t="shared" si="26"/>
        <v>-2.4949179579905649E-4</v>
      </c>
      <c r="AS52">
        <f t="shared" si="26"/>
        <v>-0.25824150284876712</v>
      </c>
      <c r="AT52">
        <f t="shared" si="26"/>
        <v>-0.16871991213402468</v>
      </c>
      <c r="AU52">
        <f t="shared" si="23"/>
        <v>-0.4272109067785908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-1.7098147895727327E-2</v>
      </c>
      <c r="AI53">
        <f t="shared" si="25"/>
        <v>-1.709870873087797E-2</v>
      </c>
      <c r="AJ53">
        <f t="shared" si="7"/>
        <v>-37.915645338680349</v>
      </c>
      <c r="AK53">
        <f t="shared" si="22"/>
        <v>-24.771690463939681</v>
      </c>
      <c r="AL53">
        <f t="shared" si="8"/>
        <v>-62.704434511350911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-9.2837701157242366E-5</v>
      </c>
      <c r="AR53">
        <f t="shared" si="26"/>
        <v>-9.284074632017062E-5</v>
      </c>
      <c r="AS53">
        <f t="shared" si="26"/>
        <v>-0.20587033008505048</v>
      </c>
      <c r="AT53">
        <f t="shared" si="26"/>
        <v>-0.13450268476304553</v>
      </c>
      <c r="AU53">
        <f t="shared" si="23"/>
        <v>-0.34046585559441617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-6.8698530411634776E-3</v>
      </c>
      <c r="AI54">
        <f t="shared" si="25"/>
        <v>-6.8700647753105566E-3</v>
      </c>
      <c r="AJ54">
        <f t="shared" si="7"/>
        <v>-33.853384681745126</v>
      </c>
      <c r="AK54">
        <f t="shared" si="22"/>
        <v>-22.117595290232057</v>
      </c>
      <c r="AL54">
        <f t="shared" si="8"/>
        <v>-55.9778500367525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-3.3304639167395028E-5</v>
      </c>
      <c r="AR54">
        <f t="shared" si="26"/>
        <v>-3.3305665641953599E-5</v>
      </c>
      <c r="AS54">
        <f t="shared" si="26"/>
        <v>-0.16411919653372828</v>
      </c>
      <c r="AT54">
        <f t="shared" si="26"/>
        <v>-0.10722478719383213</v>
      </c>
      <c r="AU54">
        <f t="shared" si="23"/>
        <v>-0.27137728939320238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-2.6558936259125543E-3</v>
      </c>
      <c r="AI55">
        <f t="shared" si="25"/>
        <v>-2.6559704480368673E-3</v>
      </c>
      <c r="AJ55">
        <f t="shared" si="7"/>
        <v>-30.226285909152097</v>
      </c>
      <c r="AK55">
        <f t="shared" si="22"/>
        <v>-19.747858362509895</v>
      </c>
      <c r="AL55">
        <f t="shared" si="8"/>
        <v>-49.976800242110031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-1.149608430330067E-5</v>
      </c>
      <c r="AR55">
        <f t="shared" si="26"/>
        <v>-1.1496416829275673E-5</v>
      </c>
      <c r="AS55">
        <f t="shared" si="26"/>
        <v>-0.1308350332999077</v>
      </c>
      <c r="AT55">
        <f t="shared" si="26"/>
        <v>-8.5478967353992075E-2</v>
      </c>
      <c r="AU55">
        <f t="shared" si="23"/>
        <v>-0.21632549707072907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-9.8634197649991452E-4</v>
      </c>
      <c r="AI56">
        <f t="shared" si="25"/>
        <v>-9.8636871330415928E-4</v>
      </c>
      <c r="AJ56">
        <f t="shared" si="7"/>
        <v>-26.987773516229311</v>
      </c>
      <c r="AK56">
        <f t="shared" si="22"/>
        <v>-17.632018348869249</v>
      </c>
      <c r="AL56">
        <f t="shared" si="8"/>
        <v>-44.620778233811862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-3.8119637032012307E-6</v>
      </c>
      <c r="AR56">
        <f t="shared" si="26"/>
        <v>-3.8120670342261175E-6</v>
      </c>
      <c r="AS56">
        <f t="shared" si="26"/>
        <v>-0.10430095800965894</v>
      </c>
      <c r="AT56">
        <f t="shared" si="26"/>
        <v>-6.8143316984820124E-2</v>
      </c>
      <c r="AU56">
        <f t="shared" si="23"/>
        <v>-0.17244808706151327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-3.5124578701077852E-4</v>
      </c>
      <c r="AI57">
        <f t="shared" si="25"/>
        <v>-3.512546941576302E-4</v>
      </c>
      <c r="AJ57">
        <f t="shared" si="7"/>
        <v>-24.096232806173504</v>
      </c>
      <c r="AK57">
        <f t="shared" si="22"/>
        <v>-15.742874202733198</v>
      </c>
      <c r="AL57">
        <f t="shared" si="8"/>
        <v>-39.839458263600861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-1.2120327132332822E-6</v>
      </c>
      <c r="AR57">
        <f t="shared" si="26"/>
        <v>-1.2120634488428327E-6</v>
      </c>
      <c r="AS57">
        <f t="shared" si="26"/>
        <v>-8.3148107413089284E-2</v>
      </c>
      <c r="AT57">
        <f t="shared" si="26"/>
        <v>-5.4323437432271422E-2</v>
      </c>
      <c r="AU57">
        <f t="shared" si="23"/>
        <v>-0.13747275690880956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-1.1967149232133298E-4</v>
      </c>
      <c r="AI58">
        <f t="shared" si="25"/>
        <v>-1.1967432682210008E-4</v>
      </c>
      <c r="AJ58">
        <f t="shared" si="7"/>
        <v>-21.514495768446892</v>
      </c>
      <c r="AK58">
        <f t="shared" si="22"/>
        <v>-14.056137906301052</v>
      </c>
      <c r="AL58">
        <f t="shared" si="8"/>
        <v>-35.570753349074764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-3.6870234691051388E-7</v>
      </c>
      <c r="AR58">
        <f t="shared" si="26"/>
        <v>-3.6871107987661035E-7</v>
      </c>
      <c r="AS58">
        <f t="shared" si="26"/>
        <v>-6.6285168911599079E-2</v>
      </c>
      <c r="AT58">
        <f t="shared" si="26"/>
        <v>-4.3306312422638542E-2</v>
      </c>
      <c r="AU58">
        <f t="shared" si="23"/>
        <v>-0.10959185004531749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-3.8924517948909973E-5</v>
      </c>
      <c r="AI59">
        <f t="shared" si="25"/>
        <v>-3.8925377878771958E-5</v>
      </c>
      <c r="AJ59">
        <f t="shared" si="7"/>
        <v>-19.209371935297298</v>
      </c>
      <c r="AK59">
        <f t="shared" si="22"/>
        <v>-12.550123202509768</v>
      </c>
      <c r="AL59">
        <f t="shared" si="8"/>
        <v>-31.759534063184944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-1.0707557504878636E-7</v>
      </c>
      <c r="AR59">
        <f t="shared" si="26"/>
        <v>-1.0707794058827986E-7</v>
      </c>
      <c r="AS59">
        <f t="shared" si="26"/>
        <v>-5.2842132791411381E-2</v>
      </c>
      <c r="AT59">
        <f t="shared" si="26"/>
        <v>-3.4523527320380887E-2</v>
      </c>
      <c r="AU59">
        <f t="shared" si="23"/>
        <v>-8.7365767189732851E-2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-1.2105383963242897E-5</v>
      </c>
      <c r="AI60">
        <f t="shared" si="25"/>
        <v>-1.2105630024608101E-5</v>
      </c>
      <c r="AJ60">
        <f t="shared" si="7"/>
        <v>-17.151225164352667</v>
      </c>
      <c r="AK60">
        <f t="shared" si="22"/>
        <v>-11.205467167038957</v>
      </c>
      <c r="AL60">
        <f t="shared" si="8"/>
        <v>-28.356704437021648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-2.9732246109909933E-8</v>
      </c>
      <c r="AR60">
        <f t="shared" si="26"/>
        <v>-2.9732850465549588E-8</v>
      </c>
      <c r="AS60">
        <f t="shared" si="26"/>
        <v>-4.2125425283611205E-2</v>
      </c>
      <c r="AT60">
        <f t="shared" si="26"/>
        <v>-2.7521944665162581E-2</v>
      </c>
      <c r="AU60">
        <f t="shared" si="23"/>
        <v>-6.9647399681624242E-2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-3.5482226371146392E-6</v>
      </c>
      <c r="AI61">
        <f t="shared" si="25"/>
        <v>-3.5482888267343359E-6</v>
      </c>
      <c r="AJ61">
        <f t="shared" si="7"/>
        <v>-15.313593962614419</v>
      </c>
      <c r="AK61">
        <f t="shared" si="22"/>
        <v>-10.004881405534272</v>
      </c>
      <c r="AL61">
        <f t="shared" si="8"/>
        <v>-25.31847891643752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-7.7811177875612747E-9</v>
      </c>
      <c r="AR61">
        <f t="shared" si="26"/>
        <v>-7.7812629388890922E-9</v>
      </c>
      <c r="AS61">
        <f t="shared" si="26"/>
        <v>-3.3582131269780345E-2</v>
      </c>
      <c r="AT61">
        <f t="shared" si="26"/>
        <v>-2.194032579938375E-2</v>
      </c>
      <c r="AU61">
        <f t="shared" si="23"/>
        <v>-5.5522464850427035E-2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-9.7700316156731732E-7</v>
      </c>
      <c r="AI62">
        <f t="shared" si="25"/>
        <v>-9.7701983913273853E-7</v>
      </c>
      <c r="AJ62">
        <f t="shared" si="7"/>
        <v>-13.672851771099815</v>
      </c>
      <c r="AK62">
        <f t="shared" si="22"/>
        <v>-8.932929828151261</v>
      </c>
      <c r="AL62">
        <f t="shared" si="8"/>
        <v>-22.605782576270915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-1.9129740276400721E-9</v>
      </c>
      <c r="AR62">
        <f t="shared" si="26"/>
        <v>-1.9130066823445296E-9</v>
      </c>
      <c r="AS62">
        <f t="shared" si="26"/>
        <v>-2.6771469480126469E-2</v>
      </c>
      <c r="AT62">
        <f t="shared" si="26"/>
        <v>-1.7490693402231357E-2</v>
      </c>
      <c r="AU62">
        <f t="shared" si="23"/>
        <v>-4.426216479536451E-2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-2.5180698334487808E-7</v>
      </c>
      <c r="AI63">
        <f t="shared" si="25"/>
        <v>-2.5181090378547792E-7</v>
      </c>
      <c r="AJ63">
        <f t="shared" si="7"/>
        <v>-12.20790337208787</v>
      </c>
      <c r="AK63">
        <f t="shared" si="22"/>
        <v>-7.975830204174275</v>
      </c>
      <c r="AL63">
        <f t="shared" si="8"/>
        <v>-20.183733828073048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-4.4021298832302956E-10</v>
      </c>
      <c r="AR63">
        <f t="shared" si="26"/>
        <v>-4.4021984209987508E-10</v>
      </c>
      <c r="AS63">
        <f t="shared" si="26"/>
        <v>-2.1342051571402149E-2</v>
      </c>
      <c r="AT63">
        <f t="shared" si="26"/>
        <v>-1.3943473695198667E-2</v>
      </c>
      <c r="AU63">
        <f t="shared" si="23"/>
        <v>-3.5285525706820663E-2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-6.0505274202017304E-8</v>
      </c>
      <c r="AI64">
        <f t="shared" si="25"/>
        <v>-6.0506130174501064E-8</v>
      </c>
      <c r="AJ64">
        <f t="shared" si="7"/>
        <v>-10.899913726346256</v>
      </c>
      <c r="AK64">
        <f t="shared" si="22"/>
        <v>-7.1212769681281234</v>
      </c>
      <c r="AL64">
        <f t="shared" si="8"/>
        <v>-18.021190754980509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-9.4443112779016444E-11</v>
      </c>
      <c r="AR64">
        <f t="shared" si="26"/>
        <v>-9.4444448872553506E-11</v>
      </c>
      <c r="AS64">
        <f t="shared" si="26"/>
        <v>-1.7013752849078849E-2</v>
      </c>
      <c r="AT64">
        <f t="shared" si="26"/>
        <v>-1.1115651861786174E-2</v>
      </c>
      <c r="AU64">
        <f t="shared" si="23"/>
        <v>-2.8129404805309469E-2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-1.3495538127310161E-8</v>
      </c>
      <c r="AI65">
        <f t="shared" si="25"/>
        <v>-1.3495710763162713E-8</v>
      </c>
      <c r="AJ65">
        <f t="shared" si="7"/>
        <v>-9.7320658273934697</v>
      </c>
      <c r="AK65">
        <f t="shared" si="22"/>
        <v>-6.3582830072838856</v>
      </c>
      <c r="AL65">
        <f t="shared" si="8"/>
        <v>-16.090348848173065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-1.880828699559076E-11</v>
      </c>
      <c r="AR65">
        <f t="shared" si="26"/>
        <v>-1.8808527592492484E-11</v>
      </c>
      <c r="AS65">
        <f t="shared" si="26"/>
        <v>-1.3563259605868034E-2</v>
      </c>
      <c r="AT65">
        <f t="shared" si="26"/>
        <v>-8.8613296092416565E-3</v>
      </c>
      <c r="AU65">
        <f t="shared" si="23"/>
        <v>-2.2424589233918216E-2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-2.7793248401659857E-9</v>
      </c>
      <c r="AI66">
        <f t="shared" si="25"/>
        <v>-2.7793567834180049E-9</v>
      </c>
      <c r="AJ66">
        <f t="shared" si="7"/>
        <v>-8.6893444888096951</v>
      </c>
      <c r="AK66">
        <f t="shared" si="22"/>
        <v>-5.6770383993663431</v>
      </c>
      <c r="AL66">
        <f t="shared" si="8"/>
        <v>-14.366382890955396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-3.4584406153541721E-12</v>
      </c>
      <c r="AR66">
        <f t="shared" si="26"/>
        <v>-3.4584803637990365E-12</v>
      </c>
      <c r="AS66">
        <f t="shared" si="26"/>
        <v>-1.0812547517514598E-2</v>
      </c>
      <c r="AT66">
        <f t="shared" si="26"/>
        <v>-7.0641977114561548E-3</v>
      </c>
      <c r="AU66">
        <f t="shared" si="23"/>
        <v>-1.7876745232429235E-2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29">S67*Z67</f>
        <v>-64.65286077997321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-5.2490388305346085E-10</v>
      </c>
      <c r="AI67">
        <f t="shared" ref="AI67:AI69" si="32">SUM(AE67:AH67)</f>
        <v>-5.2490926167880732E-10</v>
      </c>
      <c r="AJ67">
        <f t="shared" ref="AJ67:AJ69" si="33">AB67-AC67</f>
        <v>-7.7583432935934127</v>
      </c>
      <c r="AK67">
        <f t="shared" si="22"/>
        <v>-5.0687842851496638</v>
      </c>
      <c r="AL67">
        <f t="shared" ref="AL67:AL69" si="34">SUM(AI67:AK67)</f>
        <v>-12.827127579267986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-5.8318020842248543E-13</v>
      </c>
      <c r="AR67">
        <f t="shared" si="26"/>
        <v>-5.8318618419815004E-13</v>
      </c>
      <c r="AS67">
        <f t="shared" si="26"/>
        <v>-8.6196966817069301E-3</v>
      </c>
      <c r="AT67">
        <f t="shared" si="26"/>
        <v>-5.6315351653840467E-3</v>
      </c>
      <c r="AU67">
        <f t="shared" si="23"/>
        <v>-1.4251231847674161E-2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250000</v>
      </c>
      <c r="S68">
        <f t="shared" si="28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29"/>
        <v>-57.725768553548008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-9.0174941140215178E-11</v>
      </c>
      <c r="AI68">
        <f t="shared" si="32"/>
        <v>-9.0175757232251177E-11</v>
      </c>
      <c r="AJ68">
        <f t="shared" si="33"/>
        <v>-6.9270922264252022</v>
      </c>
      <c r="AK68">
        <f t="shared" si="22"/>
        <v>-4.5257002545981253</v>
      </c>
      <c r="AL68">
        <f t="shared" si="34"/>
        <v>-11.452792481113503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-8.9452160852765368E-14</v>
      </c>
      <c r="AR68">
        <f t="shared" si="26"/>
        <v>-8.945297040356908E-14</v>
      </c>
      <c r="AS68">
        <f t="shared" si="26"/>
        <v>-6.8715694210061016E-3</v>
      </c>
      <c r="AT68">
        <f t="shared" si="26"/>
        <v>-4.4894253550576439E-3</v>
      </c>
      <c r="AU68">
        <f t="shared" si="23"/>
        <v>-1.1360994776153198E-2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-57.725768553548008</v>
      </c>
      <c r="AK69">
        <f t="shared" si="22"/>
        <v>-4.0408037987483612</v>
      </c>
      <c r="AL69">
        <f t="shared" si="34"/>
        <v>-61.766572352312693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-1.4456264351944234E-14</v>
      </c>
      <c r="AR69">
        <f t="shared" si="26"/>
        <v>-1.4456264351944234E-14</v>
      </c>
      <c r="AS69">
        <f t="shared" si="26"/>
        <v>-5.1127748668204284E-2</v>
      </c>
      <c r="AT69">
        <f t="shared" si="26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96459.599384074681</v>
      </c>
      <c r="AO71" s="8">
        <f t="shared" si="47"/>
        <v>-9645.9599384074681</v>
      </c>
      <c r="AP71" s="8">
        <f t="shared" si="47"/>
        <v>-709.86104039914369</v>
      </c>
      <c r="AQ71" s="8">
        <f t="shared" si="47"/>
        <v>-58192.197169588682</v>
      </c>
      <c r="AR71" s="8">
        <f t="shared" si="47"/>
        <v>27911.581235679343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25489.738303304064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16661.021472003235</v>
      </c>
      <c r="K3">
        <v>1</v>
      </c>
      <c r="L3" s="2">
        <v>0</v>
      </c>
      <c r="O3">
        <f>$C$3</f>
        <v>16661.021472003235</v>
      </c>
      <c r="P3">
        <f>O3*C5</f>
        <v>1666.1021472003235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16661.021472003235</v>
      </c>
      <c r="AF3">
        <f t="shared" ref="AF3:AG34" si="4">-$Z3*P3</f>
        <v>-1666.1021472003235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14369.96235410291</v>
      </c>
      <c r="AJ3">
        <f t="shared" ref="AJ3:AJ66" si="7">AB3-AC3</f>
        <v>0</v>
      </c>
      <c r="AL3">
        <f t="shared" ref="AL3:AL66" si="8">SUM(AI3:AK3)</f>
        <v>14369.96235410291</v>
      </c>
      <c r="AN3">
        <f t="shared" ref="AN3:AU34" si="9">AE3*$K3</f>
        <v>16661.021472003235</v>
      </c>
      <c r="AO3">
        <f t="shared" si="9"/>
        <v>-1666.1021472003235</v>
      </c>
      <c r="AP3">
        <f t="shared" si="9"/>
        <v>-624.95697070000006</v>
      </c>
      <c r="AQ3">
        <f t="shared" si="9"/>
        <v>0</v>
      </c>
      <c r="AR3">
        <f t="shared" si="9"/>
        <v>14369.96235410291</v>
      </c>
      <c r="AS3">
        <f t="shared" si="9"/>
        <v>0</v>
      </c>
      <c r="AT3">
        <f t="shared" si="9"/>
        <v>0</v>
      </c>
      <c r="AU3">
        <f t="shared" si="9"/>
        <v>14369.96235410291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-840.81440704355145</v>
      </c>
      <c r="AI5">
        <f t="shared" si="6"/>
        <v>-853.02366958475034</v>
      </c>
      <c r="AJ5">
        <f t="shared" si="7"/>
        <v>-213.66055256844083</v>
      </c>
      <c r="AK5">
        <f>G5*SUM(AB5, AE5:AF5)</f>
        <v>35.483466708679629</v>
      </c>
      <c r="AL5">
        <f t="shared" si="8"/>
        <v>-1031.2007554445115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-718.9871408373607</v>
      </c>
      <c r="AR5">
        <f t="shared" si="9"/>
        <v>-729.42737912620646</v>
      </c>
      <c r="AS5">
        <f t="shared" si="9"/>
        <v>-182.7028515615776</v>
      </c>
      <c r="AT5">
        <f t="shared" si="9"/>
        <v>30.342196877401737</v>
      </c>
      <c r="AU5">
        <f t="shared" si="9"/>
        <v>-881.78803381038233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-835.15995301566215</v>
      </c>
      <c r="AI6">
        <f t="shared" si="6"/>
        <v>-847.22624393262367</v>
      </c>
      <c r="AJ6">
        <f t="shared" si="7"/>
        <v>-360.91048538143514</v>
      </c>
      <c r="AK6">
        <f>G6*SUM(AB6, AE6:AF6)</f>
        <v>63.127991165686922</v>
      </c>
      <c r="AL6">
        <f t="shared" si="8"/>
        <v>-1145.0087381483718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-644.25076397163082</v>
      </c>
      <c r="AR6">
        <f t="shared" si="9"/>
        <v>-653.55882180353058</v>
      </c>
      <c r="AS6">
        <f t="shared" si="9"/>
        <v>-278.40996816570441</v>
      </c>
      <c r="AT6">
        <f t="shared" si="9"/>
        <v>48.697565525780732</v>
      </c>
      <c r="AU6">
        <f t="shared" si="9"/>
        <v>-883.27122444345412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-829.95134427663493</v>
      </c>
      <c r="AI7">
        <f t="shared" si="6"/>
        <v>-841.87622350081995</v>
      </c>
      <c r="AJ7">
        <f t="shared" si="7"/>
        <v>-253.15590984471055</v>
      </c>
      <c r="AK7">
        <f>G7*SUM(AB7, AE7:AF7)</f>
        <v>70.705052973001585</v>
      </c>
      <c r="AL7">
        <f t="shared" si="8"/>
        <v>-1024.3270803725288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-582.50640610566597</v>
      </c>
      <c r="AR7">
        <f t="shared" si="9"/>
        <v>-590.87595522204026</v>
      </c>
      <c r="AS7">
        <f t="shared" si="9"/>
        <v>-177.67901726405313</v>
      </c>
      <c r="AT7">
        <f t="shared" si="9"/>
        <v>49.624772084333102</v>
      </c>
      <c r="AU7">
        <f t="shared" si="9"/>
        <v>-718.9302004017602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-825.81792007190779</v>
      </c>
      <c r="AI8">
        <f t="shared" si="6"/>
        <v>-837.60290505584919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-821.72193205571386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-541.02990492992808</v>
      </c>
      <c r="AR8">
        <f t="shared" si="9"/>
        <v>-548.75077069281588</v>
      </c>
      <c r="AS8">
        <f t="shared" si="9"/>
        <v>-13.223239109230478</v>
      </c>
      <c r="AT8">
        <f t="shared" si="9"/>
        <v>23.627568082510482</v>
      </c>
      <c r="AU8">
        <f t="shared" si="9"/>
        <v>-538.34644171953596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-824.846655206234</v>
      </c>
      <c r="AI9">
        <f t="shared" si="6"/>
        <v>-836.49316917395583</v>
      </c>
      <c r="AJ9">
        <f t="shared" si="7"/>
        <v>93.52937538344122</v>
      </c>
      <c r="AK9">
        <f t="shared" si="22"/>
        <v>10.108830253950499</v>
      </c>
      <c r="AL9">
        <f t="shared" si="8"/>
        <v>-732.85496353656413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-511.78481512200506</v>
      </c>
      <c r="AR9">
        <f t="shared" si="9"/>
        <v>-519.01101766542945</v>
      </c>
      <c r="AS9">
        <f t="shared" si="9"/>
        <v>58.031288345496229</v>
      </c>
      <c r="AT9">
        <f t="shared" si="9"/>
        <v>6.2721304499007289</v>
      </c>
      <c r="AU9">
        <f t="shared" si="9"/>
        <v>-454.70759887003248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-825.23936951365613</v>
      </c>
      <c r="AI10">
        <f t="shared" si="6"/>
        <v>-836.7487873574629</v>
      </c>
      <c r="AJ10">
        <f t="shared" si="7"/>
        <v>100.92165945596662</v>
      </c>
      <c r="AK10">
        <f t="shared" si="22"/>
        <v>6.6413099068934933</v>
      </c>
      <c r="AL10">
        <f t="shared" si="8"/>
        <v>-729.18581799460276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-485.74943445586456</v>
      </c>
      <c r="AR10">
        <f t="shared" si="9"/>
        <v>-492.52406665965793</v>
      </c>
      <c r="AS10">
        <f t="shared" si="9"/>
        <v>59.404144804644957</v>
      </c>
      <c r="AT10">
        <f t="shared" si="9"/>
        <v>3.9091839901201664</v>
      </c>
      <c r="AU10">
        <f t="shared" si="9"/>
        <v>-429.21073786489279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506.57695411876375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-825.49135714149099</v>
      </c>
      <c r="AI11">
        <f t="shared" si="6"/>
        <v>-836.86504352293116</v>
      </c>
      <c r="AJ11">
        <f t="shared" si="7"/>
        <v>107.6113847678298</v>
      </c>
      <c r="AK11">
        <f t="shared" si="22"/>
        <v>3.6453840603652852</v>
      </c>
      <c r="AL11">
        <f t="shared" si="8"/>
        <v>-725.60827469473611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-461.70444556113307</v>
      </c>
      <c r="AR11">
        <f t="shared" si="9"/>
        <v>-468.06584658526151</v>
      </c>
      <c r="AS11">
        <f t="shared" si="9"/>
        <v>60.18797690668076</v>
      </c>
      <c r="AT11">
        <f t="shared" si="9"/>
        <v>2.038894789009718</v>
      </c>
      <c r="AU11">
        <f t="shared" si="9"/>
        <v>-405.83897488957103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-828.06669637021105</v>
      </c>
      <c r="AI12">
        <f t="shared" si="6"/>
        <v>-839.30594422042748</v>
      </c>
      <c r="AJ12">
        <f t="shared" si="7"/>
        <v>103.04587653269118</v>
      </c>
      <c r="AK12">
        <f t="shared" si="22"/>
        <v>3.2459868728840564</v>
      </c>
      <c r="AL12">
        <f t="shared" si="8"/>
        <v>-733.01408081485226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-440.12625205184781</v>
      </c>
      <c r="AR12">
        <f t="shared" si="9"/>
        <v>-446.10003176534326</v>
      </c>
      <c r="AS12">
        <f t="shared" si="9"/>
        <v>54.769978827230091</v>
      </c>
      <c r="AT12">
        <f t="shared" si="9"/>
        <v>1.7252765300601356</v>
      </c>
      <c r="AU12">
        <f t="shared" si="9"/>
        <v>-389.60477640805306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-831.05246454070584</v>
      </c>
      <c r="AI13">
        <f t="shared" si="6"/>
        <v>-842.15854360080664</v>
      </c>
      <c r="AJ13">
        <f t="shared" si="7"/>
        <v>101.1516759102733</v>
      </c>
      <c r="AK13">
        <f t="shared" si="22"/>
        <v>2.6165055277033624</v>
      </c>
      <c r="AL13">
        <f t="shared" si="8"/>
        <v>-738.39036216283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-419.87948628828923</v>
      </c>
      <c r="AR13">
        <f t="shared" si="9"/>
        <v>-425.49070214938348</v>
      </c>
      <c r="AS13">
        <f t="shared" si="9"/>
        <v>51.105694923698493</v>
      </c>
      <c r="AT13">
        <f t="shared" si="9"/>
        <v>1.3219586532960044</v>
      </c>
      <c r="AU13">
        <f t="shared" si="9"/>
        <v>-373.06304857238899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-835.83107125463755</v>
      </c>
      <c r="AI14">
        <f t="shared" si="6"/>
        <v>-846.80519374735593</v>
      </c>
      <c r="AJ14">
        <f t="shared" si="7"/>
        <v>-278.55714037704365</v>
      </c>
      <c r="AK14">
        <f t="shared" si="22"/>
        <v>84.497076155898569</v>
      </c>
      <c r="AL14">
        <f t="shared" si="8"/>
        <v>-1040.8652579685011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-377.04805459302304</v>
      </c>
      <c r="AR14">
        <f t="shared" si="9"/>
        <v>-381.99854241173256</v>
      </c>
      <c r="AS14">
        <f t="shared" si="9"/>
        <v>-125.65867851084292</v>
      </c>
      <c r="AT14">
        <f t="shared" si="9"/>
        <v>38.117101982768986</v>
      </c>
      <c r="AU14">
        <f t="shared" si="9"/>
        <v>-469.54011893980652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-845.89501896652871</v>
      </c>
      <c r="AI15">
        <f t="shared" si="6"/>
        <v>-856.73825285884573</v>
      </c>
      <c r="AJ15">
        <f t="shared" si="7"/>
        <v>-246.55607635816523</v>
      </c>
      <c r="AK15">
        <f t="shared" si="22"/>
        <v>103.99607598229163</v>
      </c>
      <c r="AL15">
        <f t="shared" si="8"/>
        <v>-999.29825323471937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-340.70353347804502</v>
      </c>
      <c r="AR15">
        <f t="shared" si="9"/>
        <v>-345.07089351517448</v>
      </c>
      <c r="AS15">
        <f t="shared" si="9"/>
        <v>-99.306089446347087</v>
      </c>
      <c r="AT15">
        <f t="shared" si="9"/>
        <v>41.886794177257137</v>
      </c>
      <c r="AU15">
        <f t="shared" si="9"/>
        <v>-402.49018878426449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-858.69260737746026</v>
      </c>
      <c r="AI16">
        <f t="shared" si="6"/>
        <v>-869.40594161566969</v>
      </c>
      <c r="AJ16">
        <f t="shared" si="7"/>
        <v>-216.0858691569465</v>
      </c>
      <c r="AK16">
        <f t="shared" si="22"/>
        <v>121.25500132736319</v>
      </c>
      <c r="AL16">
        <f t="shared" si="8"/>
        <v>-964.23680944525302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-308.80183430530633</v>
      </c>
      <c r="AR16">
        <f t="shared" si="9"/>
        <v>-312.65454857798278</v>
      </c>
      <c r="AS16">
        <f t="shared" si="9"/>
        <v>-77.708498000134327</v>
      </c>
      <c r="AT16">
        <f t="shared" si="9"/>
        <v>43.605553962947702</v>
      </c>
      <c r="AU16">
        <f t="shared" si="9"/>
        <v>-346.75749261516944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-871.40418000106729</v>
      </c>
      <c r="AI17">
        <f t="shared" si="6"/>
        <v>-881.98859579239468</v>
      </c>
      <c r="AJ17">
        <f t="shared" si="7"/>
        <v>-188.33156090450575</v>
      </c>
      <c r="AK17">
        <f t="shared" si="22"/>
        <v>136.38101216834946</v>
      </c>
      <c r="AL17">
        <f t="shared" si="8"/>
        <v>-933.93914452855108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-279.79745738478198</v>
      </c>
      <c r="AR17">
        <f t="shared" si="9"/>
        <v>-283.19598667151672</v>
      </c>
      <c r="AS17">
        <f t="shared" si="9"/>
        <v>-60.471011151591419</v>
      </c>
      <c r="AT17">
        <f t="shared" si="9"/>
        <v>43.790311449068845</v>
      </c>
      <c r="AU17">
        <f t="shared" si="9"/>
        <v>-299.87668637403937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-884.7851861275841</v>
      </c>
      <c r="AI18">
        <f t="shared" si="6"/>
        <v>-895.24163813134498</v>
      </c>
      <c r="AJ18">
        <f t="shared" si="7"/>
        <v>-164.0716454811236</v>
      </c>
      <c r="AK18">
        <f t="shared" si="22"/>
        <v>149.56422143166486</v>
      </c>
      <c r="AL18">
        <f t="shared" si="8"/>
        <v>-909.74906218080378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-253.65530211774714</v>
      </c>
      <c r="AR18">
        <f t="shared" si="9"/>
        <v>-256.65301787257584</v>
      </c>
      <c r="AS18">
        <f t="shared" si="9"/>
        <v>-47.037002264489921</v>
      </c>
      <c r="AT18">
        <f t="shared" si="9"/>
        <v>42.877930562214502</v>
      </c>
      <c r="AU18">
        <f t="shared" si="9"/>
        <v>-260.81208957485126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-901.62848692828868</v>
      </c>
      <c r="AI19">
        <f t="shared" si="6"/>
        <v>-911.95783369983872</v>
      </c>
      <c r="AJ19">
        <f t="shared" si="7"/>
        <v>-142.65639686966688</v>
      </c>
      <c r="AK19">
        <f t="shared" si="22"/>
        <v>161.04923661534352</v>
      </c>
      <c r="AL19">
        <f t="shared" si="8"/>
        <v>-893.56499395416222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-230.78931820679708</v>
      </c>
      <c r="AR19">
        <f t="shared" si="9"/>
        <v>-233.43331507855652</v>
      </c>
      <c r="AS19">
        <f t="shared" si="9"/>
        <v>-36.515674747094877</v>
      </c>
      <c r="AT19">
        <f t="shared" si="9"/>
        <v>41.223679214936418</v>
      </c>
      <c r="AU19">
        <f t="shared" si="9"/>
        <v>-228.72531061071501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-917.50133476583778</v>
      </c>
      <c r="AI20">
        <f t="shared" si="6"/>
        <v>-927.70445053630317</v>
      </c>
      <c r="AJ20">
        <f t="shared" si="7"/>
        <v>-123.06041303196434</v>
      </c>
      <c r="AK20">
        <f t="shared" si="22"/>
        <v>171.03518439622019</v>
      </c>
      <c r="AL20">
        <f t="shared" si="8"/>
        <v>-879.72967917204744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-209.68953733474169</v>
      </c>
      <c r="AR20">
        <f t="shared" si="9"/>
        <v>-212.02139947402426</v>
      </c>
      <c r="AS20">
        <f t="shared" si="9"/>
        <v>-28.124734095869812</v>
      </c>
      <c r="AT20">
        <f t="shared" si="9"/>
        <v>39.089086113600942</v>
      </c>
      <c r="AU20">
        <f t="shared" si="9"/>
        <v>-201.05704745629316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-936.65908771691068</v>
      </c>
      <c r="AI21">
        <f t="shared" si="6"/>
        <v>-946.7367558524785</v>
      </c>
      <c r="AJ21">
        <f t="shared" si="7"/>
        <v>-106.24772269987034</v>
      </c>
      <c r="AK21">
        <f t="shared" si="22"/>
        <v>179.6494133084577</v>
      </c>
      <c r="AL21">
        <f t="shared" si="8"/>
        <v>-873.33506524389099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-191.1320796157857</v>
      </c>
      <c r="AR21">
        <f t="shared" si="9"/>
        <v>-193.18850088333974</v>
      </c>
      <c r="AS21">
        <f t="shared" si="9"/>
        <v>-21.680618338488902</v>
      </c>
      <c r="AT21">
        <f t="shared" si="9"/>
        <v>36.65876562527842</v>
      </c>
      <c r="AU21">
        <f t="shared" si="9"/>
        <v>-178.21035359655019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-957.50262975037424</v>
      </c>
      <c r="AI22">
        <f t="shared" si="6"/>
        <v>-967.45558363884265</v>
      </c>
      <c r="AJ22">
        <f t="shared" si="7"/>
        <v>-90.954759700829527</v>
      </c>
      <c r="AK22">
        <f t="shared" si="22"/>
        <v>187.0867538974486</v>
      </c>
      <c r="AL22">
        <f t="shared" si="8"/>
        <v>-871.32358944222358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-174.45121029254446</v>
      </c>
      <c r="AR22">
        <f t="shared" si="9"/>
        <v>-176.26457852557152</v>
      </c>
      <c r="AS22">
        <f t="shared" si="9"/>
        <v>-16.571409225073261</v>
      </c>
      <c r="AT22">
        <f t="shared" si="9"/>
        <v>34.086079383011281</v>
      </c>
      <c r="AU22">
        <f t="shared" si="9"/>
        <v>-158.74990836763348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-980.48579157895415</v>
      </c>
      <c r="AI23">
        <f t="shared" si="6"/>
        <v>-990.31470378374843</v>
      </c>
      <c r="AJ23">
        <f t="shared" si="7"/>
        <v>-77.412039097291199</v>
      </c>
      <c r="AK23">
        <f t="shared" si="22"/>
        <v>193.45358707650669</v>
      </c>
      <c r="AL23">
        <f t="shared" si="8"/>
        <v>-874.27315580453296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-159.4987534881169</v>
      </c>
      <c r="AR23">
        <f t="shared" si="9"/>
        <v>-161.09765401097326</v>
      </c>
      <c r="AS23">
        <f t="shared" si="9"/>
        <v>-12.592863504026674</v>
      </c>
      <c r="AT23">
        <f t="shared" si="9"/>
        <v>31.469712525684297</v>
      </c>
      <c r="AU23">
        <f t="shared" si="9"/>
        <v>-142.22080498931564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-1004.7920026541465</v>
      </c>
      <c r="AI24">
        <f t="shared" si="6"/>
        <v>-1014.4975059368264</v>
      </c>
      <c r="AJ24">
        <f t="shared" si="7"/>
        <v>-65.379147752807967</v>
      </c>
      <c r="AK24">
        <f t="shared" si="22"/>
        <v>198.87242981331707</v>
      </c>
      <c r="AL24">
        <f t="shared" si="8"/>
        <v>-881.00422387631738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-145.93993074166457</v>
      </c>
      <c r="AR24">
        <f t="shared" si="9"/>
        <v>-147.34959609842085</v>
      </c>
      <c r="AS24">
        <f t="shared" si="9"/>
        <v>-9.4959238029266526</v>
      </c>
      <c r="AT24">
        <f t="shared" si="9"/>
        <v>28.885011581219782</v>
      </c>
      <c r="AU24">
        <f t="shared" si="9"/>
        <v>-127.96050832012772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-1034.5464758133292</v>
      </c>
      <c r="AI25">
        <f t="shared" si="6"/>
        <v>-1044.129060401287</v>
      </c>
      <c r="AJ25">
        <f t="shared" si="7"/>
        <v>-54.843909652017373</v>
      </c>
      <c r="AK25">
        <f t="shared" si="22"/>
        <v>203.44897015601362</v>
      </c>
      <c r="AL25">
        <f t="shared" si="8"/>
        <v>-895.52399989729076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-134.16213134375622</v>
      </c>
      <c r="AR25">
        <f t="shared" si="9"/>
        <v>-135.40482077546255</v>
      </c>
      <c r="AS25">
        <f t="shared" si="9"/>
        <v>-7.1122718816034203</v>
      </c>
      <c r="AT25">
        <f t="shared" si="9"/>
        <v>26.383684149486292</v>
      </c>
      <c r="AU25">
        <f t="shared" si="9"/>
        <v>-116.13340850757967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-1069.5011500638491</v>
      </c>
      <c r="AI26">
        <f t="shared" si="6"/>
        <v>-1078.9611712771757</v>
      </c>
      <c r="AJ26">
        <f t="shared" si="7"/>
        <v>-45.109154722031235</v>
      </c>
      <c r="AK26">
        <f t="shared" si="22"/>
        <v>207.28804383165485</v>
      </c>
      <c r="AL26">
        <f t="shared" si="8"/>
        <v>-916.78228216755213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-123.83493388660928</v>
      </c>
      <c r="AR26">
        <f t="shared" si="9"/>
        <v>-124.93028670735967</v>
      </c>
      <c r="AS26">
        <f t="shared" si="9"/>
        <v>-5.2230791826171279</v>
      </c>
      <c r="AT26">
        <f t="shared" si="9"/>
        <v>24.001377840355833</v>
      </c>
      <c r="AU26">
        <f t="shared" si="9"/>
        <v>-106.15198804962097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-1355.290317528089</v>
      </c>
      <c r="AI27">
        <f t="shared" si="6"/>
        <v>-1364.6218562713441</v>
      </c>
      <c r="AJ27">
        <f t="shared" si="7"/>
        <v>-36.228714386416414</v>
      </c>
      <c r="AK27">
        <f t="shared" si="22"/>
        <v>210.44568466219704</v>
      </c>
      <c r="AL27">
        <f t="shared" si="8"/>
        <v>-1190.4048859955635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-140.11229078474796</v>
      </c>
      <c r="AR27">
        <f t="shared" si="9"/>
        <v>-141.07700163153447</v>
      </c>
      <c r="AS27">
        <f t="shared" si="9"/>
        <v>-3.7453880539229587</v>
      </c>
      <c r="AT27">
        <f t="shared" si="9"/>
        <v>21.756244092088419</v>
      </c>
      <c r="AU27">
        <f t="shared" si="9"/>
        <v>-123.06614559336903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-1661.251663906598</v>
      </c>
      <c r="AI28">
        <f t="shared" si="6"/>
        <v>-1670.4483559708228</v>
      </c>
      <c r="AJ28">
        <f t="shared" si="7"/>
        <v>-2.8016808875959214</v>
      </c>
      <c r="AK28">
        <f t="shared" si="22"/>
        <v>212.98169466924617</v>
      </c>
      <c r="AL28">
        <f t="shared" si="8"/>
        <v>-1460.2683421891725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-153.34206389319525</v>
      </c>
      <c r="AR28">
        <f t="shared" si="9"/>
        <v>-154.19096582223958</v>
      </c>
      <c r="AS28">
        <f t="shared" si="9"/>
        <v>-0.25860954063022229</v>
      </c>
      <c r="AT28">
        <f t="shared" si="9"/>
        <v>19.659304692734842</v>
      </c>
      <c r="AU28">
        <f t="shared" si="9"/>
        <v>-134.79027067013493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-1980.4958642650013</v>
      </c>
      <c r="AI29">
        <f t="shared" si="6"/>
        <v>-1989.5510770119774</v>
      </c>
      <c r="AJ29">
        <f t="shared" si="7"/>
        <v>25.740303471460265</v>
      </c>
      <c r="AK29">
        <f t="shared" si="22"/>
        <v>213.17781233137788</v>
      </c>
      <c r="AL29">
        <f t="shared" si="8"/>
        <v>-1750.6329612091392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-163.22316412966842</v>
      </c>
      <c r="AR29">
        <f t="shared" si="9"/>
        <v>-163.96945221998828</v>
      </c>
      <c r="AS29">
        <f t="shared" si="9"/>
        <v>2.1213948759387362</v>
      </c>
      <c r="AT29">
        <f t="shared" si="9"/>
        <v>17.56911371480264</v>
      </c>
      <c r="AU29">
        <f t="shared" si="9"/>
        <v>-144.27894362924692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-2338.9882559736516</v>
      </c>
      <c r="AI30">
        <f t="shared" si="6"/>
        <v>-2347.8944418867586</v>
      </c>
      <c r="AJ30">
        <f t="shared" si="7"/>
        <v>49.293020895975133</v>
      </c>
      <c r="AK30">
        <f t="shared" si="22"/>
        <v>211.37599108837568</v>
      </c>
      <c r="AL30">
        <f t="shared" si="8"/>
        <v>-2087.225429902408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-172.1146631628317</v>
      </c>
      <c r="AR30">
        <f t="shared" si="9"/>
        <v>-172.77002566180323</v>
      </c>
      <c r="AS30">
        <f t="shared" si="9"/>
        <v>3.6272314177385745</v>
      </c>
      <c r="AT30">
        <f t="shared" si="9"/>
        <v>15.554121494184757</v>
      </c>
      <c r="AU30">
        <f t="shared" si="9"/>
        <v>-153.58867274987992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-2736.0964491707696</v>
      </c>
      <c r="AI31">
        <f t="shared" si="6"/>
        <v>-2744.8451708135162</v>
      </c>
      <c r="AJ31">
        <f t="shared" si="7"/>
        <v>70.391320989893757</v>
      </c>
      <c r="AK31">
        <f t="shared" si="22"/>
        <v>207.9254796256574</v>
      </c>
      <c r="AL31">
        <f t="shared" si="8"/>
        <v>-2466.5283701979652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-179.76420143843035</v>
      </c>
      <c r="AR31">
        <f t="shared" si="9"/>
        <v>-180.33900097087815</v>
      </c>
      <c r="AS31">
        <f t="shared" si="9"/>
        <v>4.6247783442646835</v>
      </c>
      <c r="AT31">
        <f t="shared" si="9"/>
        <v>13.660906513342013</v>
      </c>
      <c r="AU31">
        <f t="shared" si="9"/>
        <v>-162.05331611327145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-3161.2543296684262</v>
      </c>
      <c r="AI32">
        <f t="shared" si="6"/>
        <v>-3169.8365327365036</v>
      </c>
      <c r="AJ32">
        <f t="shared" si="7"/>
        <v>88.939788784020493</v>
      </c>
      <c r="AK32">
        <f t="shared" si="22"/>
        <v>202.99808715636485</v>
      </c>
      <c r="AL32">
        <f t="shared" si="8"/>
        <v>-2877.8986567961183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-185.44418594210524</v>
      </c>
      <c r="AR32">
        <f t="shared" si="9"/>
        <v>-185.94763156703107</v>
      </c>
      <c r="AS32">
        <f t="shared" si="9"/>
        <v>5.2173488776669856</v>
      </c>
      <c r="AT32">
        <f t="shared" si="9"/>
        <v>11.908189311824541</v>
      </c>
      <c r="AU32">
        <f t="shared" si="9"/>
        <v>-168.82209337753955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-3628.8005649027746</v>
      </c>
      <c r="AI33">
        <f t="shared" si="6"/>
        <v>-3637.2062259260488</v>
      </c>
      <c r="AJ33">
        <f t="shared" si="7"/>
        <v>104.35096035781044</v>
      </c>
      <c r="AK33">
        <f t="shared" si="22"/>
        <v>196.77230194148342</v>
      </c>
      <c r="AL33">
        <f t="shared" si="8"/>
        <v>-3336.0829636267549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-190.0635612729431</v>
      </c>
      <c r="AR33">
        <f t="shared" si="9"/>
        <v>-190.50381965594394</v>
      </c>
      <c r="AS33">
        <f t="shared" si="9"/>
        <v>5.4655291171639657</v>
      </c>
      <c r="AT33">
        <f t="shared" si="9"/>
        <v>10.306227580703439</v>
      </c>
      <c r="AU33">
        <f t="shared" si="9"/>
        <v>-174.73206295807654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-4139.7362750905986</v>
      </c>
      <c r="AI34">
        <f t="shared" si="6"/>
        <v>-4147.9543860967624</v>
      </c>
      <c r="AJ34">
        <f t="shared" si="7"/>
        <v>117.65889557267928</v>
      </c>
      <c r="AK34">
        <f t="shared" si="22"/>
        <v>189.46773471643669</v>
      </c>
      <c r="AL34">
        <f t="shared" si="8"/>
        <v>-3840.8277558076466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-193.59334074667592</v>
      </c>
      <c r="AR34">
        <f t="shared" si="9"/>
        <v>-193.97765787670261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-179.61498681775021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-4644.3589284150057</v>
      </c>
      <c r="AI35">
        <f t="shared" ref="AI35:AI66" si="25">SUM(AE35:AH35)</f>
        <v>-4652.3787493378977</v>
      </c>
      <c r="AJ35">
        <f t="shared" si="7"/>
        <v>128.94631780001282</v>
      </c>
      <c r="AK35">
        <f t="shared" si="22"/>
        <v>181.23161202634913</v>
      </c>
      <c r="AL35">
        <f t="shared" si="8"/>
        <v>-4342.2008195115359</v>
      </c>
      <c r="AN35">
        <f t="shared" ref="AN35:AT66" si="26">AE35*$K35</f>
        <v>0</v>
      </c>
      <c r="AO35">
        <f t="shared" si="26"/>
        <v>0</v>
      </c>
      <c r="AP35">
        <f t="shared" si="26"/>
        <v>-0.33486085945923288</v>
      </c>
      <c r="AQ35">
        <f t="shared" si="26"/>
        <v>-193.92129043267624</v>
      </c>
      <c r="AR35">
        <f t="shared" si="26"/>
        <v>-194.25615129213546</v>
      </c>
      <c r="AS35">
        <f t="shared" si="26"/>
        <v>5.3840447583266648</v>
      </c>
      <c r="AT35">
        <f t="shared" si="26"/>
        <v>7.5671731261600996</v>
      </c>
      <c r="AU35">
        <f t="shared" si="23"/>
        <v>-181.30493340764872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-5155.8450295120665</v>
      </c>
      <c r="AI36">
        <f t="shared" si="25"/>
        <v>-5163.6557560999918</v>
      </c>
      <c r="AJ36">
        <f t="shared" si="7"/>
        <v>136.20073423029726</v>
      </c>
      <c r="AK36">
        <f t="shared" si="22"/>
        <v>172.20536978034824</v>
      </c>
      <c r="AL36">
        <f t="shared" si="8"/>
        <v>-4855.2496520893465</v>
      </c>
      <c r="AN36">
        <f t="shared" si="26"/>
        <v>0</v>
      </c>
      <c r="AO36">
        <f t="shared" si="26"/>
        <v>0</v>
      </c>
      <c r="AP36">
        <f t="shared" si="26"/>
        <v>-0.29118776949423592</v>
      </c>
      <c r="AQ36">
        <f t="shared" si="26"/>
        <v>-192.21246539629951</v>
      </c>
      <c r="AR36">
        <f t="shared" si="26"/>
        <v>-192.50365316579374</v>
      </c>
      <c r="AS36">
        <f t="shared" si="26"/>
        <v>5.0776310702397396</v>
      </c>
      <c r="AT36">
        <f t="shared" si="26"/>
        <v>6.4199017795332436</v>
      </c>
      <c r="AU36">
        <f t="shared" si="23"/>
        <v>-181.00612031602077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-5690.313961475219</v>
      </c>
      <c r="AI37">
        <f t="shared" si="25"/>
        <v>-5697.9043229482286</v>
      </c>
      <c r="AJ37">
        <f t="shared" si="7"/>
        <v>140.67625450131891</v>
      </c>
      <c r="AK37">
        <f t="shared" si="22"/>
        <v>162.67131838422742</v>
      </c>
      <c r="AL37">
        <f t="shared" si="8"/>
        <v>-5394.5567500626821</v>
      </c>
      <c r="AN37">
        <f t="shared" si="26"/>
        <v>0</v>
      </c>
      <c r="AO37">
        <f t="shared" si="26"/>
        <v>0</v>
      </c>
      <c r="AP37">
        <f t="shared" si="26"/>
        <v>-0.25265397185570987</v>
      </c>
      <c r="AQ37">
        <f t="shared" si="26"/>
        <v>-189.40869003208851</v>
      </c>
      <c r="AR37">
        <f t="shared" si="26"/>
        <v>-189.66134400394424</v>
      </c>
      <c r="AS37">
        <f t="shared" si="26"/>
        <v>4.6825720450770509</v>
      </c>
      <c r="AT37">
        <f t="shared" si="26"/>
        <v>5.4147032184075554</v>
      </c>
      <c r="AU37">
        <f t="shared" si="23"/>
        <v>-179.56406874045962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-6307.4695455160236</v>
      </c>
      <c r="AI38">
        <f t="shared" si="25"/>
        <v>-6314.8263166356646</v>
      </c>
      <c r="AJ38">
        <f t="shared" si="7"/>
        <v>143.39421601871277</v>
      </c>
      <c r="AK38">
        <f t="shared" si="22"/>
        <v>152.8239805691351</v>
      </c>
      <c r="AL38">
        <f t="shared" si="8"/>
        <v>-6018.6081200478166</v>
      </c>
      <c r="AN38">
        <f t="shared" si="26"/>
        <v>0</v>
      </c>
      <c r="AO38">
        <f t="shared" si="26"/>
        <v>0</v>
      </c>
      <c r="AP38">
        <f t="shared" si="26"/>
        <v>-0.2186416485965457</v>
      </c>
      <c r="AQ38">
        <f t="shared" si="26"/>
        <v>-187.4566324650562</v>
      </c>
      <c r="AR38">
        <f t="shared" si="26"/>
        <v>-187.67527411365276</v>
      </c>
      <c r="AS38">
        <f t="shared" si="26"/>
        <v>4.261645126601338</v>
      </c>
      <c r="AT38">
        <f t="shared" si="26"/>
        <v>4.5418956921894305</v>
      </c>
      <c r="AU38">
        <f t="shared" si="23"/>
        <v>-178.87173329486197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-6917.1793264917142</v>
      </c>
      <c r="AI39">
        <f t="shared" si="25"/>
        <v>-6924.289600416997</v>
      </c>
      <c r="AJ39">
        <f t="shared" si="7"/>
        <v>146.37228066739954</v>
      </c>
      <c r="AK39">
        <f t="shared" si="22"/>
        <v>142.78638544782521</v>
      </c>
      <c r="AL39">
        <f t="shared" si="8"/>
        <v>-6635.130934301772</v>
      </c>
      <c r="AN39">
        <f t="shared" si="26"/>
        <v>0</v>
      </c>
      <c r="AO39">
        <f t="shared" si="26"/>
        <v>0</v>
      </c>
      <c r="AP39">
        <f t="shared" si="26"/>
        <v>-0.18867482609299654</v>
      </c>
      <c r="AQ39">
        <f t="shared" si="26"/>
        <v>-183.55096022943104</v>
      </c>
      <c r="AR39">
        <f t="shared" si="26"/>
        <v>-183.73963505552405</v>
      </c>
      <c r="AS39">
        <f t="shared" si="26"/>
        <v>3.8840647899032246</v>
      </c>
      <c r="AT39">
        <f t="shared" si="26"/>
        <v>3.7889111904708357</v>
      </c>
      <c r="AU39">
        <f t="shared" si="23"/>
        <v>-176.06665907514997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-7459.0900279200041</v>
      </c>
      <c r="AI40">
        <f t="shared" si="25"/>
        <v>-7465.9427218553355</v>
      </c>
      <c r="AJ40">
        <f t="shared" si="7"/>
        <v>146.86850326723743</v>
      </c>
      <c r="AK40">
        <f t="shared" si="22"/>
        <v>132.54032580110723</v>
      </c>
      <c r="AL40">
        <f t="shared" si="8"/>
        <v>-7186.5338927869907</v>
      </c>
      <c r="AN40">
        <f t="shared" si="26"/>
        <v>0</v>
      </c>
      <c r="AO40">
        <f t="shared" si="26"/>
        <v>0</v>
      </c>
      <c r="AP40">
        <f t="shared" si="26"/>
        <v>-0.16235697031304025</v>
      </c>
      <c r="AQ40">
        <f t="shared" si="26"/>
        <v>-176.7239671950534</v>
      </c>
      <c r="AR40">
        <f t="shared" si="26"/>
        <v>-176.88632416536643</v>
      </c>
      <c r="AS40">
        <f t="shared" si="26"/>
        <v>3.479671710119252</v>
      </c>
      <c r="AT40">
        <f t="shared" si="26"/>
        <v>3.1402023706942939</v>
      </c>
      <c r="AU40">
        <f t="shared" si="23"/>
        <v>-170.26645008455287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-8009.3497285815674</v>
      </c>
      <c r="AI41">
        <f t="shared" si="25"/>
        <v>-8015.9336618343314</v>
      </c>
      <c r="AJ41">
        <f t="shared" si="7"/>
        <v>143.97177347881052</v>
      </c>
      <c r="AK41">
        <f t="shared" si="22"/>
        <v>122.25953057240062</v>
      </c>
      <c r="AL41">
        <f t="shared" si="8"/>
        <v>-7749.7023577831205</v>
      </c>
      <c r="AN41">
        <f t="shared" si="26"/>
        <v>0</v>
      </c>
      <c r="AO41">
        <f t="shared" si="26"/>
        <v>0</v>
      </c>
      <c r="AP41">
        <f t="shared" si="26"/>
        <v>-0.13927622919300917</v>
      </c>
      <c r="AQ41">
        <f t="shared" si="26"/>
        <v>-169.42942549069946</v>
      </c>
      <c r="AR41">
        <f t="shared" si="26"/>
        <v>-169.56870171989249</v>
      </c>
      <c r="AS41">
        <f t="shared" si="26"/>
        <v>3.0455724489523481</v>
      </c>
      <c r="AT41">
        <f t="shared" si="26"/>
        <v>2.5862726348088807</v>
      </c>
      <c r="AU41">
        <f t="shared" si="23"/>
        <v>-163.93685663613127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-8533.5486058445185</v>
      </c>
      <c r="AI42">
        <f t="shared" si="25"/>
        <v>-8539.8533610496088</v>
      </c>
      <c r="AJ42">
        <f t="shared" si="7"/>
        <v>140.18639538690968</v>
      </c>
      <c r="AK42">
        <f t="shared" si="22"/>
        <v>112.18150642888388</v>
      </c>
      <c r="AL42">
        <f t="shared" si="8"/>
        <v>-8287.4854592338143</v>
      </c>
      <c r="AN42">
        <f t="shared" si="26"/>
        <v>0</v>
      </c>
      <c r="AO42">
        <f t="shared" si="26"/>
        <v>0</v>
      </c>
      <c r="AP42">
        <f t="shared" si="26"/>
        <v>-0.11908081185216648</v>
      </c>
      <c r="AQ42">
        <f t="shared" si="26"/>
        <v>-161.17705809473475</v>
      </c>
      <c r="AR42">
        <f t="shared" si="26"/>
        <v>-161.29613890658692</v>
      </c>
      <c r="AS42">
        <f t="shared" si="26"/>
        <v>2.6477649377765875</v>
      </c>
      <c r="AT42">
        <f t="shared" si="26"/>
        <v>2.11882371730555</v>
      </c>
      <c r="AU42">
        <f t="shared" si="23"/>
        <v>-156.52955025150476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-9065.507642076609</v>
      </c>
      <c r="AI43">
        <f t="shared" si="25"/>
        <v>-9071.5227120385971</v>
      </c>
      <c r="AJ43">
        <f t="shared" si="7"/>
        <v>135.06720978778026</v>
      </c>
      <c r="AK43">
        <f t="shared" si="22"/>
        <v>102.3684587518002</v>
      </c>
      <c r="AL43">
        <f t="shared" si="8"/>
        <v>-8834.0870434990175</v>
      </c>
      <c r="AN43">
        <f t="shared" si="26"/>
        <v>0</v>
      </c>
      <c r="AO43">
        <f t="shared" si="26"/>
        <v>0</v>
      </c>
      <c r="AP43">
        <f t="shared" si="26"/>
        <v>-0.10143695839784871</v>
      </c>
      <c r="AQ43">
        <f t="shared" si="26"/>
        <v>-152.87894028765217</v>
      </c>
      <c r="AR43">
        <f t="shared" si="26"/>
        <v>-152.98037724605001</v>
      </c>
      <c r="AS43">
        <f t="shared" si="26"/>
        <v>2.2777468968341035</v>
      </c>
      <c r="AT43">
        <f t="shared" si="26"/>
        <v>1.726321581840347</v>
      </c>
      <c r="AU43">
        <f t="shared" si="23"/>
        <v>-148.9763087673756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-9632.4187507971619</v>
      </c>
      <c r="AI44">
        <f t="shared" si="25"/>
        <v>-9638.1328595907598</v>
      </c>
      <c r="AJ44">
        <f t="shared" si="7"/>
        <v>129.56657572787071</v>
      </c>
      <c r="AK44">
        <f t="shared" si="22"/>
        <v>92.913754066655585</v>
      </c>
      <c r="AL44">
        <f t="shared" si="8"/>
        <v>-9415.6525297962326</v>
      </c>
      <c r="AN44">
        <f t="shared" si="26"/>
        <v>0</v>
      </c>
      <c r="AO44">
        <f t="shared" si="26"/>
        <v>0</v>
      </c>
      <c r="AP44">
        <f t="shared" si="26"/>
        <v>-8.6037150327649636E-2</v>
      </c>
      <c r="AQ44">
        <f t="shared" si="26"/>
        <v>-145.03501596080832</v>
      </c>
      <c r="AR44">
        <f t="shared" si="26"/>
        <v>-145.12105311113598</v>
      </c>
      <c r="AS44">
        <f t="shared" si="26"/>
        <v>1.9508797182560034</v>
      </c>
      <c r="AT44">
        <f t="shared" si="26"/>
        <v>1.398999374162464</v>
      </c>
      <c r="AU44">
        <f t="shared" si="23"/>
        <v>-141.77117401871752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-10149.57146245166</v>
      </c>
      <c r="AI45">
        <f t="shared" si="25"/>
        <v>-10154.97469087076</v>
      </c>
      <c r="AJ45">
        <f t="shared" si="7"/>
        <v>124.2204047467178</v>
      </c>
      <c r="AK45">
        <f t="shared" si="22"/>
        <v>83.844093765704628</v>
      </c>
      <c r="AL45">
        <f t="shared" si="8"/>
        <v>-9946.9101923583366</v>
      </c>
      <c r="AN45">
        <f t="shared" si="26"/>
        <v>0</v>
      </c>
      <c r="AO45">
        <f t="shared" si="26"/>
        <v>0</v>
      </c>
      <c r="AP45">
        <f t="shared" si="26"/>
        <v>-7.2639495210902766E-2</v>
      </c>
      <c r="AQ45">
        <f t="shared" si="26"/>
        <v>-136.44800672007239</v>
      </c>
      <c r="AR45">
        <f t="shared" si="26"/>
        <v>-136.52064621528328</v>
      </c>
      <c r="AS45">
        <f t="shared" si="26"/>
        <v>1.6699844603642042</v>
      </c>
      <c r="AT45">
        <f t="shared" si="26"/>
        <v>1.1271766016826281</v>
      </c>
      <c r="AU45">
        <f t="shared" si="23"/>
        <v>-133.72348515323645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-10600.831145224885</v>
      </c>
      <c r="AI46">
        <f t="shared" si="25"/>
        <v>-10605.915320581164</v>
      </c>
      <c r="AJ46">
        <f t="shared" si="7"/>
        <v>117.8635324217779</v>
      </c>
      <c r="AK46">
        <f t="shared" si="22"/>
        <v>75.148665433434388</v>
      </c>
      <c r="AL46">
        <f t="shared" si="8"/>
        <v>-10412.903122725951</v>
      </c>
      <c r="AN46">
        <f t="shared" si="26"/>
        <v>0</v>
      </c>
      <c r="AO46">
        <f t="shared" si="26"/>
        <v>0</v>
      </c>
      <c r="AP46">
        <f t="shared" si="26"/>
        <v>-6.1026995410063602E-2</v>
      </c>
      <c r="AQ46">
        <f t="shared" si="26"/>
        <v>-127.24519284008909</v>
      </c>
      <c r="AR46">
        <f t="shared" si="26"/>
        <v>-127.30621983549915</v>
      </c>
      <c r="AS46">
        <f t="shared" si="26"/>
        <v>1.4147539665867459</v>
      </c>
      <c r="AT46">
        <f t="shared" si="26"/>
        <v>0.90203365130101232</v>
      </c>
      <c r="AU46">
        <f t="shared" si="23"/>
        <v>-124.98943221761138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-11038.356019725667</v>
      </c>
      <c r="AI47">
        <f t="shared" si="25"/>
        <v>-11043.11339442789</v>
      </c>
      <c r="AJ47">
        <f t="shared" si="7"/>
        <v>110.65191221661121</v>
      </c>
      <c r="AK47">
        <f t="shared" si="22"/>
        <v>66.898218163909931</v>
      </c>
      <c r="AL47">
        <f t="shared" si="8"/>
        <v>-10865.563264047369</v>
      </c>
      <c r="AN47">
        <f t="shared" si="26"/>
        <v>0</v>
      </c>
      <c r="AO47">
        <f t="shared" si="26"/>
        <v>0</v>
      </c>
      <c r="AP47">
        <f t="shared" si="26"/>
        <v>-5.0985983779404963E-2</v>
      </c>
      <c r="AQ47">
        <f t="shared" si="26"/>
        <v>-118.30084367962159</v>
      </c>
      <c r="AR47">
        <f t="shared" si="26"/>
        <v>-118.35182966340101</v>
      </c>
      <c r="AS47">
        <f t="shared" si="26"/>
        <v>1.1858844330257305</v>
      </c>
      <c r="AT47">
        <f t="shared" si="26"/>
        <v>0.71696506574994656</v>
      </c>
      <c r="AU47">
        <f t="shared" si="23"/>
        <v>-116.44898016462533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-11450.951241258066</v>
      </c>
      <c r="AI48">
        <f t="shared" si="25"/>
        <v>-11455.374768432235</v>
      </c>
      <c r="AJ48">
        <f t="shared" si="7"/>
        <v>103.48541455151576</v>
      </c>
      <c r="AK48">
        <f t="shared" si="22"/>
        <v>59.152584308747144</v>
      </c>
      <c r="AL48">
        <f t="shared" si="8"/>
        <v>-11292.736769571971</v>
      </c>
      <c r="AN48">
        <f t="shared" si="26"/>
        <v>0</v>
      </c>
      <c r="AO48">
        <f t="shared" si="26"/>
        <v>0</v>
      </c>
      <c r="AP48">
        <f t="shared" si="26"/>
        <v>-4.2328621138416955E-2</v>
      </c>
      <c r="AQ48">
        <f t="shared" si="26"/>
        <v>-109.57386666371167</v>
      </c>
      <c r="AR48">
        <f t="shared" si="26"/>
        <v>-109.61619528485009</v>
      </c>
      <c r="AS48">
        <f t="shared" si="26"/>
        <v>0.99024934931614617</v>
      </c>
      <c r="AT48">
        <f t="shared" si="26"/>
        <v>0.56602960306977257</v>
      </c>
      <c r="AU48">
        <f t="shared" si="23"/>
        <v>-108.05991633246417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-11841.567969594063</v>
      </c>
      <c r="AI49">
        <f t="shared" si="25"/>
        <v>-11845.651222297251</v>
      </c>
      <c r="AJ49">
        <f t="shared" si="7"/>
        <v>96.345804942189375</v>
      </c>
      <c r="AK49">
        <f t="shared" si="22"/>
        <v>51.90860529014104</v>
      </c>
      <c r="AL49">
        <f t="shared" si="8"/>
        <v>-11697.396812064921</v>
      </c>
      <c r="AN49">
        <f t="shared" si="26"/>
        <v>0</v>
      </c>
      <c r="AO49">
        <f t="shared" si="26"/>
        <v>0</v>
      </c>
      <c r="AP49">
        <f t="shared" si="26"/>
        <v>-3.4886199301164669E-2</v>
      </c>
      <c r="AQ49">
        <f t="shared" si="26"/>
        <v>-101.17113249029842</v>
      </c>
      <c r="AR49">
        <f t="shared" si="26"/>
        <v>-101.20601868959957</v>
      </c>
      <c r="AS49">
        <f t="shared" si="26"/>
        <v>0.82315232422930862</v>
      </c>
      <c r="AT49">
        <f t="shared" si="26"/>
        <v>0.44349298983718066</v>
      </c>
      <c r="AU49">
        <f t="shared" si="23"/>
        <v>-99.939373375533094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-12202.563874818901</v>
      </c>
      <c r="AI50">
        <f t="shared" si="25"/>
        <v>-12206.301230898187</v>
      </c>
      <c r="AJ50">
        <f t="shared" si="7"/>
        <v>89.360363096081983</v>
      </c>
      <c r="AK50">
        <f t="shared" si="22"/>
        <v>45.164398944187788</v>
      </c>
      <c r="AL50">
        <f t="shared" si="8"/>
        <v>-12071.776468857917</v>
      </c>
      <c r="AN50">
        <f t="shared" si="26"/>
        <v>0</v>
      </c>
      <c r="AO50">
        <f t="shared" si="26"/>
        <v>0</v>
      </c>
      <c r="AP50">
        <f t="shared" si="26"/>
        <v>-2.8509779221297979E-2</v>
      </c>
      <c r="AQ50">
        <f t="shared" si="26"/>
        <v>-93.08516358211709</v>
      </c>
      <c r="AR50">
        <f t="shared" si="26"/>
        <v>-93.113673361338385</v>
      </c>
      <c r="AS50">
        <f t="shared" si="26"/>
        <v>0.6816701884856653</v>
      </c>
      <c r="AT50">
        <f t="shared" si="26"/>
        <v>0.34452886351886525</v>
      </c>
      <c r="AU50">
        <f t="shared" si="23"/>
        <v>-92.087474309333857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-12511.027753116192</v>
      </c>
      <c r="AI51">
        <f t="shared" si="25"/>
        <v>-12514.414959940856</v>
      </c>
      <c r="AJ51">
        <f t="shared" si="7"/>
        <v>82.539833765852563</v>
      </c>
      <c r="AK51">
        <f t="shared" si="22"/>
        <v>38.909173527462045</v>
      </c>
      <c r="AL51">
        <f t="shared" si="8"/>
        <v>-12392.965952647543</v>
      </c>
      <c r="AN51">
        <f t="shared" si="26"/>
        <v>0</v>
      </c>
      <c r="AO51">
        <f t="shared" si="26"/>
        <v>0</v>
      </c>
      <c r="AP51">
        <f t="shared" si="26"/>
        <v>-2.3070290844705132E-2</v>
      </c>
      <c r="AQ51">
        <f t="shared" si="26"/>
        <v>-85.212702964830171</v>
      </c>
      <c r="AR51">
        <f t="shared" si="26"/>
        <v>-85.235773255674872</v>
      </c>
      <c r="AS51">
        <f t="shared" si="26"/>
        <v>0.56217942092760487</v>
      </c>
      <c r="AT51">
        <f t="shared" si="26"/>
        <v>0.26501066993291839</v>
      </c>
      <c r="AU51">
        <f t="shared" si="23"/>
        <v>-84.40858316481436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-12788.023115586146</v>
      </c>
      <c r="AI52">
        <f t="shared" si="25"/>
        <v>-12791.056749764673</v>
      </c>
      <c r="AJ52">
        <f t="shared" si="7"/>
        <v>75.7972299145938</v>
      </c>
      <c r="AK52">
        <f t="shared" si="22"/>
        <v>33.131385163852364</v>
      </c>
      <c r="AL52">
        <f t="shared" si="8"/>
        <v>-12682.128134686229</v>
      </c>
      <c r="AN52">
        <f t="shared" si="26"/>
        <v>0</v>
      </c>
      <c r="AO52">
        <f t="shared" si="26"/>
        <v>0</v>
      </c>
      <c r="AP52">
        <f t="shared" si="26"/>
        <v>-1.8448307969063524E-2</v>
      </c>
      <c r="AQ52">
        <f t="shared" si="26"/>
        <v>-77.767250389533217</v>
      </c>
      <c r="AR52">
        <f t="shared" si="26"/>
        <v>-77.785698697502269</v>
      </c>
      <c r="AS52">
        <f t="shared" si="26"/>
        <v>0.46094240715102536</v>
      </c>
      <c r="AT52">
        <f t="shared" si="26"/>
        <v>0.20148045577498752</v>
      </c>
      <c r="AU52">
        <f t="shared" si="23"/>
        <v>-77.123275834576276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-12949.877835408734</v>
      </c>
      <c r="AI53">
        <f t="shared" si="25"/>
        <v>-12952.557386299592</v>
      </c>
      <c r="AJ53">
        <f t="shared" si="7"/>
        <v>69.36057802325081</v>
      </c>
      <c r="AK53">
        <f t="shared" si="22"/>
        <v>27.825579069830798</v>
      </c>
      <c r="AL53">
        <f t="shared" si="8"/>
        <v>-12855.37122920651</v>
      </c>
      <c r="AN53">
        <f t="shared" si="26"/>
        <v>0</v>
      </c>
      <c r="AO53">
        <f t="shared" si="26"/>
        <v>0</v>
      </c>
      <c r="AP53">
        <f t="shared" si="26"/>
        <v>-1.4549139845913911E-2</v>
      </c>
      <c r="AQ53">
        <f t="shared" si="26"/>
        <v>-70.313866498189597</v>
      </c>
      <c r="AR53">
        <f t="shared" si="26"/>
        <v>-70.328415638035523</v>
      </c>
      <c r="AS53">
        <f t="shared" si="26"/>
        <v>0.37660667423664457</v>
      </c>
      <c r="AT53">
        <f t="shared" si="26"/>
        <v>0.1510843636378712</v>
      </c>
      <c r="AU53">
        <f t="shared" si="23"/>
        <v>-69.800724600161004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-12956.657719202401</v>
      </c>
      <c r="AI54">
        <f t="shared" si="25"/>
        <v>-12958.986558141371</v>
      </c>
      <c r="AJ54">
        <f t="shared" si="7"/>
        <v>62.807909028294603</v>
      </c>
      <c r="AK54">
        <f t="shared" si="22"/>
        <v>22.970338608203242</v>
      </c>
      <c r="AL54">
        <f t="shared" si="8"/>
        <v>-12873.208310504871</v>
      </c>
      <c r="AN54">
        <f t="shared" si="26"/>
        <v>0</v>
      </c>
      <c r="AO54">
        <f t="shared" si="26"/>
        <v>0</v>
      </c>
      <c r="AP54">
        <f t="shared" si="26"/>
        <v>-1.1290072739052789E-2</v>
      </c>
      <c r="AQ54">
        <f t="shared" si="26"/>
        <v>-62.81310641841587</v>
      </c>
      <c r="AR54">
        <f t="shared" si="26"/>
        <v>-62.824396491154928</v>
      </c>
      <c r="AS54">
        <f t="shared" si="26"/>
        <v>0.30448900937357726</v>
      </c>
      <c r="AT54">
        <f t="shared" si="26"/>
        <v>0.111358836108309</v>
      </c>
      <c r="AU54">
        <f t="shared" si="23"/>
        <v>-62.408548645673037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-12785.080781082945</v>
      </c>
      <c r="AI55">
        <f t="shared" si="25"/>
        <v>-12787.066704612997</v>
      </c>
      <c r="AJ55">
        <f t="shared" si="7"/>
        <v>56.111358677438233</v>
      </c>
      <c r="AK55">
        <f t="shared" si="22"/>
        <v>18.573784976222619</v>
      </c>
      <c r="AL55">
        <f t="shared" si="8"/>
        <v>-12712.381560959335</v>
      </c>
      <c r="AN55">
        <f t="shared" si="26"/>
        <v>0</v>
      </c>
      <c r="AO55">
        <f t="shared" si="26"/>
        <v>0</v>
      </c>
      <c r="AP55">
        <f t="shared" si="26"/>
        <v>-8.5961064474272958E-3</v>
      </c>
      <c r="AQ55">
        <f t="shared" si="26"/>
        <v>-55.340456805131844</v>
      </c>
      <c r="AR55">
        <f t="shared" si="26"/>
        <v>-55.349052911579271</v>
      </c>
      <c r="AS55">
        <f t="shared" si="26"/>
        <v>0.24287904584541906</v>
      </c>
      <c r="AT55">
        <f t="shared" si="26"/>
        <v>8.0396969153713013E-2</v>
      </c>
      <c r="AU55">
        <f t="shared" si="23"/>
        <v>-55.025776896580133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-12355.866341477469</v>
      </c>
      <c r="AI56">
        <f t="shared" si="25"/>
        <v>-12357.523509113684</v>
      </c>
      <c r="AJ56">
        <f t="shared" si="7"/>
        <v>49.356753464973309</v>
      </c>
      <c r="AK56">
        <f t="shared" si="22"/>
        <v>14.645989868801943</v>
      </c>
      <c r="AL56">
        <f t="shared" si="8"/>
        <v>-12293.520765779907</v>
      </c>
      <c r="AN56">
        <f t="shared" si="26"/>
        <v>0</v>
      </c>
      <c r="AO56">
        <f t="shared" si="26"/>
        <v>0</v>
      </c>
      <c r="AP56">
        <f t="shared" si="26"/>
        <v>-6.4045361850933354E-3</v>
      </c>
      <c r="AQ56">
        <f t="shared" si="26"/>
        <v>-47.752316273160233</v>
      </c>
      <c r="AR56">
        <f t="shared" si="26"/>
        <v>-47.758720809345327</v>
      </c>
      <c r="AS56">
        <f t="shared" si="26"/>
        <v>0.1907514403716003</v>
      </c>
      <c r="AT56">
        <f t="shared" si="26"/>
        <v>5.660306780761936E-2</v>
      </c>
      <c r="AU56">
        <f t="shared" si="23"/>
        <v>-47.511366301166106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-11660.181681071448</v>
      </c>
      <c r="AI57">
        <f t="shared" si="25"/>
        <v>-11661.530772489274</v>
      </c>
      <c r="AJ57">
        <f t="shared" si="7"/>
        <v>42.409724005161479</v>
      </c>
      <c r="AK57">
        <f t="shared" si="22"/>
        <v>11.191017126253811</v>
      </c>
      <c r="AL57">
        <f t="shared" si="8"/>
        <v>-11607.930031357859</v>
      </c>
      <c r="AN57">
        <f t="shared" si="26"/>
        <v>0</v>
      </c>
      <c r="AO57">
        <f t="shared" si="26"/>
        <v>0</v>
      </c>
      <c r="AP57">
        <f t="shared" si="26"/>
        <v>-4.6552670295712658E-3</v>
      </c>
      <c r="AQ57">
        <f t="shared" si="26"/>
        <v>-40.235419647235119</v>
      </c>
      <c r="AR57">
        <f t="shared" si="26"/>
        <v>-40.240074914264689</v>
      </c>
      <c r="AS57">
        <f t="shared" si="26"/>
        <v>0.14634189150252547</v>
      </c>
      <c r="AT57">
        <f t="shared" si="26"/>
        <v>3.8616488376435124E-2</v>
      </c>
      <c r="AU57">
        <f t="shared" si="23"/>
        <v>-40.055116534385732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-10691.821571026276</v>
      </c>
      <c r="AI58">
        <f t="shared" si="25"/>
        <v>-10692.889875990648</v>
      </c>
      <c r="AJ58">
        <f t="shared" si="7"/>
        <v>35.465247979379001</v>
      </c>
      <c r="AK58">
        <f t="shared" si="22"/>
        <v>8.2223364458925072</v>
      </c>
      <c r="AL58">
        <f t="shared" si="8"/>
        <v>-10649.202291565376</v>
      </c>
      <c r="AN58">
        <f t="shared" si="26"/>
        <v>0</v>
      </c>
      <c r="AO58">
        <f t="shared" si="26"/>
        <v>0</v>
      </c>
      <c r="AP58">
        <f t="shared" si="26"/>
        <v>-3.2913983099869489E-3</v>
      </c>
      <c r="AQ58">
        <f t="shared" si="26"/>
        <v>-32.941009003220358</v>
      </c>
      <c r="AR58">
        <f t="shared" si="26"/>
        <v>-32.944300401530349</v>
      </c>
      <c r="AS58">
        <f t="shared" si="26"/>
        <v>0.10926679286867565</v>
      </c>
      <c r="AT58">
        <f t="shared" si="26"/>
        <v>2.5332639260052081E-2</v>
      </c>
      <c r="AU58">
        <f t="shared" si="23"/>
        <v>-32.809700969401618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-9510.450894413405</v>
      </c>
      <c r="AI59">
        <f t="shared" si="25"/>
        <v>-9511.2707550557734</v>
      </c>
      <c r="AJ59">
        <f t="shared" si="7"/>
        <v>28.681927156920359</v>
      </c>
      <c r="AK59">
        <f t="shared" si="22"/>
        <v>5.7397690873359766</v>
      </c>
      <c r="AL59">
        <f t="shared" si="8"/>
        <v>-9476.8490588115164</v>
      </c>
      <c r="AN59">
        <f t="shared" si="26"/>
        <v>0</v>
      </c>
      <c r="AO59">
        <f t="shared" si="26"/>
        <v>0</v>
      </c>
      <c r="AP59">
        <f t="shared" si="26"/>
        <v>-2.2553150139617032E-3</v>
      </c>
      <c r="AQ59">
        <f t="shared" si="26"/>
        <v>-26.161839687498997</v>
      </c>
      <c r="AR59">
        <f t="shared" si="26"/>
        <v>-26.164095002512958</v>
      </c>
      <c r="AS59">
        <f t="shared" si="26"/>
        <v>7.8899727104280101E-2</v>
      </c>
      <c r="AT59">
        <f t="shared" si="26"/>
        <v>1.5789253356468556E-2</v>
      </c>
      <c r="AU59">
        <f t="shared" si="23"/>
        <v>-26.06940602205221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-8199.9675235219311</v>
      </c>
      <c r="AI60">
        <f t="shared" si="25"/>
        <v>-8200.5741863697876</v>
      </c>
      <c r="AJ60">
        <f t="shared" si="7"/>
        <v>22.35908803901679</v>
      </c>
      <c r="AK60">
        <f t="shared" si="22"/>
        <v>3.7320341863515512</v>
      </c>
      <c r="AL60">
        <f t="shared" si="8"/>
        <v>-8174.4830641444196</v>
      </c>
      <c r="AN60">
        <f t="shared" si="26"/>
        <v>0</v>
      </c>
      <c r="AO60">
        <f t="shared" si="26"/>
        <v>0</v>
      </c>
      <c r="AP60">
        <f t="shared" si="26"/>
        <v>-1.4900352729797508E-3</v>
      </c>
      <c r="AQ60">
        <f t="shared" si="26"/>
        <v>-20.140084217313046</v>
      </c>
      <c r="AR60">
        <f t="shared" si="26"/>
        <v>-20.141574252586025</v>
      </c>
      <c r="AS60">
        <f t="shared" si="26"/>
        <v>5.4916548734659211E-2</v>
      </c>
      <c r="AT60">
        <f t="shared" si="26"/>
        <v>9.1663146956865605E-3</v>
      </c>
      <c r="AU60">
        <f t="shared" si="23"/>
        <v>-20.077491389155682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-6817.0981822505046</v>
      </c>
      <c r="AI61">
        <f t="shared" si="25"/>
        <v>-6817.5283510153258</v>
      </c>
      <c r="AJ61">
        <f t="shared" si="7"/>
        <v>16.744770245453974</v>
      </c>
      <c r="AK61">
        <f t="shared" si="22"/>
        <v>2.1668980236203761</v>
      </c>
      <c r="AL61">
        <f t="shared" si="8"/>
        <v>-6798.6166827462521</v>
      </c>
      <c r="AN61">
        <f t="shared" si="26"/>
        <v>0</v>
      </c>
      <c r="AO61">
        <f t="shared" si="26"/>
        <v>0</v>
      </c>
      <c r="AP61">
        <f t="shared" si="26"/>
        <v>-9.4334380052478971E-4</v>
      </c>
      <c r="AQ61">
        <f t="shared" si="26"/>
        <v>-14.949637987935315</v>
      </c>
      <c r="AR61">
        <f t="shared" si="26"/>
        <v>-14.950581331735838</v>
      </c>
      <c r="AS61">
        <f t="shared" si="26"/>
        <v>3.6720646625342822E-2</v>
      </c>
      <c r="AT61">
        <f t="shared" si="26"/>
        <v>4.7519252538039429E-3</v>
      </c>
      <c r="AU61">
        <f t="shared" si="23"/>
        <v>-14.909108759856693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-5433.1671233004372</v>
      </c>
      <c r="AI62">
        <f t="shared" si="25"/>
        <v>-5433.4571611995279</v>
      </c>
      <c r="AJ62">
        <f t="shared" si="7"/>
        <v>11.918107655918266</v>
      </c>
      <c r="AK62">
        <f t="shared" si="22"/>
        <v>0.99476410643859758</v>
      </c>
      <c r="AL62">
        <f t="shared" si="8"/>
        <v>-5420.5442894371718</v>
      </c>
      <c r="AN62">
        <f t="shared" si="26"/>
        <v>0</v>
      </c>
      <c r="AO62">
        <f t="shared" si="26"/>
        <v>0</v>
      </c>
      <c r="AP62">
        <f t="shared" si="26"/>
        <v>-5.6789475184643189E-4</v>
      </c>
      <c r="AQ62">
        <f t="shared" si="26"/>
        <v>-10.638151444697787</v>
      </c>
      <c r="AR62">
        <f t="shared" si="26"/>
        <v>-10.638719339449633</v>
      </c>
      <c r="AS62">
        <f t="shared" si="26"/>
        <v>2.3335677202738561E-2</v>
      </c>
      <c r="AT62">
        <f t="shared" si="26"/>
        <v>1.947749991098165E-3</v>
      </c>
      <c r="AU62">
        <f t="shared" si="23"/>
        <v>-10.613435912255799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-4099.7942010217494</v>
      </c>
      <c r="AI63">
        <f t="shared" si="25"/>
        <v>-4099.978843686823</v>
      </c>
      <c r="AJ63">
        <f t="shared" si="7"/>
        <v>7.9314279339682834</v>
      </c>
      <c r="AK63">
        <f t="shared" si="22"/>
        <v>0.16049657052431884</v>
      </c>
      <c r="AL63">
        <f t="shared" si="8"/>
        <v>-4091.8869191823305</v>
      </c>
      <c r="AN63">
        <f t="shared" si="26"/>
        <v>0</v>
      </c>
      <c r="AO63">
        <f t="shared" si="26"/>
        <v>0</v>
      </c>
      <c r="AP63">
        <f t="shared" si="26"/>
        <v>-3.2279525485938871E-4</v>
      </c>
      <c r="AQ63">
        <f t="shared" si="26"/>
        <v>-7.1673256744804332</v>
      </c>
      <c r="AR63">
        <f t="shared" si="26"/>
        <v>-7.1676484697352922</v>
      </c>
      <c r="AS63">
        <f t="shared" si="26"/>
        <v>1.3865848937552707E-2</v>
      </c>
      <c r="AT63">
        <f t="shared" si="26"/>
        <v>2.8058266688077291E-4</v>
      </c>
      <c r="AU63">
        <f t="shared" si="23"/>
        <v>-7.1535020381308589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-2900.3611704323644</v>
      </c>
      <c r="AI64">
        <f t="shared" si="25"/>
        <v>-2900.4714576415267</v>
      </c>
      <c r="AJ64">
        <f t="shared" si="7"/>
        <v>4.7506082541862416</v>
      </c>
      <c r="AK64">
        <f t="shared" si="22"/>
        <v>-0.39470338485346107</v>
      </c>
      <c r="AL64">
        <f t="shared" si="8"/>
        <v>-2896.115552772194</v>
      </c>
      <c r="AN64">
        <f t="shared" si="26"/>
        <v>0</v>
      </c>
      <c r="AO64">
        <f t="shared" si="26"/>
        <v>0</v>
      </c>
      <c r="AP64">
        <f t="shared" si="26"/>
        <v>-1.7214808907801651E-4</v>
      </c>
      <c r="AQ64">
        <f t="shared" si="26"/>
        <v>-4.5271943765505851</v>
      </c>
      <c r="AR64">
        <f t="shared" si="26"/>
        <v>-4.527366524639663</v>
      </c>
      <c r="AS64">
        <f t="shared" si="26"/>
        <v>7.4152582074254745E-3</v>
      </c>
      <c r="AT64">
        <f t="shared" si="26"/>
        <v>-6.1609532031063998E-4</v>
      </c>
      <c r="AU64">
        <f t="shared" si="23"/>
        <v>-4.5205673617525477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-1763.1723460323753</v>
      </c>
      <c r="AI65">
        <f t="shared" si="25"/>
        <v>-1763.2374510607954</v>
      </c>
      <c r="AJ65">
        <f t="shared" si="7"/>
        <v>2.3694109655736266</v>
      </c>
      <c r="AK65">
        <f t="shared" si="22"/>
        <v>-0.72724596264649799</v>
      </c>
      <c r="AL65">
        <f t="shared" si="8"/>
        <v>-1761.5952860578682</v>
      </c>
      <c r="AN65">
        <f t="shared" si="26"/>
        <v>0</v>
      </c>
      <c r="AO65">
        <f t="shared" si="26"/>
        <v>0</v>
      </c>
      <c r="AP65">
        <f t="shared" si="26"/>
        <v>-9.0734733793463698E-5</v>
      </c>
      <c r="AQ65">
        <f t="shared" si="26"/>
        <v>-2.4572752263770345</v>
      </c>
      <c r="AR65">
        <f t="shared" si="26"/>
        <v>-2.4573659611108281</v>
      </c>
      <c r="AS65">
        <f t="shared" si="26"/>
        <v>3.302170023203876E-3</v>
      </c>
      <c r="AT65">
        <f t="shared" si="26"/>
        <v>-1.0135387453843064E-3</v>
      </c>
      <c r="AU65">
        <f t="shared" si="23"/>
        <v>-2.4550773298330082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-1060.4702815552005</v>
      </c>
      <c r="AI66">
        <f t="shared" si="25"/>
        <v>-1060.5082237762974</v>
      </c>
      <c r="AJ66">
        <f t="shared" si="7"/>
        <v>0.53068289514760281</v>
      </c>
      <c r="AK66">
        <f t="shared" si="22"/>
        <v>-0.89310473023665182</v>
      </c>
      <c r="AL66">
        <f t="shared" si="8"/>
        <v>-1060.8706456113866</v>
      </c>
      <c r="AN66">
        <f t="shared" si="26"/>
        <v>0</v>
      </c>
      <c r="AO66">
        <f t="shared" si="26"/>
        <v>0</v>
      </c>
      <c r="AP66">
        <f t="shared" si="26"/>
        <v>-4.7213235596737903E-5</v>
      </c>
      <c r="AQ66">
        <f t="shared" si="26"/>
        <v>-1.3195915209708076</v>
      </c>
      <c r="AR66">
        <f t="shared" si="26"/>
        <v>-1.3196387342064042</v>
      </c>
      <c r="AS66">
        <f t="shared" si="26"/>
        <v>6.6035292166229836E-4</v>
      </c>
      <c r="AT66">
        <f t="shared" si="26"/>
        <v>-1.1113309348290872E-3</v>
      </c>
      <c r="AU66">
        <f t="shared" si="23"/>
        <v>-1.3200897122195712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29">S67*Z67</f>
        <v>-12.888741695187161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-630.63165287621803</v>
      </c>
      <c r="AI67">
        <f t="shared" ref="AI67:AI98" si="33">SUM(AE67:AH67)</f>
        <v>-630.65344988378217</v>
      </c>
      <c r="AJ67">
        <f t="shared" ref="AJ67:AJ98" si="34">AB67-AC67</f>
        <v>-0.40058020334118183</v>
      </c>
      <c r="AK67">
        <f t="shared" si="22"/>
        <v>-0.93025253289698406</v>
      </c>
      <c r="AL67">
        <f t="shared" ref="AL67:AL98" si="35">SUM(AI67:AK67)</f>
        <v>-631.98428262002028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-0.70064617663480344</v>
      </c>
      <c r="AR67">
        <f t="shared" si="36"/>
        <v>-0.70067039360828109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-0.70214897918852104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500000</v>
      </c>
      <c r="S68">
        <f t="shared" si="28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29"/>
        <v>-12.053520260829114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-370.29316284281862</v>
      </c>
      <c r="AI68">
        <f t="shared" si="33"/>
        <v>-370.30548455123602</v>
      </c>
      <c r="AJ68">
        <f t="shared" si="34"/>
        <v>-0.83522143435804708</v>
      </c>
      <c r="AK68">
        <f t="shared" si="22"/>
        <v>-0.90221191866310135</v>
      </c>
      <c r="AL68">
        <f t="shared" si="35"/>
        <v>-372.04291790425719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-0.36732514761268864</v>
      </c>
      <c r="AR68">
        <f t="shared" si="36"/>
        <v>-0.36733737055876875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-0.36906087784139341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500000</v>
      </c>
      <c r="S69">
        <f t="shared" si="28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29"/>
        <v>-11.049535041483901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-213.82066586419256</v>
      </c>
      <c r="AI69">
        <f t="shared" si="33"/>
        <v>-213.8275188388792</v>
      </c>
      <c r="AJ69">
        <f t="shared" si="34"/>
        <v>-1.0039852193452123</v>
      </c>
      <c r="AK69">
        <f t="shared" si="22"/>
        <v>-0.84374641825803809</v>
      </c>
      <c r="AL69">
        <f t="shared" si="35"/>
        <v>-215.67525047648246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-0.18938109510368051</v>
      </c>
      <c r="AR69">
        <f t="shared" si="36"/>
        <v>-0.18938716478757017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-0.1910237018340373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500000</v>
      </c>
      <c r="S70">
        <f t="shared" si="28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29"/>
        <v>-10.01453188037517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-121.62153121249105</v>
      </c>
      <c r="AI70">
        <f t="shared" si="33"/>
        <v>-121.6252751191505</v>
      </c>
      <c r="AJ70">
        <f t="shared" si="34"/>
        <v>-1.0350031611087314</v>
      </c>
      <c r="AK70">
        <f t="shared" si="22"/>
        <v>-0.7734674529038732</v>
      </c>
      <c r="AL70">
        <f t="shared" si="35"/>
        <v>-123.43374573316311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-9.6178807951534662E-2</v>
      </c>
      <c r="AR70">
        <f t="shared" si="36"/>
        <v>-9.6181768648345475E-2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-9.7611914660626964E-2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500000</v>
      </c>
      <c r="S71">
        <f t="shared" si="28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29"/>
        <v>-9.0175104595656244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-67.990086379032505</v>
      </c>
      <c r="AI71">
        <f t="shared" si="33"/>
        <v>-67.992093094465886</v>
      </c>
      <c r="AJ71">
        <f t="shared" si="34"/>
        <v>-0.99702142080954559</v>
      </c>
      <c r="AK71">
        <f t="shared" si="22"/>
        <v>-0.70101723162626195</v>
      </c>
      <c r="AL71">
        <f t="shared" si="35"/>
        <v>-69.690131746901699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-4.8006107518731959E-2</v>
      </c>
      <c r="AR71">
        <f t="shared" si="36"/>
        <v>-4.8007524410546412E-2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-4.9206467233848E-2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500000</v>
      </c>
      <c r="S72">
        <f t="shared" si="28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29"/>
        <v>-8.0894449342619623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-37.298525977236402</v>
      </c>
      <c r="AI72">
        <f t="shared" si="33"/>
        <v>-37.299580162366027</v>
      </c>
      <c r="AJ72">
        <f t="shared" si="34"/>
        <v>-0.92806552530366204</v>
      </c>
      <c r="AK72">
        <f t="shared" ref="AK72:AK98" si="49">G72*SUM(AB72:AB72, AE72:AF72)</f>
        <v>-0.63122573216959377</v>
      </c>
      <c r="AL72">
        <f t="shared" si="35"/>
        <v>-38.858871419839289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-2.3513893502106035E-2</v>
      </c>
      <c r="AR72">
        <f t="shared" si="36"/>
        <v>-2.3514558085925907E-2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-2.4497573033738274E-2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500000</v>
      </c>
      <c r="S73">
        <f t="shared" si="28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29"/>
        <v>-7.2414662984583593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-20.076582612131144</v>
      </c>
      <c r="AI73">
        <f t="shared" si="33"/>
        <v>-20.077124340844168</v>
      </c>
      <c r="AJ73">
        <f t="shared" si="34"/>
        <v>-0.847978635803603</v>
      </c>
      <c r="AK73">
        <f t="shared" si="49"/>
        <v>-0.56626114539833738</v>
      </c>
      <c r="AL73">
        <f t="shared" si="35"/>
        <v>-21.491364122046107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-1.1300681773877963E-2</v>
      </c>
      <c r="AR73">
        <f t="shared" si="36"/>
        <v>-1.1300986701460109E-2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-1.2097032225147242E-2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500000</v>
      </c>
      <c r="S74">
        <f t="shared" si="28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29"/>
        <v>-6.4746486504949976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-10.572076708905342</v>
      </c>
      <c r="AI74">
        <f t="shared" si="33"/>
        <v>-10.572348718413513</v>
      </c>
      <c r="AJ74">
        <f t="shared" si="34"/>
        <v>-0.76681764796336171</v>
      </c>
      <c r="AK74">
        <f t="shared" si="49"/>
        <v>-0.50690264089208525</v>
      </c>
      <c r="AL74">
        <f t="shared" si="35"/>
        <v>-11.846069007268961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-5.3132119183549415E-3</v>
      </c>
      <c r="AR74">
        <f t="shared" si="36"/>
        <v>-5.3133486222590575E-3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-5.9534826286361253E-3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500000</v>
      </c>
      <c r="S75">
        <f t="shared" si="28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29"/>
        <v>-5.7852133537193877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-5.4440239089390401</v>
      </c>
      <c r="AI75">
        <f t="shared" si="33"/>
        <v>-5.4441570977544052</v>
      </c>
      <c r="AJ75">
        <f t="shared" si="34"/>
        <v>-0.68943529677560988</v>
      </c>
      <c r="AK75">
        <f t="shared" si="49"/>
        <v>-0.45322540553464985</v>
      </c>
      <c r="AL75">
        <f t="shared" si="35"/>
        <v>-6.5868178000646651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-2.4428614366157789E-3</v>
      </c>
      <c r="AR75">
        <f t="shared" si="36"/>
        <v>-2.4429212015665367E-3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-2.9556599057861573E-3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500000</v>
      </c>
      <c r="S76">
        <f t="shared" si="28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29"/>
        <v>-5.1673450466792499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-2.7359610811010371</v>
      </c>
      <c r="AI76">
        <f t="shared" si="33"/>
        <v>-2.736024539001221</v>
      </c>
      <c r="AJ76">
        <f t="shared" si="34"/>
        <v>-0.61786830704013784</v>
      </c>
      <c r="AK76">
        <f t="shared" si="49"/>
        <v>-0.40496493476035716</v>
      </c>
      <c r="AL76">
        <f t="shared" si="35"/>
        <v>-3.7588577808017161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-1.0961518028264259E-3</v>
      </c>
      <c r="AR76">
        <f t="shared" si="36"/>
        <v>-1.0961772269789003E-3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-1.5059712513658305E-3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500000</v>
      </c>
      <c r="S77">
        <f t="shared" si="28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29"/>
        <v>-4.614591940913547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-1.3376668684295456</v>
      </c>
      <c r="AI77">
        <f t="shared" si="33"/>
        <v>-1.3376962500790173</v>
      </c>
      <c r="AJ77">
        <f t="shared" si="34"/>
        <v>-0.55275310576570291</v>
      </c>
      <c r="AK77">
        <f t="shared" si="49"/>
        <v>-0.36171415326754752</v>
      </c>
      <c r="AL77">
        <f t="shared" si="35"/>
        <v>-2.2521635091122678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-4.7850968803808067E-4</v>
      </c>
      <c r="AR77">
        <f t="shared" si="36"/>
        <v>-4.7852019843065642E-4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-8.0564308168990244E-4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500000</v>
      </c>
      <c r="S78">
        <f t="shared" si="28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29"/>
        <v>-4.1205621849153973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-0.63586114302529573</v>
      </c>
      <c r="AI78">
        <f t="shared" si="33"/>
        <v>-0.63587433432969687</v>
      </c>
      <c r="AJ78">
        <f t="shared" si="34"/>
        <v>-0.49402975599814969</v>
      </c>
      <c r="AK78">
        <f t="shared" si="49"/>
        <v>-0.32302143586394833</v>
      </c>
      <c r="AL78">
        <f t="shared" si="35"/>
        <v>-1.4529255261917948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-2.0308929325112059E-4</v>
      </c>
      <c r="AR78">
        <f t="shared" si="36"/>
        <v>-2.0309350645508385E-4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-4.6405354611999859E-4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500000</v>
      </c>
      <c r="S79">
        <f t="shared" si="28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29"/>
        <v>-3.6792400369888387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-0.29294024555564602</v>
      </c>
      <c r="AI79">
        <f t="shared" si="33"/>
        <v>-0.29294598144086431</v>
      </c>
      <c r="AJ79">
        <f t="shared" si="34"/>
        <v>-0.44132214792655855</v>
      </c>
      <c r="AK79">
        <f t="shared" si="49"/>
        <v>-0.28843935294407785</v>
      </c>
      <c r="AL79">
        <f t="shared" si="35"/>
        <v>-1.0227074823115008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-8.35383244878669E-5</v>
      </c>
      <c r="AR79">
        <f t="shared" si="36"/>
        <v>-8.3539960201115112E-5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-2.9164742915899048E-4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500000</v>
      </c>
      <c r="S80">
        <f t="shared" si="28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29"/>
        <v>-3.2851046135099242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-0.1305685092986402</v>
      </c>
      <c r="AI80">
        <f t="shared" si="33"/>
        <v>-0.13057092361227382</v>
      </c>
      <c r="AJ80">
        <f t="shared" si="34"/>
        <v>-0.3941354234789145</v>
      </c>
      <c r="AK80">
        <f t="shared" si="49"/>
        <v>-0.25754680258921875</v>
      </c>
      <c r="AL80">
        <f t="shared" si="35"/>
        <v>-0.78225314968040704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-3.3245061624493971E-5</v>
      </c>
      <c r="AR80">
        <f t="shared" si="36"/>
        <v>-3.324567635162811E-5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-1.9917554628427143E-4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500000</v>
      </c>
      <c r="S81">
        <f t="shared" si="28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29"/>
        <v>-2.9331566426756543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-5.6333478422643773E-2</v>
      </c>
      <c r="AI81">
        <f t="shared" si="33"/>
        <v>-5.6334460256180503E-2</v>
      </c>
      <c r="AJ81">
        <f t="shared" si="34"/>
        <v>-0.35194797083426987</v>
      </c>
      <c r="AK81">
        <f t="shared" si="49"/>
        <v>-0.22995732294569471</v>
      </c>
      <c r="AL81">
        <f t="shared" si="35"/>
        <v>-0.63823975403614508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-1.2806700179734671E-5</v>
      </c>
      <c r="AR81">
        <f t="shared" si="36"/>
        <v>-1.2806923387107681E-5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-1.4509569445374416E-4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500000</v>
      </c>
      <c r="S82">
        <f t="shared" si="28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29"/>
        <v>-2.618900506611642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-2.3478364372664512E-2</v>
      </c>
      <c r="AI82">
        <f t="shared" si="33"/>
        <v>-2.3478749428756555E-2</v>
      </c>
      <c r="AJ82">
        <f t="shared" si="34"/>
        <v>-0.31425613606401237</v>
      </c>
      <c r="AK82">
        <f t="shared" si="49"/>
        <v>-0.20532096498729582</v>
      </c>
      <c r="AL82">
        <f t="shared" si="35"/>
        <v>-0.54305585048006477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-4.765631849365562E-6</v>
      </c>
      <c r="AR82">
        <f t="shared" si="36"/>
        <v>-4.7657100079436849E-6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-1.102293250055047E-4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500000</v>
      </c>
      <c r="S83">
        <f t="shared" si="28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29"/>
        <v>-2.3383080019183207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-9.4333558155383114E-3</v>
      </c>
      <c r="AI83">
        <f t="shared" si="33"/>
        <v>-9.4335011871740457E-3</v>
      </c>
      <c r="AJ83">
        <f t="shared" si="34"/>
        <v>-0.28059250469332131</v>
      </c>
      <c r="AK83">
        <f t="shared" si="49"/>
        <v>-0.18332303546281495</v>
      </c>
      <c r="AL83">
        <f t="shared" si="35"/>
        <v>-0.47334904134331035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-1.7096249386759371E-6</v>
      </c>
      <c r="AR83">
        <f t="shared" si="36"/>
        <v>-1.7096512846527757E-6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-8.5785943157778676E-5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500000</v>
      </c>
      <c r="S84">
        <f t="shared" si="28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29"/>
        <v>-2.0877764344672136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-3.6469469479670537E-3</v>
      </c>
      <c r="AI84">
        <f t="shared" si="33"/>
        <v>-3.6469996922127317E-3</v>
      </c>
      <c r="AJ84">
        <f t="shared" si="34"/>
        <v>-0.25053156745110705</v>
      </c>
      <c r="AK84">
        <f t="shared" si="49"/>
        <v>-0.16368156013428245</v>
      </c>
      <c r="AL84">
        <f t="shared" si="35"/>
        <v>-0.41786012727760224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-5.901277693855008E-7</v>
      </c>
      <c r="AR84">
        <f t="shared" si="36"/>
        <v>-5.9013630415293619E-7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-6.7615698375577402E-5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500000</v>
      </c>
      <c r="S85">
        <f t="shared" si="28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29"/>
        <v>-1.8640865986342281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-1.3543979419025837E-3</v>
      </c>
      <c r="AI85">
        <f t="shared" si="33"/>
        <v>-1.3544162987572572E-3</v>
      </c>
      <c r="AJ85">
        <f t="shared" si="34"/>
        <v>-0.22368983583298552</v>
      </c>
      <c r="AK85">
        <f t="shared" si="49"/>
        <v>-0.14614435041270496</v>
      </c>
      <c r="AL85">
        <f t="shared" si="35"/>
        <v>-0.37118860254444774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-1.956792919918622E-7</v>
      </c>
      <c r="AR85">
        <f t="shared" si="36"/>
        <v>-1.9568194413434895E-7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-5.3628199433996582E-5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500000</v>
      </c>
      <c r="S86">
        <f t="shared" si="28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29"/>
        <v>-1.6643631997057033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-4.8231402734930936E-4</v>
      </c>
      <c r="AI86">
        <f t="shared" si="33"/>
        <v>-4.8232014278475245E-4</v>
      </c>
      <c r="AJ86">
        <f t="shared" si="34"/>
        <v>-0.19972339892852475</v>
      </c>
      <c r="AK86">
        <f t="shared" si="49"/>
        <v>-0.13048606190439599</v>
      </c>
      <c r="AL86">
        <f t="shared" si="35"/>
        <v>-0.33069178097570551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-6.2217198709760218E-8</v>
      </c>
      <c r="AR86">
        <f t="shared" si="36"/>
        <v>-6.2217987584312034E-8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-4.2658341001865604E-5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500000</v>
      </c>
      <c r="S87">
        <f t="shared" si="28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29"/>
        <v>-1.4860386238802084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-1.6432720776984823E-4</v>
      </c>
      <c r="AI87">
        <f t="shared" si="33"/>
        <v>-1.6432915387074262E-4</v>
      </c>
      <c r="AJ87">
        <f t="shared" si="34"/>
        <v>-0.17832457582549499</v>
      </c>
      <c r="AK87">
        <f t="shared" si="49"/>
        <v>-0.11650542397939924</v>
      </c>
      <c r="AL87">
        <f t="shared" si="35"/>
        <v>-0.29499432895876498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-1.8926574284691897E-8</v>
      </c>
      <c r="AR87">
        <f t="shared" si="36"/>
        <v>-1.8926798429090404E-8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-3.3976309561716716E-5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500000</v>
      </c>
      <c r="S88">
        <f t="shared" si="28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29"/>
        <v>-1.326820215982949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-5.3449298778331377E-5</v>
      </c>
      <c r="AI88">
        <f t="shared" si="33"/>
        <v>-5.3449889185747367E-5</v>
      </c>
      <c r="AJ88">
        <f t="shared" si="34"/>
        <v>-0.15921840789725938</v>
      </c>
      <c r="AK88">
        <f t="shared" si="49"/>
        <v>-0.10402270367161459</v>
      </c>
      <c r="AL88">
        <f t="shared" si="35"/>
        <v>-0.26329456145805974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-5.4965037304978648E-9</v>
      </c>
      <c r="AR88">
        <f t="shared" si="36"/>
        <v>-5.4965644455425649E-9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-2.7076118346771032E-5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500000</v>
      </c>
      <c r="S89">
        <f t="shared" si="28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29"/>
        <v>-1.1846609118153155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-1.6622538142335806E-5</v>
      </c>
      <c r="AI89">
        <f t="shared" si="33"/>
        <v>-1.6622707082224079E-5</v>
      </c>
      <c r="AJ89">
        <f t="shared" si="34"/>
        <v>-0.14215930416763345</v>
      </c>
      <c r="AK89">
        <f t="shared" si="49"/>
        <v>-9.2877415118806442E-2</v>
      </c>
      <c r="AL89">
        <f t="shared" si="35"/>
        <v>-0.23505334199352212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-1.5262435115080231E-9</v>
      </c>
      <c r="AR89">
        <f t="shared" si="36"/>
        <v>-1.5262590231829613E-9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-2.1582061355732162E-5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500000</v>
      </c>
      <c r="S90">
        <f t="shared" si="28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29"/>
        <v>-1.0577329582842938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-4.8722507523947385E-6</v>
      </c>
      <c r="AI90">
        <f t="shared" si="33"/>
        <v>-4.872296196615317E-6</v>
      </c>
      <c r="AJ90">
        <f t="shared" si="34"/>
        <v>-0.12692795353102171</v>
      </c>
      <c r="AK90">
        <f t="shared" si="49"/>
        <v>-8.2926263827072091E-2</v>
      </c>
      <c r="AL90">
        <f t="shared" si="35"/>
        <v>-0.2098590896542904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-3.9942762789074158E-10</v>
      </c>
      <c r="AR90">
        <f t="shared" si="36"/>
        <v>-3.994313534127127E-10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-1.7204270188828837E-5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500000</v>
      </c>
      <c r="S91">
        <f t="shared" si="28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29"/>
        <v>-0.94440442738259167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-1.341574324915904E-6</v>
      </c>
      <c r="AI91">
        <f t="shared" si="33"/>
        <v>-1.3415857753361541E-6</v>
      </c>
      <c r="AJ91">
        <f t="shared" si="34"/>
        <v>-0.11332853090170214</v>
      </c>
      <c r="AK91">
        <f t="shared" si="49"/>
        <v>-7.4041307079900573E-2</v>
      </c>
      <c r="AL91">
        <f t="shared" si="35"/>
        <v>-0.18737117956737803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-9.8198574926900232E-11</v>
      </c>
      <c r="AR91">
        <f t="shared" si="36"/>
        <v>-9.8199413057840874E-11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-1.3714918714654307E-5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500000</v>
      </c>
      <c r="S92">
        <f t="shared" si="28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29"/>
        <v>-0.8432182388190671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-3.4576938640411852E-7</v>
      </c>
      <c r="AI92">
        <f t="shared" si="33"/>
        <v>-3.4577207808550604E-7</v>
      </c>
      <c r="AJ92">
        <f t="shared" si="34"/>
        <v>-0.10118618856352457</v>
      </c>
      <c r="AK92">
        <f t="shared" si="49"/>
        <v>-6.6108309916781419E-2</v>
      </c>
      <c r="AL92">
        <f t="shared" si="35"/>
        <v>-0.16729484425238406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-2.2597425523315638E-11</v>
      </c>
      <c r="AR92">
        <f t="shared" si="36"/>
        <v>-2.2597601435562582E-11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-1.0933393562521904E-5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500000</v>
      </c>
      <c r="S93">
        <f t="shared" si="28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29"/>
        <v>-0.75287342753655484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-8.3082967982627255E-8</v>
      </c>
      <c r="AI93">
        <f t="shared" si="33"/>
        <v>-8.3083555673001351E-8</v>
      </c>
      <c r="AJ93">
        <f t="shared" si="34"/>
        <v>-9.0344811282512261E-2</v>
      </c>
      <c r="AK93">
        <f t="shared" si="49"/>
        <v>-5.90252767173347E-2</v>
      </c>
      <c r="AL93">
        <f t="shared" si="35"/>
        <v>-0.14937017108340264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-4.8480423427394696E-12</v>
      </c>
      <c r="AR93">
        <f t="shared" si="36"/>
        <v>-4.8480766355420406E-12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-8.7160212464484407E-6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500000</v>
      </c>
      <c r="S94">
        <f t="shared" si="28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29"/>
        <v>-0.67220841744755488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-1.8531431795449187E-8</v>
      </c>
      <c r="AI94">
        <f t="shared" si="33"/>
        <v>-1.8531550323124662E-8</v>
      </c>
      <c r="AJ94">
        <f t="shared" si="34"/>
        <v>-8.0665010088999956E-2</v>
      </c>
      <c r="AK94">
        <f t="shared" si="49"/>
        <v>-5.2701139927558843E-2</v>
      </c>
      <c r="AL94">
        <f t="shared" si="35"/>
        <v>-0.13336616854810912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-9.654846083099389E-13</v>
      </c>
      <c r="AR94">
        <f t="shared" si="36"/>
        <v>-9.654907835827184E-13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-6.9483558757769117E-6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500000</v>
      </c>
      <c r="S95">
        <f t="shared" si="28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29"/>
        <v>-0.60018608700758458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-3.8164368272730219E-9</v>
      </c>
      <c r="AI95">
        <f t="shared" si="33"/>
        <v>-3.8164587587510604E-9</v>
      </c>
      <c r="AJ95">
        <f t="shared" si="34"/>
        <v>-7.2022330439970306E-2</v>
      </c>
      <c r="AK95">
        <f t="shared" si="49"/>
        <v>-4.7054589221328845E-2</v>
      </c>
      <c r="AL95">
        <f t="shared" si="35"/>
        <v>-0.11907692347775792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-1.7753191365386911E-13</v>
      </c>
      <c r="AR95">
        <f t="shared" si="36"/>
        <v>-1.7753293385607385E-13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-5.5391861712347367E-6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500000</v>
      </c>
      <c r="S96">
        <f t="shared" si="28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29"/>
        <v>-0.53588043482835512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-7.207730744939481E-10</v>
      </c>
      <c r="AI96">
        <f t="shared" si="33"/>
        <v>-7.2077676733034411E-10</v>
      </c>
      <c r="AJ96">
        <f t="shared" si="34"/>
        <v>-6.4305652179229456E-2</v>
      </c>
      <c r="AK96">
        <f t="shared" si="49"/>
        <v>-4.2013026090530925E-2</v>
      </c>
      <c r="AL96">
        <f t="shared" si="35"/>
        <v>-0.10631867899053715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-2.9936352802086029E-14</v>
      </c>
      <c r="AR96">
        <f t="shared" si="36"/>
        <v>-2.9936506179143396E-14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-4.4158051907628189E-6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500000</v>
      </c>
      <c r="S97">
        <f t="shared" si="28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29"/>
        <v>-0.47846467395391473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-1.2382394504276125E-10</v>
      </c>
      <c r="AI97">
        <f t="shared" si="33"/>
        <v>-1.2382450535216726E-10</v>
      </c>
      <c r="AJ97">
        <f t="shared" si="34"/>
        <v>-5.7415760874440391E-2</v>
      </c>
      <c r="AK97">
        <f t="shared" si="49"/>
        <v>-3.7511630437984861E-2</v>
      </c>
      <c r="AL97">
        <f t="shared" si="35"/>
        <v>-9.4927391436249758E-2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-4.5918421227651591E-15</v>
      </c>
      <c r="AR97">
        <f t="shared" si="36"/>
        <v>-4.5918629010752946E-15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-3.5202528432659604E-6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-0.47846467395391473</v>
      </c>
      <c r="AK98">
        <f t="shared" si="49"/>
        <v>-3.3492527176774034E-2</v>
      </c>
      <c r="AL98">
        <f t="shared" si="35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16661.021472003235</v>
      </c>
      <c r="AO100" s="8">
        <f t="shared" si="50"/>
        <v>-1666.1021472003235</v>
      </c>
      <c r="AP100" s="8">
        <f t="shared" si="50"/>
        <v>-733.90088786031561</v>
      </c>
      <c r="AQ100" s="8">
        <f t="shared" si="50"/>
        <v>-12902.312821002641</v>
      </c>
      <c r="AR100" s="8">
        <f t="shared" si="50"/>
        <v>1358.7056159399638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506.57695411876375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35373.68745271131</v>
      </c>
      <c r="K3">
        <v>1</v>
      </c>
      <c r="L3" s="2">
        <v>0</v>
      </c>
      <c r="O3">
        <f>$C$3</f>
        <v>35373.68745271131</v>
      </c>
      <c r="P3">
        <f>O3*C5</f>
        <v>3537.368745271131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35373.68745271131</v>
      </c>
      <c r="AF3">
        <f t="shared" ref="AF3:AG34" si="4">-$Z3*P3</f>
        <v>-3537.368745271131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31211.361736740178</v>
      </c>
      <c r="AJ3">
        <f t="shared" ref="AJ3:AJ66" si="7">AB3-AC3</f>
        <v>0</v>
      </c>
      <c r="AL3">
        <f t="shared" ref="AL3:AL66" si="8">SUM(AI3:AK3)</f>
        <v>31211.361736740178</v>
      </c>
      <c r="AN3">
        <f t="shared" ref="AN3:AU34" si="9">AE3*$K3</f>
        <v>35373.68745271131</v>
      </c>
      <c r="AO3">
        <f t="shared" si="9"/>
        <v>-3537.368745271131</v>
      </c>
      <c r="AP3">
        <f t="shared" si="9"/>
        <v>-624.95697070000006</v>
      </c>
      <c r="AQ3">
        <f t="shared" si="9"/>
        <v>0</v>
      </c>
      <c r="AR3">
        <f t="shared" si="9"/>
        <v>31211.361736740178</v>
      </c>
      <c r="AS3">
        <f t="shared" si="9"/>
        <v>0</v>
      </c>
      <c r="AT3">
        <f t="shared" si="9"/>
        <v>0</v>
      </c>
      <c r="AU3">
        <f t="shared" si="9"/>
        <v>31211.361736740178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-929.58964246719995</v>
      </c>
      <c r="AI5">
        <f t="shared" si="6"/>
        <v>-941.79477691988825</v>
      </c>
      <c r="AJ5">
        <f t="shared" si="7"/>
        <v>-833.05398303372931</v>
      </c>
      <c r="AK5">
        <f>G5*SUM(AB5, AE5:AF5)</f>
        <v>59.917084403858837</v>
      </c>
      <c r="AL5">
        <f t="shared" si="8"/>
        <v>-1714.9316755497587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-794.89955641887263</v>
      </c>
      <c r="AR5">
        <f t="shared" si="9"/>
        <v>-805.33626474613538</v>
      </c>
      <c r="AS5">
        <f t="shared" si="9"/>
        <v>-712.35114004602485</v>
      </c>
      <c r="AT5">
        <f t="shared" si="9"/>
        <v>51.235579269290398</v>
      </c>
      <c r="AU5">
        <f t="shared" si="9"/>
        <v>-1466.4518255228697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-940.78250413153421</v>
      </c>
      <c r="AI6">
        <f t="shared" si="6"/>
        <v>-952.84206767709236</v>
      </c>
      <c r="AJ6">
        <f t="shared" si="7"/>
        <v>-1028.6065217471296</v>
      </c>
      <c r="AK6">
        <f>G6*SUM(AB6, AE6:AF6)</f>
        <v>134.225107705662</v>
      </c>
      <c r="AL6">
        <f t="shared" si="8"/>
        <v>-1847.2234817185602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-725.72905924108454</v>
      </c>
      <c r="AR6">
        <f t="shared" si="9"/>
        <v>-735.03192751121173</v>
      </c>
      <c r="AS6">
        <f t="shared" si="9"/>
        <v>-793.47738725848922</v>
      </c>
      <c r="AT6">
        <f t="shared" si="9"/>
        <v>103.54259429142608</v>
      </c>
      <c r="AU6">
        <f t="shared" si="9"/>
        <v>-1424.966720478275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-955.01565009188096</v>
      </c>
      <c r="AI7">
        <f t="shared" si="6"/>
        <v>-966.93074261073127</v>
      </c>
      <c r="AJ7">
        <f t="shared" si="7"/>
        <v>-789.62432663558866</v>
      </c>
      <c r="AK7">
        <f>G7*SUM(AB7, AE7:AF7)</f>
        <v>163.16189283911746</v>
      </c>
      <c r="AL7">
        <f t="shared" si="8"/>
        <v>-1593.3931764072024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-670.28355089242916</v>
      </c>
      <c r="AR7">
        <f t="shared" si="9"/>
        <v>-678.64623115005463</v>
      </c>
      <c r="AS7">
        <f t="shared" si="9"/>
        <v>-554.20264314770657</v>
      </c>
      <c r="AT7">
        <f t="shared" si="9"/>
        <v>114.51616828688807</v>
      </c>
      <c r="AU7">
        <f t="shared" si="9"/>
        <v>-1118.3327060108732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-969.15313152414865</v>
      </c>
      <c r="AI8">
        <f t="shared" si="6"/>
        <v>-980.9248442895223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-1240.7387387631727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-634.93515200710999</v>
      </c>
      <c r="AR8">
        <f t="shared" si="9"/>
        <v>-642.64732255162664</v>
      </c>
      <c r="AS8">
        <f t="shared" si="9"/>
        <v>-227.60624848196096</v>
      </c>
      <c r="AT8">
        <f t="shared" si="9"/>
        <v>57.390655903982534</v>
      </c>
      <c r="AU8">
        <f t="shared" si="9"/>
        <v>-812.86291512960508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-984.03513953843378</v>
      </c>
      <c r="AI9">
        <f t="shared" si="6"/>
        <v>-995.66453429766523</v>
      </c>
      <c r="AJ9">
        <f t="shared" si="7"/>
        <v>-120.71049050418515</v>
      </c>
      <c r="AK9">
        <f t="shared" si="22"/>
        <v>26.314537203120562</v>
      </c>
      <c r="AL9">
        <f t="shared" si="8"/>
        <v>-1090.0604875987299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-610.55499077742707</v>
      </c>
      <c r="AR9">
        <f t="shared" si="9"/>
        <v>-617.77057152721625</v>
      </c>
      <c r="AS9">
        <f t="shared" si="9"/>
        <v>-74.896098172968678</v>
      </c>
      <c r="AT9">
        <f t="shared" si="9"/>
        <v>16.327132410027136</v>
      </c>
      <c r="AU9">
        <f t="shared" si="9"/>
        <v>-676.33953729015786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-1002.7678219042518</v>
      </c>
      <c r="AI10">
        <f t="shared" si="6"/>
        <v>-1014.2558535203434</v>
      </c>
      <c r="AJ10">
        <f t="shared" si="7"/>
        <v>-83.225089353692965</v>
      </c>
      <c r="AK10">
        <f t="shared" si="22"/>
        <v>18.781286321710262</v>
      </c>
      <c r="AL10">
        <f t="shared" si="8"/>
        <v>-1078.6996565523261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-590.24559464194215</v>
      </c>
      <c r="AR10">
        <f t="shared" si="9"/>
        <v>-597.00763856117044</v>
      </c>
      <c r="AS10">
        <f t="shared" si="9"/>
        <v>-48.987653254982241</v>
      </c>
      <c r="AT10">
        <f t="shared" si="9"/>
        <v>11.054973315804046</v>
      </c>
      <c r="AU10">
        <f t="shared" si="9"/>
        <v>-634.94031850034867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7011.9745062188258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-1020.4211916504792</v>
      </c>
      <c r="AI11">
        <f t="shared" si="6"/>
        <v>-1031.7688324206185</v>
      </c>
      <c r="AJ11">
        <f t="shared" si="7"/>
        <v>-48.275145890049316</v>
      </c>
      <c r="AK11">
        <f t="shared" si="22"/>
        <v>11.193663914962187</v>
      </c>
      <c r="AL11">
        <f t="shared" si="8"/>
        <v>-1068.8503143957057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-570.73038555031417</v>
      </c>
      <c r="AR11">
        <f t="shared" si="9"/>
        <v>-577.07721903909419</v>
      </c>
      <c r="AS11">
        <f t="shared" si="9"/>
        <v>-27.00070603371281</v>
      </c>
      <c r="AT11">
        <f t="shared" si="9"/>
        <v>6.2607129038292815</v>
      </c>
      <c r="AU11">
        <f t="shared" si="9"/>
        <v>-597.81721216897768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-1041.7279476789799</v>
      </c>
      <c r="AI12">
        <f t="shared" si="6"/>
        <v>-1052.9360688427259</v>
      </c>
      <c r="AJ12">
        <f t="shared" si="7"/>
        <v>-34.89746724874567</v>
      </c>
      <c r="AK12">
        <f t="shared" si="22"/>
        <v>10.838294087385876</v>
      </c>
      <c r="AL12">
        <f t="shared" si="8"/>
        <v>-1076.9952420040856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-553.68947849175538</v>
      </c>
      <c r="AR12">
        <f t="shared" si="9"/>
        <v>-559.64671404049318</v>
      </c>
      <c r="AS12">
        <f t="shared" si="9"/>
        <v>-18.548374827316721</v>
      </c>
      <c r="AT12">
        <f t="shared" si="9"/>
        <v>5.760668526130635</v>
      </c>
      <c r="AU12">
        <f t="shared" si="9"/>
        <v>-572.43442034167924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-1064.9095946086074</v>
      </c>
      <c r="AI13">
        <f t="shared" si="6"/>
        <v>-1075.9790118208507</v>
      </c>
      <c r="AJ13">
        <f t="shared" si="7"/>
        <v>-18.700148941936277</v>
      </c>
      <c r="AK13">
        <f t="shared" si="22"/>
        <v>9.4943984887460786</v>
      </c>
      <c r="AL13">
        <f t="shared" si="8"/>
        <v>-1085.1847622740408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-538.03305158940589</v>
      </c>
      <c r="AR13">
        <f t="shared" si="9"/>
        <v>-543.62574448293583</v>
      </c>
      <c r="AS13">
        <f t="shared" si="9"/>
        <v>-9.4480303786766644</v>
      </c>
      <c r="AT13">
        <f t="shared" si="9"/>
        <v>4.796933202375155</v>
      </c>
      <c r="AU13">
        <f t="shared" si="9"/>
        <v>-548.27684165923733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-1090.4708711892031</v>
      </c>
      <c r="AI14">
        <f t="shared" si="6"/>
        <v>-1101.4023324575442</v>
      </c>
      <c r="AJ14">
        <f t="shared" si="7"/>
        <v>-641.34118076023333</v>
      </c>
      <c r="AK14">
        <f t="shared" si="22"/>
        <v>333.61295753204837</v>
      </c>
      <c r="AL14">
        <f t="shared" si="8"/>
        <v>-1409.1305556857292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-491.91748753138586</v>
      </c>
      <c r="AR14">
        <f t="shared" si="9"/>
        <v>-496.84873063401432</v>
      </c>
      <c r="AS14">
        <f t="shared" si="9"/>
        <v>-289.31258103752458</v>
      </c>
      <c r="AT14">
        <f t="shared" si="9"/>
        <v>150.49466447289092</v>
      </c>
      <c r="AU14">
        <f t="shared" si="9"/>
        <v>-635.66664719864798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-1117.5036088322342</v>
      </c>
      <c r="AI15">
        <f t="shared" si="6"/>
        <v>-1128.2978178976712</v>
      </c>
      <c r="AJ15">
        <f t="shared" si="7"/>
        <v>-561.0952199236508</v>
      </c>
      <c r="AK15">
        <f t="shared" si="22"/>
        <v>378.50684018526471</v>
      </c>
      <c r="AL15">
        <f t="shared" si="8"/>
        <v>-1310.8861976360572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-450.10009477154125</v>
      </c>
      <c r="AR15">
        <f t="shared" si="9"/>
        <v>-454.44770894024532</v>
      </c>
      <c r="AS15">
        <f t="shared" si="9"/>
        <v>-225.9939114893794</v>
      </c>
      <c r="AT15">
        <f t="shared" si="9"/>
        <v>152.45227245135504</v>
      </c>
      <c r="AU15">
        <f t="shared" si="9"/>
        <v>-527.98934797826962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-1150.5957622793728</v>
      </c>
      <c r="AI16">
        <f t="shared" si="6"/>
        <v>-1161.2532643600985</v>
      </c>
      <c r="AJ16">
        <f t="shared" si="7"/>
        <v>-490.08982259902677</v>
      </c>
      <c r="AK16">
        <f t="shared" si="22"/>
        <v>417.78350557992025</v>
      </c>
      <c r="AL16">
        <f t="shared" si="8"/>
        <v>-1233.5595813792049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-413.77563855001102</v>
      </c>
      <c r="AR16">
        <f t="shared" si="9"/>
        <v>-417.60827454031249</v>
      </c>
      <c r="AS16">
        <f t="shared" si="9"/>
        <v>-176.24541645368561</v>
      </c>
      <c r="AT16">
        <f t="shared" si="9"/>
        <v>150.24271987108176</v>
      </c>
      <c r="AU16">
        <f t="shared" si="9"/>
        <v>-443.61097112291634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-1189.4714445273696</v>
      </c>
      <c r="AI17">
        <f t="shared" si="6"/>
        <v>-1199.9926348011747</v>
      </c>
      <c r="AJ17">
        <f t="shared" si="7"/>
        <v>-425.67964481656873</v>
      </c>
      <c r="AK17">
        <f t="shared" si="22"/>
        <v>452.08979316185213</v>
      </c>
      <c r="AL17">
        <f t="shared" si="8"/>
        <v>-1173.5824864558913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-381.92505091053624</v>
      </c>
      <c r="AR17">
        <f t="shared" si="9"/>
        <v>-385.3032792399764</v>
      </c>
      <c r="AS17">
        <f t="shared" si="9"/>
        <v>-136.68064144469346</v>
      </c>
      <c r="AT17">
        <f t="shared" si="9"/>
        <v>145.1606241275355</v>
      </c>
      <c r="AU17">
        <f t="shared" si="9"/>
        <v>-376.82329655713437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-1507.3187454243061</v>
      </c>
      <c r="AI18">
        <f t="shared" si="6"/>
        <v>-1517.6970408267377</v>
      </c>
      <c r="AJ18">
        <f t="shared" si="7"/>
        <v>-367.58859495248362</v>
      </c>
      <c r="AK18">
        <f t="shared" si="22"/>
        <v>481.88736829901194</v>
      </c>
      <c r="AL18">
        <f t="shared" si="8"/>
        <v>-1403.3982674802094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-432.12680066640883</v>
      </c>
      <c r="AR18">
        <f t="shared" si="9"/>
        <v>-435.10211003759377</v>
      </c>
      <c r="AS18">
        <f t="shared" si="9"/>
        <v>-105.38241097344196</v>
      </c>
      <c r="AT18">
        <f t="shared" si="9"/>
        <v>138.15024020416431</v>
      </c>
      <c r="AU18">
        <f t="shared" si="9"/>
        <v>-402.33428080687145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-1847.6010205996597</v>
      </c>
      <c r="AI19">
        <f t="shared" si="6"/>
        <v>-1857.8293430225519</v>
      </c>
      <c r="AJ19">
        <f t="shared" si="7"/>
        <v>-237.08181171128763</v>
      </c>
      <c r="AK19">
        <f t="shared" si="22"/>
        <v>507.61856994568581</v>
      </c>
      <c r="AL19">
        <f t="shared" si="8"/>
        <v>-1587.292584788154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-472.92935620865347</v>
      </c>
      <c r="AR19">
        <f t="shared" si="9"/>
        <v>-475.54749393677776</v>
      </c>
      <c r="AS19">
        <f t="shared" si="9"/>
        <v>-60.68569314007506</v>
      </c>
      <c r="AT19">
        <f t="shared" si="9"/>
        <v>129.93482943955823</v>
      </c>
      <c r="AU19">
        <f t="shared" si="9"/>
        <v>-406.29835763729466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-2202.6561415171309</v>
      </c>
      <c r="AI20">
        <f t="shared" si="6"/>
        <v>-2212.7271143122562</v>
      </c>
      <c r="AJ20">
        <f t="shared" si="7"/>
        <v>-124.57833341428795</v>
      </c>
      <c r="AK20">
        <f t="shared" si="22"/>
        <v>524.21429676547598</v>
      </c>
      <c r="AL20">
        <f t="shared" si="8"/>
        <v>-1813.0911509610683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-503.40411476363977</v>
      </c>
      <c r="AR20">
        <f t="shared" si="9"/>
        <v>-505.70577640259484</v>
      </c>
      <c r="AS20">
        <f t="shared" si="9"/>
        <v>-28.471645877487706</v>
      </c>
      <c r="AT20">
        <f t="shared" si="9"/>
        <v>119.80609639228884</v>
      </c>
      <c r="AU20">
        <f t="shared" si="9"/>
        <v>-414.37132588779372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-2601.3620830603477</v>
      </c>
      <c r="AI21">
        <f t="shared" si="6"/>
        <v>-2611.2673120754453</v>
      </c>
      <c r="AJ21">
        <f t="shared" si="7"/>
        <v>-30.084893828270651</v>
      </c>
      <c r="AK21">
        <f t="shared" si="22"/>
        <v>532.93478010447609</v>
      </c>
      <c r="AL21">
        <f t="shared" si="8"/>
        <v>-2108.4174257992399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-530.82679844691575</v>
      </c>
      <c r="AR21">
        <f t="shared" si="9"/>
        <v>-532.84803226138808</v>
      </c>
      <c r="AS21">
        <f t="shared" si="9"/>
        <v>-6.1390407650167198</v>
      </c>
      <c r="AT21">
        <f t="shared" si="9"/>
        <v>108.74920678902942</v>
      </c>
      <c r="AU21">
        <f t="shared" si="9"/>
        <v>-430.23786623737539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-3043.0155176243316</v>
      </c>
      <c r="AI22">
        <f t="shared" si="6"/>
        <v>-3052.7456189613376</v>
      </c>
      <c r="AJ22">
        <f t="shared" si="7"/>
        <v>54.497326489849911</v>
      </c>
      <c r="AK22">
        <f t="shared" si="22"/>
        <v>535.04072267245499</v>
      </c>
      <c r="AL22">
        <f t="shared" si="8"/>
        <v>-2463.2075697990326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-554.41909347753494</v>
      </c>
      <c r="AR22">
        <f t="shared" si="9"/>
        <v>-556.19185931834772</v>
      </c>
      <c r="AS22">
        <f t="shared" si="9"/>
        <v>9.929084546055833</v>
      </c>
      <c r="AT22">
        <f t="shared" si="9"/>
        <v>97.481196109446941</v>
      </c>
      <c r="AU22">
        <f t="shared" si="9"/>
        <v>-448.78157866284488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-3515.865087012407</v>
      </c>
      <c r="AI23">
        <f t="shared" si="6"/>
        <v>-3525.4099907088676</v>
      </c>
      <c r="AJ23">
        <f t="shared" si="7"/>
        <v>129.12492208730146</v>
      </c>
      <c r="AK23">
        <f t="shared" si="22"/>
        <v>531.22590981816552</v>
      </c>
      <c r="AL23">
        <f t="shared" si="8"/>
        <v>-2865.0591588034004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-571.93699656555577</v>
      </c>
      <c r="AR23">
        <f t="shared" si="9"/>
        <v>-573.48969651778862</v>
      </c>
      <c r="AS23">
        <f t="shared" si="9"/>
        <v>21.005163250768383</v>
      </c>
      <c r="AT23">
        <f t="shared" si="9"/>
        <v>86.41621445644914</v>
      </c>
      <c r="AU23">
        <f t="shared" si="9"/>
        <v>-466.06831881057104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-4035.8578853131207</v>
      </c>
      <c r="AI24">
        <f t="shared" si="6"/>
        <v>-4045.2064435254838</v>
      </c>
      <c r="AJ24">
        <f t="shared" si="7"/>
        <v>192.21005782427164</v>
      </c>
      <c r="AK24">
        <f t="shared" si="22"/>
        <v>522.18716527205447</v>
      </c>
      <c r="AL24">
        <f t="shared" si="8"/>
        <v>-3330.8092204291579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-586.18382581666651</v>
      </c>
      <c r="AR24">
        <f t="shared" si="9"/>
        <v>-587.54164707165535</v>
      </c>
      <c r="AS24">
        <f t="shared" si="9"/>
        <v>27.917342547142919</v>
      </c>
      <c r="AT24">
        <f t="shared" si="9"/>
        <v>75.844511632942272</v>
      </c>
      <c r="AU24">
        <f t="shared" si="9"/>
        <v>-483.7797928915702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-4604.1073324702802</v>
      </c>
      <c r="AI25">
        <f t="shared" si="6"/>
        <v>-4613.2473024172077</v>
      </c>
      <c r="AJ25">
        <f t="shared" si="7"/>
        <v>247.1419162262373</v>
      </c>
      <c r="AK25">
        <f t="shared" si="22"/>
        <v>508.7324612243554</v>
      </c>
      <c r="AL25">
        <f t="shared" si="8"/>
        <v>-3857.3729249666148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-597.0701820563587</v>
      </c>
      <c r="AR25">
        <f t="shared" si="9"/>
        <v>-598.25547230398502</v>
      </c>
      <c r="AS25">
        <f t="shared" si="9"/>
        <v>32.04987596059901</v>
      </c>
      <c r="AT25">
        <f t="shared" si="9"/>
        <v>65.973480048787735</v>
      </c>
      <c r="AU25">
        <f t="shared" si="9"/>
        <v>-500.23211629459826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-5165.3355614957309</v>
      </c>
      <c r="AI26">
        <f t="shared" si="6"/>
        <v>-5174.2549983541521</v>
      </c>
      <c r="AJ26">
        <f t="shared" si="7"/>
        <v>294.35419135061511</v>
      </c>
      <c r="AK26">
        <f t="shared" si="22"/>
        <v>491.43252708851878</v>
      </c>
      <c r="AL26">
        <f t="shared" si="8"/>
        <v>-4388.4682799150178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-598.08162686107323</v>
      </c>
      <c r="AR26">
        <f t="shared" si="9"/>
        <v>-599.11438673571422</v>
      </c>
      <c r="AS26">
        <f t="shared" si="9"/>
        <v>34.082555051926427</v>
      </c>
      <c r="AT26">
        <f t="shared" si="9"/>
        <v>56.901775653165892</v>
      </c>
      <c r="AU26">
        <f t="shared" si="9"/>
        <v>-508.13005603062192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-5734.197139149268</v>
      </c>
      <c r="AI27">
        <f t="shared" si="6"/>
        <v>-5742.8840267106261</v>
      </c>
      <c r="AJ27">
        <f t="shared" si="7"/>
        <v>327.7994923023798</v>
      </c>
      <c r="AK27">
        <f t="shared" si="22"/>
        <v>470.82773369397574</v>
      </c>
      <c r="AL27">
        <f t="shared" si="8"/>
        <v>-4944.2568007142709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-592.81136047878579</v>
      </c>
      <c r="AR27">
        <f t="shared" si="9"/>
        <v>-593.709426155394</v>
      </c>
      <c r="AS27">
        <f t="shared" si="9"/>
        <v>33.888486614685711</v>
      </c>
      <c r="AT27">
        <f t="shared" si="9"/>
        <v>48.674997142438428</v>
      </c>
      <c r="AU27">
        <f t="shared" si="9"/>
        <v>-511.14594239826994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-6328.6196252955042</v>
      </c>
      <c r="AI28">
        <f t="shared" si="6"/>
        <v>-6337.061428490616</v>
      </c>
      <c r="AJ28">
        <f t="shared" si="7"/>
        <v>351.48802605137553</v>
      </c>
      <c r="AK28">
        <f t="shared" si="22"/>
        <v>447.88176923280918</v>
      </c>
      <c r="AL28">
        <f t="shared" si="8"/>
        <v>-5537.6916332064311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-584.16410711408901</v>
      </c>
      <c r="AR28">
        <f t="shared" si="9"/>
        <v>-584.9433289219844</v>
      </c>
      <c r="AS28">
        <f t="shared" si="9"/>
        <v>32.444150708458494</v>
      </c>
      <c r="AT28">
        <f t="shared" si="9"/>
        <v>41.341788463759308</v>
      </c>
      <c r="AU28">
        <f t="shared" si="9"/>
        <v>-511.15738974976665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-7015.0040616313827</v>
      </c>
      <c r="AI29">
        <f t="shared" si="6"/>
        <v>-7023.1860716930032</v>
      </c>
      <c r="AJ29">
        <f t="shared" si="7"/>
        <v>368.69684423247872</v>
      </c>
      <c r="AK29">
        <f t="shared" si="22"/>
        <v>423.27760740921286</v>
      </c>
      <c r="AL29">
        <f t="shared" si="8"/>
        <v>-6231.2116200513119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-578.14367602675327</v>
      </c>
      <c r="AR29">
        <f t="shared" si="9"/>
        <v>-578.81799885433168</v>
      </c>
      <c r="AS29">
        <f t="shared" si="9"/>
        <v>30.386261645935082</v>
      </c>
      <c r="AT29">
        <f t="shared" si="9"/>
        <v>34.884551709077869</v>
      </c>
      <c r="AU29">
        <f t="shared" si="9"/>
        <v>-513.54718549931874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-7693.1074688846857</v>
      </c>
      <c r="AI30">
        <f t="shared" si="6"/>
        <v>-7701.0153311589675</v>
      </c>
      <c r="AJ30">
        <f t="shared" si="7"/>
        <v>385.76219131102425</v>
      </c>
      <c r="AK30">
        <f t="shared" si="22"/>
        <v>397.46882831293937</v>
      </c>
      <c r="AL30">
        <f t="shared" si="8"/>
        <v>-6917.7843115350042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-566.09801152309342</v>
      </c>
      <c r="AR30">
        <f t="shared" si="9"/>
        <v>-566.67991228646838</v>
      </c>
      <c r="AS30">
        <f t="shared" si="9"/>
        <v>28.386345869365798</v>
      </c>
      <c r="AT30">
        <f t="shared" si="9"/>
        <v>29.247779815948579</v>
      </c>
      <c r="AU30">
        <f t="shared" si="9"/>
        <v>-509.04578660115402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-8295.8064980482031</v>
      </c>
      <c r="AI31">
        <f t="shared" si="6"/>
        <v>-8303.4278865372908</v>
      </c>
      <c r="AJ31">
        <f t="shared" si="7"/>
        <v>394.32882874119423</v>
      </c>
      <c r="AK31">
        <f t="shared" si="22"/>
        <v>370.46547492116764</v>
      </c>
      <c r="AL31">
        <f t="shared" si="8"/>
        <v>-7538.6335828749288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-545.04256633984608</v>
      </c>
      <c r="AR31">
        <f t="shared" si="9"/>
        <v>-545.54329898617084</v>
      </c>
      <c r="AS31">
        <f t="shared" si="9"/>
        <v>25.907788091423409</v>
      </c>
      <c r="AT31">
        <f t="shared" si="9"/>
        <v>24.339942504547295</v>
      </c>
      <c r="AU31">
        <f t="shared" si="9"/>
        <v>-495.29556839020012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-8907.7910676506126</v>
      </c>
      <c r="AI32">
        <f t="shared" si="6"/>
        <v>-8915.1135474781186</v>
      </c>
      <c r="AJ32">
        <f t="shared" si="7"/>
        <v>391.67722457029231</v>
      </c>
      <c r="AK32">
        <f t="shared" si="22"/>
        <v>342.86245690928405</v>
      </c>
      <c r="AL32">
        <f t="shared" si="8"/>
        <v>-8180.5738659985418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-522.54513266450363</v>
      </c>
      <c r="AR32">
        <f t="shared" si="9"/>
        <v>-522.97468092892052</v>
      </c>
      <c r="AS32">
        <f t="shared" si="9"/>
        <v>22.976406352638943</v>
      </c>
      <c r="AT32">
        <f t="shared" si="9"/>
        <v>20.112854766203267</v>
      </c>
      <c r="AU32">
        <f t="shared" si="9"/>
        <v>-479.88541981007825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-9490.7914652849322</v>
      </c>
      <c r="AI33">
        <f t="shared" si="6"/>
        <v>-9497.80345052753</v>
      </c>
      <c r="AJ33">
        <f t="shared" si="7"/>
        <v>385.61179179883129</v>
      </c>
      <c r="AK33">
        <f t="shared" si="22"/>
        <v>315.4450511893636</v>
      </c>
      <c r="AL33">
        <f t="shared" si="8"/>
        <v>-8796.7466075393349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-497.09362444371152</v>
      </c>
      <c r="AR33">
        <f t="shared" si="9"/>
        <v>-497.46088708682601</v>
      </c>
      <c r="AS33">
        <f t="shared" si="9"/>
        <v>20.196962910275065</v>
      </c>
      <c r="AT33">
        <f t="shared" si="9"/>
        <v>16.521880644212981</v>
      </c>
      <c r="AU33">
        <f t="shared" si="9"/>
        <v>-460.74204353233796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-10082.422510486333</v>
      </c>
      <c r="AI34">
        <f t="shared" si="6"/>
        <v>-10089.112315313743</v>
      </c>
      <c r="AJ34">
        <f t="shared" si="7"/>
        <v>374.83171295650573</v>
      </c>
      <c r="AK34">
        <f t="shared" si="22"/>
        <v>288.45222576344537</v>
      </c>
      <c r="AL34">
        <f t="shared" si="8"/>
        <v>-9425.8283765937922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-471.50101526257703</v>
      </c>
      <c r="AR34">
        <f t="shared" si="9"/>
        <v>-471.81386168066274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-440.79561679075164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-10712.926344323438</v>
      </c>
      <c r="AI35">
        <f t="shared" ref="AI35:AI66" si="25">SUM(AE35:AH35)</f>
        <v>-10719.281427943966</v>
      </c>
      <c r="AJ35">
        <f t="shared" si="7"/>
        <v>362.33859429185532</v>
      </c>
      <c r="AK35">
        <f t="shared" si="22"/>
        <v>262.21400585649002</v>
      </c>
      <c r="AL35">
        <f t="shared" si="8"/>
        <v>-10094.728827795621</v>
      </c>
      <c r="AN35">
        <f t="shared" ref="AN35:AT66" si="26">AE35*$K35</f>
        <v>0</v>
      </c>
      <c r="AO35">
        <f t="shared" si="26"/>
        <v>0</v>
      </c>
      <c r="AP35">
        <f t="shared" si="26"/>
        <v>-0.26535115728469155</v>
      </c>
      <c r="AQ35">
        <f t="shared" si="26"/>
        <v>-447.30920521476503</v>
      </c>
      <c r="AR35">
        <f t="shared" si="26"/>
        <v>-447.5745563720497</v>
      </c>
      <c r="AS35">
        <f t="shared" si="26"/>
        <v>15.129142441757431</v>
      </c>
      <c r="AT35">
        <f t="shared" si="26"/>
        <v>10.948524687467517</v>
      </c>
      <c r="AU35">
        <f t="shared" si="23"/>
        <v>-421.49688924282481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-11288.090179290981</v>
      </c>
      <c r="AI36">
        <f t="shared" si="25"/>
        <v>-11294.099509820822</v>
      </c>
      <c r="AJ36">
        <f t="shared" si="7"/>
        <v>349.84275791947857</v>
      </c>
      <c r="AK36">
        <f t="shared" si="22"/>
        <v>236.85030425606013</v>
      </c>
      <c r="AL36">
        <f t="shared" si="8"/>
        <v>-10707.406447645282</v>
      </c>
      <c r="AN36">
        <f t="shared" si="26"/>
        <v>0</v>
      </c>
      <c r="AO36">
        <f t="shared" si="26"/>
        <v>0</v>
      </c>
      <c r="AP36">
        <f t="shared" si="26"/>
        <v>-0.22403082907075891</v>
      </c>
      <c r="AQ36">
        <f t="shared" si="26"/>
        <v>-420.82561259266765</v>
      </c>
      <c r="AR36">
        <f t="shared" si="26"/>
        <v>-421.04964342173844</v>
      </c>
      <c r="AS36">
        <f t="shared" si="26"/>
        <v>13.042311903449034</v>
      </c>
      <c r="AT36">
        <f t="shared" si="26"/>
        <v>8.8298970683432998</v>
      </c>
      <c r="AU36">
        <f t="shared" si="23"/>
        <v>-399.17743444994602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-11789.96949629142</v>
      </c>
      <c r="AI37">
        <f t="shared" si="25"/>
        <v>-11795.623984278554</v>
      </c>
      <c r="AJ37">
        <f t="shared" si="7"/>
        <v>333.80199893616191</v>
      </c>
      <c r="AK37">
        <f t="shared" si="22"/>
        <v>212.36131120169662</v>
      </c>
      <c r="AL37">
        <f t="shared" si="8"/>
        <v>-11249.460674140695</v>
      </c>
      <c r="AN37">
        <f t="shared" si="26"/>
        <v>0</v>
      </c>
      <c r="AO37">
        <f t="shared" si="26"/>
        <v>0</v>
      </c>
      <c r="AP37">
        <f t="shared" si="26"/>
        <v>-0.1882161809869223</v>
      </c>
      <c r="AQ37">
        <f t="shared" si="26"/>
        <v>-392.44278838208453</v>
      </c>
      <c r="AR37">
        <f t="shared" si="26"/>
        <v>-392.63100456307143</v>
      </c>
      <c r="AS37">
        <f t="shared" si="26"/>
        <v>11.110986103163963</v>
      </c>
      <c r="AT37">
        <f t="shared" si="26"/>
        <v>7.0686921741980955</v>
      </c>
      <c r="AU37">
        <f t="shared" si="23"/>
        <v>-374.45132628570934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-12276.573315705762</v>
      </c>
      <c r="AI38">
        <f t="shared" si="25"/>
        <v>-12281.864344480133</v>
      </c>
      <c r="AJ38">
        <f t="shared" si="7"/>
        <v>314.74313333163309</v>
      </c>
      <c r="AK38">
        <f t="shared" si="22"/>
        <v>188.99517127616528</v>
      </c>
      <c r="AL38">
        <f t="shared" si="8"/>
        <v>-11778.126039872335</v>
      </c>
      <c r="AN38">
        <f t="shared" si="26"/>
        <v>0</v>
      </c>
      <c r="AO38">
        <f t="shared" si="26"/>
        <v>0</v>
      </c>
      <c r="AP38">
        <f t="shared" si="26"/>
        <v>-0.15724823230013196</v>
      </c>
      <c r="AQ38">
        <f t="shared" si="26"/>
        <v>-364.85710717518759</v>
      </c>
      <c r="AR38">
        <f t="shared" si="26"/>
        <v>-365.0143554074877</v>
      </c>
      <c r="AS38">
        <f t="shared" si="26"/>
        <v>9.3540979373878521</v>
      </c>
      <c r="AT38">
        <f t="shared" si="26"/>
        <v>5.6168956669434085</v>
      </c>
      <c r="AU38">
        <f t="shared" si="23"/>
        <v>-350.04336180315647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-12735.451021570721</v>
      </c>
      <c r="AI39">
        <f t="shared" si="25"/>
        <v>-12740.37075378181</v>
      </c>
      <c r="AJ39">
        <f t="shared" si="7"/>
        <v>295.4824151658554</v>
      </c>
      <c r="AK39">
        <f t="shared" si="22"/>
        <v>166.96315194295096</v>
      </c>
      <c r="AL39">
        <f t="shared" si="8"/>
        <v>-12277.925186673003</v>
      </c>
      <c r="AN39">
        <f t="shared" si="26"/>
        <v>0</v>
      </c>
      <c r="AO39">
        <f t="shared" si="26"/>
        <v>0</v>
      </c>
      <c r="AP39">
        <f t="shared" si="26"/>
        <v>-0.13054765950023106</v>
      </c>
      <c r="AQ39">
        <f t="shared" si="26"/>
        <v>-337.94183345970748</v>
      </c>
      <c r="AR39">
        <f t="shared" si="26"/>
        <v>-338.07238111920771</v>
      </c>
      <c r="AS39">
        <f t="shared" si="26"/>
        <v>7.840779958803215</v>
      </c>
      <c r="AT39">
        <f t="shared" si="26"/>
        <v>4.4304542958270163</v>
      </c>
      <c r="AU39">
        <f t="shared" si="23"/>
        <v>-325.80114686457745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-13169.884817254473</v>
      </c>
      <c r="AI40">
        <f t="shared" si="25"/>
        <v>-13174.42610502302</v>
      </c>
      <c r="AJ40">
        <f t="shared" si="7"/>
        <v>276.00014416566069</v>
      </c>
      <c r="AK40">
        <f t="shared" si="22"/>
        <v>146.27938288134109</v>
      </c>
      <c r="AL40">
        <f t="shared" si="8"/>
        <v>-12752.146577976018</v>
      </c>
      <c r="AN40">
        <f t="shared" si="26"/>
        <v>0</v>
      </c>
      <c r="AO40">
        <f t="shared" si="26"/>
        <v>0</v>
      </c>
      <c r="AP40">
        <f t="shared" si="26"/>
        <v>-0.1075941418628495</v>
      </c>
      <c r="AQ40">
        <f t="shared" si="26"/>
        <v>-312.02657210133248</v>
      </c>
      <c r="AR40">
        <f t="shared" si="26"/>
        <v>-312.13416624319535</v>
      </c>
      <c r="AS40">
        <f t="shared" si="26"/>
        <v>6.5391140528925291</v>
      </c>
      <c r="AT40">
        <f t="shared" si="26"/>
        <v>3.4657140167060634</v>
      </c>
      <c r="AU40">
        <f t="shared" si="23"/>
        <v>-302.12933817359681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-13571.375101608644</v>
      </c>
      <c r="AI41">
        <f t="shared" si="25"/>
        <v>-13575.531692121964</v>
      </c>
      <c r="AJ41">
        <f t="shared" si="7"/>
        <v>256.72149237450481</v>
      </c>
      <c r="AK41">
        <f t="shared" si="22"/>
        <v>126.95937278974483</v>
      </c>
      <c r="AL41">
        <f t="shared" si="8"/>
        <v>-13191.850826957714</v>
      </c>
      <c r="AN41">
        <f t="shared" si="26"/>
        <v>0</v>
      </c>
      <c r="AO41">
        <f t="shared" si="26"/>
        <v>0</v>
      </c>
      <c r="AP41">
        <f t="shared" si="26"/>
        <v>-8.7928329581963005E-2</v>
      </c>
      <c r="AQ41">
        <f t="shared" si="26"/>
        <v>-287.08826115794437</v>
      </c>
      <c r="AR41">
        <f t="shared" si="26"/>
        <v>-287.1761894875263</v>
      </c>
      <c r="AS41">
        <f t="shared" si="26"/>
        <v>5.4306749534122769</v>
      </c>
      <c r="AT41">
        <f t="shared" si="26"/>
        <v>2.6856928866103447</v>
      </c>
      <c r="AU41">
        <f t="shared" si="23"/>
        <v>-279.05982164750367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-13914.440627887783</v>
      </c>
      <c r="AI42">
        <f t="shared" si="25"/>
        <v>-13918.207791480272</v>
      </c>
      <c r="AJ42">
        <f t="shared" si="7"/>
        <v>237.70872568756135</v>
      </c>
      <c r="AK42">
        <f t="shared" si="22"/>
        <v>108.98886832352949</v>
      </c>
      <c r="AL42">
        <f t="shared" si="8"/>
        <v>-13571.510197469181</v>
      </c>
      <c r="AN42">
        <f t="shared" si="26"/>
        <v>0</v>
      </c>
      <c r="AO42">
        <f t="shared" si="26"/>
        <v>0</v>
      </c>
      <c r="AP42">
        <f t="shared" si="26"/>
        <v>-7.1152151730083532E-2</v>
      </c>
      <c r="AQ42">
        <f t="shared" si="26"/>
        <v>-262.80844101606425</v>
      </c>
      <c r="AR42">
        <f t="shared" si="26"/>
        <v>-262.87959316779433</v>
      </c>
      <c r="AS42">
        <f t="shared" si="26"/>
        <v>4.4897140520801893</v>
      </c>
      <c r="AT42">
        <f t="shared" si="26"/>
        <v>2.0585228927423973</v>
      </c>
      <c r="AU42">
        <f t="shared" si="23"/>
        <v>-256.33135622297175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-14222.507686913243</v>
      </c>
      <c r="AI43">
        <f t="shared" si="25"/>
        <v>-14225.881616177634</v>
      </c>
      <c r="AJ43">
        <f t="shared" si="7"/>
        <v>218.71957006036678</v>
      </c>
      <c r="AK43">
        <f t="shared" si="22"/>
        <v>92.349257525400191</v>
      </c>
      <c r="AL43">
        <f t="shared" si="8"/>
        <v>-13914.812788591868</v>
      </c>
      <c r="AN43">
        <f t="shared" si="26"/>
        <v>0</v>
      </c>
      <c r="AO43">
        <f t="shared" si="26"/>
        <v>0</v>
      </c>
      <c r="AP43">
        <f t="shared" si="26"/>
        <v>-5.6897280429361416E-2</v>
      </c>
      <c r="AQ43">
        <f t="shared" si="26"/>
        <v>-239.84557613921089</v>
      </c>
      <c r="AR43">
        <f t="shared" si="26"/>
        <v>-239.90247341964024</v>
      </c>
      <c r="AS43">
        <f t="shared" si="26"/>
        <v>3.6884438700159001</v>
      </c>
      <c r="AT43">
        <f t="shared" si="26"/>
        <v>1.5573597402649855</v>
      </c>
      <c r="AU43">
        <f t="shared" si="23"/>
        <v>-234.65666980935936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-14402.518309042498</v>
      </c>
      <c r="AI44">
        <f t="shared" si="25"/>
        <v>-14405.498436056519</v>
      </c>
      <c r="AJ44">
        <f t="shared" si="7"/>
        <v>200.48051278590958</v>
      </c>
      <c r="AK44">
        <f t="shared" si="22"/>
        <v>77.038887621174524</v>
      </c>
      <c r="AL44">
        <f t="shared" si="8"/>
        <v>-14127.979035649436</v>
      </c>
      <c r="AN44">
        <f t="shared" si="26"/>
        <v>0</v>
      </c>
      <c r="AO44">
        <f t="shared" si="26"/>
        <v>0</v>
      </c>
      <c r="AP44">
        <f t="shared" si="26"/>
        <v>-4.4871675560009691E-2</v>
      </c>
      <c r="AQ44">
        <f t="shared" si="26"/>
        <v>-216.85824992346204</v>
      </c>
      <c r="AR44">
        <f t="shared" si="26"/>
        <v>-216.90312159902203</v>
      </c>
      <c r="AS44">
        <f t="shared" si="26"/>
        <v>3.01862856297948</v>
      </c>
      <c r="AT44">
        <f t="shared" si="26"/>
        <v>1.1599720262177431</v>
      </c>
      <c r="AU44">
        <f t="shared" si="23"/>
        <v>-212.72452100982483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-14410.058719980159</v>
      </c>
      <c r="AI45">
        <f t="shared" si="25"/>
        <v>-14412.648794256042</v>
      </c>
      <c r="AJ45">
        <f t="shared" si="7"/>
        <v>181.71087192944287</v>
      </c>
      <c r="AK45">
        <f t="shared" si="22"/>
        <v>63.00525172616085</v>
      </c>
      <c r="AL45">
        <f t="shared" si="8"/>
        <v>-14167.932670600438</v>
      </c>
      <c r="AN45">
        <f t="shared" si="26"/>
        <v>0</v>
      </c>
      <c r="AO45">
        <f t="shared" si="26"/>
        <v>0</v>
      </c>
      <c r="AP45">
        <f t="shared" si="26"/>
        <v>-3.4820235860057766E-2</v>
      </c>
      <c r="AQ45">
        <f t="shared" si="26"/>
        <v>-193.72480861231782</v>
      </c>
      <c r="AR45">
        <f t="shared" si="26"/>
        <v>-193.75962884817787</v>
      </c>
      <c r="AS45">
        <f t="shared" si="26"/>
        <v>2.4428702596818552</v>
      </c>
      <c r="AT45">
        <f t="shared" si="26"/>
        <v>0.84702502393676737</v>
      </c>
      <c r="AU45">
        <f t="shared" si="23"/>
        <v>-190.46973356455925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-14219.235298780146</v>
      </c>
      <c r="AI46">
        <f t="shared" si="25"/>
        <v>-14221.4439914308</v>
      </c>
      <c r="AJ46">
        <f t="shared" si="7"/>
        <v>162.34322111765755</v>
      </c>
      <c r="AK46">
        <f t="shared" si="22"/>
        <v>50.285490691099845</v>
      </c>
      <c r="AL46">
        <f t="shared" si="8"/>
        <v>-14008.815279622044</v>
      </c>
      <c r="AN46">
        <f t="shared" si="26"/>
        <v>0</v>
      </c>
      <c r="AO46">
        <f t="shared" si="26"/>
        <v>0</v>
      </c>
      <c r="AP46">
        <f t="shared" si="26"/>
        <v>-2.6511649738289789E-2</v>
      </c>
      <c r="AQ46">
        <f t="shared" si="26"/>
        <v>-170.67806409187912</v>
      </c>
      <c r="AR46">
        <f t="shared" si="26"/>
        <v>-170.70457574161742</v>
      </c>
      <c r="AS46">
        <f t="shared" si="26"/>
        <v>1.9486580056227594</v>
      </c>
      <c r="AT46">
        <f t="shared" si="26"/>
        <v>0.60359295157056903</v>
      </c>
      <c r="AU46">
        <f t="shared" si="23"/>
        <v>-168.15232478442411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-13741.874129548067</v>
      </c>
      <c r="AI47">
        <f t="shared" si="25"/>
        <v>-13743.717188418976</v>
      </c>
      <c r="AJ47">
        <f t="shared" si="7"/>
        <v>142.65878954307561</v>
      </c>
      <c r="AK47">
        <f t="shared" si="22"/>
        <v>38.921465212863815</v>
      </c>
      <c r="AL47">
        <f t="shared" si="8"/>
        <v>-13562.136933663038</v>
      </c>
      <c r="AN47">
        <f t="shared" si="26"/>
        <v>0</v>
      </c>
      <c r="AO47">
        <f t="shared" si="26"/>
        <v>0</v>
      </c>
      <c r="AP47">
        <f t="shared" si="26"/>
        <v>-1.9752526462281612E-2</v>
      </c>
      <c r="AQ47">
        <f t="shared" si="26"/>
        <v>-147.27512868398173</v>
      </c>
      <c r="AR47">
        <f t="shared" si="26"/>
        <v>-147.294881210444</v>
      </c>
      <c r="AS47">
        <f t="shared" si="26"/>
        <v>1.5289102046627823</v>
      </c>
      <c r="AT47">
        <f t="shared" si="26"/>
        <v>0.41713115283658558</v>
      </c>
      <c r="AU47">
        <f t="shared" si="23"/>
        <v>-145.34883985294465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-12968.151690914614</v>
      </c>
      <c r="AI48">
        <f t="shared" si="25"/>
        <v>-12969.65211540454</v>
      </c>
      <c r="AJ48">
        <f t="shared" si="7"/>
        <v>122.25791926540722</v>
      </c>
      <c r="AK48">
        <f t="shared" si="22"/>
        <v>28.935349944848522</v>
      </c>
      <c r="AL48">
        <f t="shared" si="8"/>
        <v>-12818.458846194286</v>
      </c>
      <c r="AN48">
        <f t="shared" si="26"/>
        <v>0</v>
      </c>
      <c r="AO48">
        <f t="shared" si="26"/>
        <v>0</v>
      </c>
      <c r="AP48">
        <f t="shared" si="26"/>
        <v>-1.435752450030907E-2</v>
      </c>
      <c r="AQ48">
        <f t="shared" si="26"/>
        <v>-124.09191990402267</v>
      </c>
      <c r="AR48">
        <f t="shared" si="26"/>
        <v>-124.10627742852299</v>
      </c>
      <c r="AS48">
        <f t="shared" si="26"/>
        <v>1.1698829784466682</v>
      </c>
      <c r="AT48">
        <f t="shared" si="26"/>
        <v>0.2768816415269561</v>
      </c>
      <c r="AU48">
        <f t="shared" si="23"/>
        <v>-122.65951280854937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-11891.166688281051</v>
      </c>
      <c r="AI49">
        <f t="shared" si="25"/>
        <v>-11892.354829358872</v>
      </c>
      <c r="AJ49">
        <f t="shared" si="7"/>
        <v>101.75512578029577</v>
      </c>
      <c r="AK49">
        <f t="shared" si="22"/>
        <v>20.377295596270017</v>
      </c>
      <c r="AL49">
        <f t="shared" si="8"/>
        <v>-11770.222407982306</v>
      </c>
      <c r="AN49">
        <f t="shared" si="26"/>
        <v>0</v>
      </c>
      <c r="AO49">
        <f t="shared" si="26"/>
        <v>0</v>
      </c>
      <c r="AP49">
        <f t="shared" si="26"/>
        <v>-1.0151153859860458E-2</v>
      </c>
      <c r="AQ49">
        <f t="shared" si="26"/>
        <v>-101.59489043793803</v>
      </c>
      <c r="AR49">
        <f t="shared" si="26"/>
        <v>-101.6050415917979</v>
      </c>
      <c r="AS49">
        <f t="shared" si="26"/>
        <v>0.86936808861117332</v>
      </c>
      <c r="AT49">
        <f t="shared" si="26"/>
        <v>0.17409806521043691</v>
      </c>
      <c r="AU49">
        <f t="shared" si="23"/>
        <v>-100.56157543797629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-10577.276857354644</v>
      </c>
      <c r="AI50">
        <f t="shared" si="25"/>
        <v>-10578.188685100253</v>
      </c>
      <c r="AJ50">
        <f t="shared" si="7"/>
        <v>81.651324256038606</v>
      </c>
      <c r="AK50">
        <f t="shared" si="22"/>
        <v>13.254436791649312</v>
      </c>
      <c r="AL50">
        <f t="shared" si="8"/>
        <v>-10483.282924052564</v>
      </c>
      <c r="AN50">
        <f t="shared" si="26"/>
        <v>0</v>
      </c>
      <c r="AO50">
        <f t="shared" si="26"/>
        <v>0</v>
      </c>
      <c r="AP50">
        <f t="shared" si="26"/>
        <v>-6.9557214147288561E-3</v>
      </c>
      <c r="AQ50">
        <f t="shared" si="26"/>
        <v>-80.686940598769098</v>
      </c>
      <c r="AR50">
        <f t="shared" si="26"/>
        <v>-80.693896320183839</v>
      </c>
      <c r="AS50">
        <f t="shared" si="26"/>
        <v>0.62286310918267074</v>
      </c>
      <c r="AT50">
        <f t="shared" si="26"/>
        <v>0.10110919554254889</v>
      </c>
      <c r="AU50">
        <f t="shared" si="23"/>
        <v>-79.969924015458602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-9119.7912360345363</v>
      </c>
      <c r="AI51">
        <f t="shared" si="25"/>
        <v>-9120.4659507217875</v>
      </c>
      <c r="AJ51">
        <f t="shared" si="7"/>
        <v>62.880185079216176</v>
      </c>
      <c r="AK51">
        <f t="shared" si="22"/>
        <v>7.5388440937266079</v>
      </c>
      <c r="AL51">
        <f t="shared" si="8"/>
        <v>-9050.0469215488447</v>
      </c>
      <c r="AN51">
        <f t="shared" si="26"/>
        <v>0</v>
      </c>
      <c r="AO51">
        <f t="shared" si="26"/>
        <v>0</v>
      </c>
      <c r="AP51">
        <f t="shared" si="26"/>
        <v>-4.5954867469979966E-3</v>
      </c>
      <c r="AQ51">
        <f t="shared" si="26"/>
        <v>-62.114965855136099</v>
      </c>
      <c r="AR51">
        <f t="shared" si="26"/>
        <v>-62.119561341883099</v>
      </c>
      <c r="AS51">
        <f t="shared" si="26"/>
        <v>0.4282774076809317</v>
      </c>
      <c r="AT51">
        <f t="shared" si="26"/>
        <v>5.1347123124787432E-2</v>
      </c>
      <c r="AU51">
        <f t="shared" si="23"/>
        <v>-61.639936811077376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-7581.7998155890918</v>
      </c>
      <c r="AI52">
        <f t="shared" si="25"/>
        <v>-7582.2782381340812</v>
      </c>
      <c r="AJ52">
        <f t="shared" si="7"/>
        <v>46.21607699839231</v>
      </c>
      <c r="AK52">
        <f t="shared" si="22"/>
        <v>3.1372311381814755</v>
      </c>
      <c r="AL52">
        <f t="shared" si="8"/>
        <v>-7532.9249299975081</v>
      </c>
      <c r="AN52">
        <f t="shared" si="26"/>
        <v>0</v>
      </c>
      <c r="AO52">
        <f t="shared" si="26"/>
        <v>0</v>
      </c>
      <c r="AP52">
        <f t="shared" si="26"/>
        <v>-2.9094102749024691E-3</v>
      </c>
      <c r="AQ52">
        <f t="shared" si="26"/>
        <v>-46.106870415616093</v>
      </c>
      <c r="AR52">
        <f t="shared" si="26"/>
        <v>-46.109779825890996</v>
      </c>
      <c r="AS52">
        <f t="shared" si="26"/>
        <v>0.28105182477934426</v>
      </c>
      <c r="AT52">
        <f t="shared" si="26"/>
        <v>1.9078307667073403E-2</v>
      </c>
      <c r="AU52">
        <f t="shared" si="23"/>
        <v>-45.809649693444584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-6042.6275802741939</v>
      </c>
      <c r="AI53">
        <f t="shared" si="25"/>
        <v>-6042.9501529042263</v>
      </c>
      <c r="AJ53">
        <f t="shared" si="7"/>
        <v>31.911433936380746</v>
      </c>
      <c r="AK53">
        <f t="shared" si="22"/>
        <v>-9.7894251705986632E-2</v>
      </c>
      <c r="AL53">
        <f t="shared" si="8"/>
        <v>-6011.1366132195517</v>
      </c>
      <c r="AN53">
        <f t="shared" si="26"/>
        <v>0</v>
      </c>
      <c r="AO53">
        <f t="shared" si="26"/>
        <v>0</v>
      </c>
      <c r="AP53">
        <f t="shared" si="26"/>
        <v>-1.7514704873939314E-3</v>
      </c>
      <c r="AQ53">
        <f t="shared" si="26"/>
        <v>-32.809615224008617</v>
      </c>
      <c r="AR53">
        <f t="shared" si="26"/>
        <v>-32.811366694496009</v>
      </c>
      <c r="AS53">
        <f t="shared" si="26"/>
        <v>0.1732693029298876</v>
      </c>
      <c r="AT53">
        <f t="shared" si="26"/>
        <v>-5.3153577453633619E-4</v>
      </c>
      <c r="AU53">
        <f t="shared" si="23"/>
        <v>-32.638628927340662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-4559.6847934788493</v>
      </c>
      <c r="AI54">
        <f t="shared" si="25"/>
        <v>-4559.8901482627443</v>
      </c>
      <c r="AJ54">
        <f t="shared" si="7"/>
        <v>20.135118367548309</v>
      </c>
      <c r="AK54">
        <f t="shared" si="22"/>
        <v>-2.3316946272526389</v>
      </c>
      <c r="AL54">
        <f t="shared" si="8"/>
        <v>-4542.086724522449</v>
      </c>
      <c r="AN54">
        <f t="shared" si="26"/>
        <v>0</v>
      </c>
      <c r="AO54">
        <f t="shared" si="26"/>
        <v>0</v>
      </c>
      <c r="AP54">
        <f t="shared" si="26"/>
        <v>-9.9554778507603852E-4</v>
      </c>
      <c r="AQ54">
        <f t="shared" si="26"/>
        <v>-22.105080829815311</v>
      </c>
      <c r="AR54">
        <f t="shared" si="26"/>
        <v>-22.106076377600385</v>
      </c>
      <c r="AS54">
        <f t="shared" si="26"/>
        <v>9.7613856920353112E-2</v>
      </c>
      <c r="AT54">
        <f t="shared" si="26"/>
        <v>-1.1303916946096846E-2</v>
      </c>
      <c r="AU54">
        <f t="shared" si="23"/>
        <v>-22.019766437626132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-3225.7064808572836</v>
      </c>
      <c r="AI55">
        <f t="shared" si="25"/>
        <v>-3225.8291394313183</v>
      </c>
      <c r="AJ55">
        <f t="shared" si="7"/>
        <v>10.788565779404372</v>
      </c>
      <c r="AK55">
        <f t="shared" si="22"/>
        <v>-3.7411529129810206</v>
      </c>
      <c r="AL55">
        <f t="shared" si="8"/>
        <v>-3218.7817265648946</v>
      </c>
      <c r="AN55">
        <f t="shared" si="26"/>
        <v>0</v>
      </c>
      <c r="AO55">
        <f t="shared" si="26"/>
        <v>0</v>
      </c>
      <c r="AP55">
        <f t="shared" si="26"/>
        <v>-5.3092988885895061E-4</v>
      </c>
      <c r="AQ55">
        <f t="shared" si="26"/>
        <v>-13.962529703687622</v>
      </c>
      <c r="AR55">
        <f t="shared" si="26"/>
        <v>-13.963060633576481</v>
      </c>
      <c r="AS55">
        <f t="shared" si="26"/>
        <v>4.6698504978384604E-2</v>
      </c>
      <c r="AT55">
        <f t="shared" si="26"/>
        <v>-1.6193649045108539E-2</v>
      </c>
      <c r="AU55">
        <f t="shared" si="23"/>
        <v>-13.932555777643202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-1960.9545602271069</v>
      </c>
      <c r="AI56">
        <f t="shared" si="25"/>
        <v>-1961.0269683513957</v>
      </c>
      <c r="AJ56">
        <f t="shared" si="7"/>
        <v>3.8584984086778462</v>
      </c>
      <c r="AK56">
        <f t="shared" si="22"/>
        <v>-4.4963525175393269</v>
      </c>
      <c r="AL56">
        <f t="shared" si="8"/>
        <v>-1961.6648224602573</v>
      </c>
      <c r="AN56">
        <f t="shared" si="26"/>
        <v>0</v>
      </c>
      <c r="AO56">
        <f t="shared" si="26"/>
        <v>0</v>
      </c>
      <c r="AP56">
        <f t="shared" si="26"/>
        <v>-2.7983919186450035E-4</v>
      </c>
      <c r="AQ56">
        <f t="shared" si="26"/>
        <v>-7.5785962529328801</v>
      </c>
      <c r="AR56">
        <f t="shared" si="26"/>
        <v>-7.5788760921247453</v>
      </c>
      <c r="AS56">
        <f t="shared" si="26"/>
        <v>1.4912126050777413E-2</v>
      </c>
      <c r="AT56">
        <f t="shared" si="26"/>
        <v>-1.7377271779995946E-2</v>
      </c>
      <c r="AU56">
        <f t="shared" si="23"/>
        <v>-7.5813412378539642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-1179.4275467628108</v>
      </c>
      <c r="AI57">
        <f t="shared" si="25"/>
        <v>-1179.4697451171876</v>
      </c>
      <c r="AJ57">
        <f t="shared" si="7"/>
        <v>-1.4428602604686773</v>
      </c>
      <c r="AK57">
        <f t="shared" si="22"/>
        <v>-4.7664474061467761</v>
      </c>
      <c r="AL57">
        <f t="shared" si="8"/>
        <v>-1185.6790527838032</v>
      </c>
      <c r="AN57">
        <f t="shared" si="26"/>
        <v>0</v>
      </c>
      <c r="AO57">
        <f t="shared" si="26"/>
        <v>0</v>
      </c>
      <c r="AP57">
        <f t="shared" si="26"/>
        <v>-1.4561252502017218E-4</v>
      </c>
      <c r="AQ57">
        <f t="shared" si="26"/>
        <v>-4.0698132829736595</v>
      </c>
      <c r="AR57">
        <f t="shared" si="26"/>
        <v>-4.0699588954986794</v>
      </c>
      <c r="AS57">
        <f t="shared" si="26"/>
        <v>-4.9788322052063978E-3</v>
      </c>
      <c r="AT57">
        <f t="shared" si="26"/>
        <v>-1.6447429110312824E-2</v>
      </c>
      <c r="AU57">
        <f t="shared" si="23"/>
        <v>-4.0913851568141988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-701.3721706298079</v>
      </c>
      <c r="AI58">
        <f t="shared" si="25"/>
        <v>-701.39641269637525</v>
      </c>
      <c r="AJ58">
        <f t="shared" si="7"/>
        <v>-3.9850586039920444</v>
      </c>
      <c r="AK58">
        <f t="shared" si="22"/>
        <v>-4.6654471879139692</v>
      </c>
      <c r="AL58">
        <f t="shared" si="8"/>
        <v>-710.04691848828122</v>
      </c>
      <c r="AN58">
        <f t="shared" si="26"/>
        <v>0</v>
      </c>
      <c r="AO58">
        <f t="shared" si="26"/>
        <v>0</v>
      </c>
      <c r="AP58">
        <f t="shared" si="26"/>
        <v>-7.4688688709028907E-5</v>
      </c>
      <c r="AQ58">
        <f t="shared" si="26"/>
        <v>-2.1608953005663594</v>
      </c>
      <c r="AR58">
        <f t="shared" si="26"/>
        <v>-2.1609699892550682</v>
      </c>
      <c r="AS58">
        <f t="shared" si="26"/>
        <v>-1.227778171197654E-2</v>
      </c>
      <c r="AT58">
        <f t="shared" si="26"/>
        <v>-1.4374027549953908E-2</v>
      </c>
      <c r="AU58">
        <f t="shared" si="23"/>
        <v>-2.1876217985169988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-411.8304531780642</v>
      </c>
      <c r="AI59">
        <f t="shared" si="25"/>
        <v>-411.84415706263638</v>
      </c>
      <c r="AJ59">
        <f t="shared" si="7"/>
        <v>-5.0309545985101494</v>
      </c>
      <c r="AK59">
        <f t="shared" si="22"/>
        <v>-4.3864930856345259</v>
      </c>
      <c r="AL59">
        <f t="shared" si="8"/>
        <v>-421.26160474678107</v>
      </c>
      <c r="AN59">
        <f t="shared" si="26"/>
        <v>0</v>
      </c>
      <c r="AO59">
        <f t="shared" si="26"/>
        <v>0</v>
      </c>
      <c r="AP59">
        <f t="shared" si="26"/>
        <v>-3.7697353706378424E-5</v>
      </c>
      <c r="AQ59">
        <f t="shared" si="26"/>
        <v>-1.1328844882426703</v>
      </c>
      <c r="AR59">
        <f t="shared" si="26"/>
        <v>-1.1329221855963767</v>
      </c>
      <c r="AS59">
        <f t="shared" si="26"/>
        <v>-1.383940983898288E-2</v>
      </c>
      <c r="AT59">
        <f t="shared" si="26"/>
        <v>-1.2066591812603169E-2</v>
      </c>
      <c r="AU59">
        <f t="shared" si="23"/>
        <v>-1.1588281872479629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-237.80579972270382</v>
      </c>
      <c r="AI60">
        <f t="shared" si="25"/>
        <v>-237.81342142343723</v>
      </c>
      <c r="AJ60">
        <f t="shared" si="7"/>
        <v>-5.2884100645042054</v>
      </c>
      <c r="AK60">
        <f t="shared" si="22"/>
        <v>-4.0343262637388149</v>
      </c>
      <c r="AL60">
        <f t="shared" si="8"/>
        <v>-247.13615775168026</v>
      </c>
      <c r="AN60">
        <f t="shared" si="26"/>
        <v>0</v>
      </c>
      <c r="AO60">
        <f t="shared" si="26"/>
        <v>0</v>
      </c>
      <c r="AP60">
        <f t="shared" si="26"/>
        <v>-1.8719793000360606E-5</v>
      </c>
      <c r="AQ60">
        <f t="shared" si="26"/>
        <v>-0.58407900031824134</v>
      </c>
      <c r="AR60">
        <f t="shared" si="26"/>
        <v>-0.58409772011124161</v>
      </c>
      <c r="AS60">
        <f t="shared" si="26"/>
        <v>-1.2988956818338032E-2</v>
      </c>
      <c r="AT60">
        <f t="shared" si="26"/>
        <v>-9.9087795748878243E-3</v>
      </c>
      <c r="AU60">
        <f t="shared" si="23"/>
        <v>-0.60699545650446751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-135.26431309430174</v>
      </c>
      <c r="AI61">
        <f t="shared" si="25"/>
        <v>-135.26847697020045</v>
      </c>
      <c r="AJ61">
        <f t="shared" si="7"/>
        <v>-5.1492197074914756</v>
      </c>
      <c r="AK61">
        <f t="shared" si="22"/>
        <v>-3.6641375592235206</v>
      </c>
      <c r="AL61">
        <f t="shared" si="8"/>
        <v>-144.08183423691545</v>
      </c>
      <c r="AN61">
        <f t="shared" si="26"/>
        <v>0</v>
      </c>
      <c r="AO61">
        <f t="shared" si="26"/>
        <v>0</v>
      </c>
      <c r="AP61">
        <f t="shared" si="26"/>
        <v>-9.1312220608154478E-6</v>
      </c>
      <c r="AQ61">
        <f t="shared" si="26"/>
        <v>-0.29662951293727491</v>
      </c>
      <c r="AR61">
        <f t="shared" si="26"/>
        <v>-0.29663864415933572</v>
      </c>
      <c r="AS61">
        <f t="shared" si="26"/>
        <v>-1.1292043695038428E-2</v>
      </c>
      <c r="AT61">
        <f t="shared" si="26"/>
        <v>-8.0353148192894314E-3</v>
      </c>
      <c r="AU61">
        <f t="shared" si="23"/>
        <v>-0.31596600267366359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-75.616810934687038</v>
      </c>
      <c r="AI62">
        <f t="shared" si="25"/>
        <v>-75.619042751553394</v>
      </c>
      <c r="AJ62">
        <f t="shared" si="7"/>
        <v>-4.822387190464255</v>
      </c>
      <c r="AK62">
        <f t="shared" si="22"/>
        <v>-3.3036921796991172</v>
      </c>
      <c r="AL62">
        <f t="shared" si="8"/>
        <v>-83.745122121716761</v>
      </c>
      <c r="AN62">
        <f t="shared" si="26"/>
        <v>0</v>
      </c>
      <c r="AO62">
        <f t="shared" si="26"/>
        <v>0</v>
      </c>
      <c r="AP62">
        <f t="shared" si="26"/>
        <v>-4.3699016213541582E-6</v>
      </c>
      <c r="AQ62">
        <f t="shared" si="26"/>
        <v>-0.14805785801037991</v>
      </c>
      <c r="AR62">
        <f t="shared" si="26"/>
        <v>-0.14806222791200124</v>
      </c>
      <c r="AS62">
        <f t="shared" si="26"/>
        <v>-9.4422431876098611E-3</v>
      </c>
      <c r="AT62">
        <f t="shared" si="26"/>
        <v>-6.4686355005685193E-3</v>
      </c>
      <c r="AU62">
        <f t="shared" si="23"/>
        <v>-0.16397310660017961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-41.482453357096794</v>
      </c>
      <c r="AI63">
        <f t="shared" si="25"/>
        <v>-41.483625794460565</v>
      </c>
      <c r="AJ63">
        <f t="shared" si="7"/>
        <v>-4.4224927700267003</v>
      </c>
      <c r="AK63">
        <f t="shared" si="22"/>
        <v>-2.9661250763666196</v>
      </c>
      <c r="AL63">
        <f t="shared" si="8"/>
        <v>-48.872243640853881</v>
      </c>
      <c r="AN63">
        <f t="shared" si="26"/>
        <v>0</v>
      </c>
      <c r="AO63">
        <f t="shared" si="26"/>
        <v>0</v>
      </c>
      <c r="AP63">
        <f t="shared" si="26"/>
        <v>-2.0496737170337563E-6</v>
      </c>
      <c r="AQ63">
        <f t="shared" si="26"/>
        <v>-7.2520287216528909E-2</v>
      </c>
      <c r="AR63">
        <f t="shared" si="26"/>
        <v>-7.2522336890245939E-2</v>
      </c>
      <c r="AS63">
        <f t="shared" si="26"/>
        <v>-7.7314724646219638E-3</v>
      </c>
      <c r="AT63">
        <f t="shared" si="26"/>
        <v>-5.1854272119962758E-3</v>
      </c>
      <c r="AU63">
        <f t="shared" si="23"/>
        <v>-8.5439236566864168E-2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-22.32865455020692</v>
      </c>
      <c r="AI64">
        <f t="shared" si="25"/>
        <v>-22.329257046833298</v>
      </c>
      <c r="AJ64">
        <f t="shared" si="7"/>
        <v>-4.008328487816577</v>
      </c>
      <c r="AK64">
        <f t="shared" si="22"/>
        <v>-2.6565505824647504</v>
      </c>
      <c r="AL64">
        <f t="shared" si="8"/>
        <v>-28.994136117114625</v>
      </c>
      <c r="AN64">
        <f t="shared" si="26"/>
        <v>0</v>
      </c>
      <c r="AO64">
        <f t="shared" si="26"/>
        <v>0</v>
      </c>
      <c r="AP64">
        <f t="shared" si="26"/>
        <v>-9.4044126870814042E-7</v>
      </c>
      <c r="AQ64">
        <f t="shared" si="26"/>
        <v>-3.4852955675367912E-2</v>
      </c>
      <c r="AR64">
        <f t="shared" si="26"/>
        <v>-3.4853896116636619E-2</v>
      </c>
      <c r="AS64">
        <f t="shared" si="26"/>
        <v>-6.2566284414521979E-3</v>
      </c>
      <c r="AT64">
        <f t="shared" si="26"/>
        <v>-4.1466286959578021E-3</v>
      </c>
      <c r="AU64">
        <f t="shared" si="23"/>
        <v>-4.5257153254046618E-2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-11.757989557884121</v>
      </c>
      <c r="AI65">
        <f t="shared" si="25"/>
        <v>-11.758292079805289</v>
      </c>
      <c r="AJ65">
        <f t="shared" si="7"/>
        <v>-3.6087620220327672</v>
      </c>
      <c r="AK65">
        <f t="shared" si="22"/>
        <v>-2.3759675883175899</v>
      </c>
      <c r="AL65">
        <f t="shared" si="8"/>
        <v>-17.743021690155647</v>
      </c>
      <c r="AN65">
        <f t="shared" si="26"/>
        <v>0</v>
      </c>
      <c r="AO65">
        <f t="shared" si="26"/>
        <v>0</v>
      </c>
      <c r="AP65">
        <f t="shared" si="26"/>
        <v>-4.2161483759368936E-7</v>
      </c>
      <c r="AQ65">
        <f t="shared" si="26"/>
        <v>-1.638672278271882E-2</v>
      </c>
      <c r="AR65">
        <f t="shared" si="26"/>
        <v>-1.6387144397556411E-2</v>
      </c>
      <c r="AS65">
        <f t="shared" si="26"/>
        <v>-5.0294127710125642E-3</v>
      </c>
      <c r="AT65">
        <f t="shared" si="26"/>
        <v>-3.3113077723715603E-3</v>
      </c>
      <c r="AU65">
        <f t="shared" si="23"/>
        <v>-2.4727864940940536E-2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-6.0547022157205426</v>
      </c>
      <c r="AI66">
        <f t="shared" si="25"/>
        <v>-6.0548503448671056</v>
      </c>
      <c r="AJ66">
        <f t="shared" si="7"/>
        <v>-3.2368409358852581</v>
      </c>
      <c r="AK66">
        <f t="shared" si="22"/>
        <v>-2.1233542467752962</v>
      </c>
      <c r="AL66">
        <f t="shared" si="8"/>
        <v>-11.41504552752766</v>
      </c>
      <c r="AN66">
        <f t="shared" si="26"/>
        <v>0</v>
      </c>
      <c r="AO66">
        <f t="shared" si="26"/>
        <v>0</v>
      </c>
      <c r="AP66">
        <f t="shared" si="26"/>
        <v>-1.8432385066644845E-7</v>
      </c>
      <c r="AQ66">
        <f t="shared" si="26"/>
        <v>-7.5341420168332186E-3</v>
      </c>
      <c r="AR66">
        <f t="shared" si="26"/>
        <v>-7.5343263406838848E-3</v>
      </c>
      <c r="AS66">
        <f t="shared" si="26"/>
        <v>-4.0277487526208123E-3</v>
      </c>
      <c r="AT66">
        <f t="shared" si="26"/>
        <v>-2.642186498572036E-3</v>
      </c>
      <c r="AU66">
        <f t="shared" si="23"/>
        <v>-1.4204261591876733E-2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29">S67*Z67</f>
        <v>-24.199657750539409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-3.0428649647675741</v>
      </c>
      <c r="AI67">
        <f t="shared" ref="AI67:AI89" si="33">SUM(AE67:AH67)</f>
        <v>-3.0429355409985526</v>
      </c>
      <c r="AJ67">
        <f t="shared" ref="AJ67:AJ89" si="34">AB67-AC67</f>
        <v>-2.8971334103652779</v>
      </c>
      <c r="AK67">
        <f t="shared" si="22"/>
        <v>-1.8967753812633283</v>
      </c>
      <c r="AL67">
        <f t="shared" ref="AL67:AL89" si="35">SUM(AI67:AK67)</f>
        <v>-7.8368443326271588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-3.3806925070392325E-3</v>
      </c>
      <c r="AR67">
        <f t="shared" si="36"/>
        <v>-3.3807709188445564E-3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-8.7069131298664858E-3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500000</v>
      </c>
      <c r="S68">
        <f t="shared" si="28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29"/>
        <v>-21.609585271276689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-1.4877184023526338</v>
      </c>
      <c r="AI68">
        <f t="shared" si="33"/>
        <v>-1.4877510798612437</v>
      </c>
      <c r="AJ68">
        <f t="shared" si="34"/>
        <v>-2.5900724792627194</v>
      </c>
      <c r="AK68">
        <f t="shared" si="22"/>
        <v>-1.6939760425377588</v>
      </c>
      <c r="AL68">
        <f t="shared" si="35"/>
        <v>-5.7717996016617228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-1.4757938751957507E-3</v>
      </c>
      <c r="AR68">
        <f t="shared" si="36"/>
        <v>-1.475826290783934E-3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-5.7255368270766518E-3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500000</v>
      </c>
      <c r="S69">
        <f t="shared" si="28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29"/>
        <v>-19.295477876071754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-0.70718827396115402</v>
      </c>
      <c r="AI69">
        <f t="shared" si="33"/>
        <v>-0.70720294498782876</v>
      </c>
      <c r="AJ69">
        <f t="shared" si="34"/>
        <v>-2.3141073952049354</v>
      </c>
      <c r="AK69">
        <f t="shared" si="22"/>
        <v>-1.5126709689893685</v>
      </c>
      <c r="AL69">
        <f t="shared" si="35"/>
        <v>-4.533981309182133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-6.2635708866564342E-4</v>
      </c>
      <c r="AR69">
        <f t="shared" si="36"/>
        <v>-6.2637008280298149E-4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-4.0157500307192017E-3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500000</v>
      </c>
      <c r="S70">
        <f t="shared" si="28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29"/>
        <v>-17.228619242910295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-0.32580054450663709</v>
      </c>
      <c r="AI70">
        <f t="shared" si="33"/>
        <v>-0.32580692380943244</v>
      </c>
      <c r="AJ70">
        <f t="shared" si="34"/>
        <v>-2.0668586331614591</v>
      </c>
      <c r="AK70">
        <f t="shared" si="22"/>
        <v>-1.350683451325023</v>
      </c>
      <c r="AL70">
        <f t="shared" si="35"/>
        <v>-3.7433490082959144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-2.5764441286191454E-4</v>
      </c>
      <c r="AR70">
        <f t="shared" si="36"/>
        <v>-2.5764945764084719E-4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-2.9602558179886141E-3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500000</v>
      </c>
      <c r="S71">
        <f t="shared" si="28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29"/>
        <v>-15.382908146028409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-0.14521491010642387</v>
      </c>
      <c r="AI71">
        <f t="shared" si="33"/>
        <v>-0.14521759524343861</v>
      </c>
      <c r="AJ71">
        <f t="shared" si="34"/>
        <v>-1.8457110968818853</v>
      </c>
      <c r="AK71">
        <f t="shared" si="22"/>
        <v>-1.2060033470037208</v>
      </c>
      <c r="AL71">
        <f t="shared" si="35"/>
        <v>-3.1969320391290448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-1.025326331993282E-4</v>
      </c>
      <c r="AR71">
        <f t="shared" si="36"/>
        <v>-1.0253452910773334E-4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-2.2572741317745597E-3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500000</v>
      </c>
      <c r="S72">
        <f t="shared" si="28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29"/>
        <v>-13.734824302505585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-6.2652633847689806E-2</v>
      </c>
      <c r="AI72">
        <f t="shared" si="33"/>
        <v>-6.2653725817488196E-2</v>
      </c>
      <c r="AJ72">
        <f t="shared" si="34"/>
        <v>-1.6480838435228247</v>
      </c>
      <c r="AK72">
        <f t="shared" ref="AK72:AK89" si="49">G72*SUM(AB72:AB72, AE72:AF72)</f>
        <v>-1.0768035702219887</v>
      </c>
      <c r="AL72">
        <f t="shared" si="35"/>
        <v>-2.7875411395623013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-3.9497736742200821E-5</v>
      </c>
      <c r="AR72">
        <f t="shared" si="36"/>
        <v>-3.9498425146390369E-5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-1.7573334004783588E-3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500000</v>
      </c>
      <c r="S73">
        <f t="shared" si="28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29"/>
        <v>-12.263268821531588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-2.61120280084093E-2</v>
      </c>
      <c r="AI73">
        <f t="shared" si="33"/>
        <v>-2.6112456257809499E-2</v>
      </c>
      <c r="AJ73">
        <f t="shared" si="34"/>
        <v>-1.471555480973997</v>
      </c>
      <c r="AK73">
        <f t="shared" si="49"/>
        <v>-0.96143770117539107</v>
      </c>
      <c r="AL73">
        <f t="shared" si="35"/>
        <v>-2.4591056384071974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-1.4697905748925589E-5</v>
      </c>
      <c r="AR73">
        <f t="shared" si="36"/>
        <v>-1.4698146801413704E-5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-1.3841783138529304E-3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500000</v>
      </c>
      <c r="S74">
        <f t="shared" si="28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29"/>
        <v>-10.949359431302751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-1.0491533709878804E-2</v>
      </c>
      <c r="AI74">
        <f t="shared" si="33"/>
        <v>-1.0491695388442255E-2</v>
      </c>
      <c r="AJ74">
        <f t="shared" si="34"/>
        <v>-1.3139093902288366</v>
      </c>
      <c r="AK74">
        <f t="shared" si="49"/>
        <v>-0.85842881750721123</v>
      </c>
      <c r="AL74">
        <f t="shared" si="35"/>
        <v>-2.1828299031244898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-5.2727333979893661E-6</v>
      </c>
      <c r="AR74">
        <f t="shared" si="36"/>
        <v>-5.2728146528358758E-6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-1.097025511293653E-3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500000</v>
      </c>
      <c r="S75">
        <f t="shared" si="28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29"/>
        <v>-9.7762181967731223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-4.0560398219806311E-3</v>
      </c>
      <c r="AI75">
        <f t="shared" si="33"/>
        <v>-4.0560984827628967E-3</v>
      </c>
      <c r="AJ75">
        <f t="shared" si="34"/>
        <v>-1.1731412345296288</v>
      </c>
      <c r="AK75">
        <f t="shared" si="49"/>
        <v>-0.76645516019119264</v>
      </c>
      <c r="AL75">
        <f t="shared" si="35"/>
        <v>-1.9436524932035844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-1.8200403657715385E-6</v>
      </c>
      <c r="AR75">
        <f t="shared" si="36"/>
        <v>-1.8200666882427906E-6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-8.7216254029172282E-4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500000</v>
      </c>
      <c r="S76">
        <f t="shared" si="28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29"/>
        <v>-8.7287677781857909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-1.5063262683949299E-3</v>
      </c>
      <c r="AI76">
        <f t="shared" si="33"/>
        <v>-1.5063466844126632E-3</v>
      </c>
      <c r="AJ76">
        <f t="shared" si="34"/>
        <v>-1.0474504185873315</v>
      </c>
      <c r="AK76">
        <f t="shared" si="49"/>
        <v>-0.68433527377411862</v>
      </c>
      <c r="AL76">
        <f t="shared" si="35"/>
        <v>-1.7332920390458628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-6.0350356083333803E-7</v>
      </c>
      <c r="AR76">
        <f t="shared" si="36"/>
        <v>-6.0351174042872757E-7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-6.9443648396497431E-4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500000</v>
      </c>
      <c r="S77">
        <f t="shared" si="28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29"/>
        <v>-7.7935431686289034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-5.3641715372886414E-4</v>
      </c>
      <c r="AI77">
        <f t="shared" si="33"/>
        <v>-5.364239551575769E-4</v>
      </c>
      <c r="AJ77">
        <f t="shared" si="34"/>
        <v>-0.93522460955688747</v>
      </c>
      <c r="AK77">
        <f t="shared" si="49"/>
        <v>-0.61101374447300538</v>
      </c>
      <c r="AL77">
        <f t="shared" si="35"/>
        <v>-1.5467747779850505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-1.9188694206833695E-7</v>
      </c>
      <c r="AR77">
        <f t="shared" si="36"/>
        <v>-1.9188937507285279E-7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-5.533116906362111E-4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500000</v>
      </c>
      <c r="S78">
        <f t="shared" si="28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29"/>
        <v>-6.9585208488547341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-1.8276045910701599E-4</v>
      </c>
      <c r="AI78">
        <f t="shared" si="33"/>
        <v>-1.8276262350996395E-4</v>
      </c>
      <c r="AJ78">
        <f t="shared" si="34"/>
        <v>-0.8350223197741693</v>
      </c>
      <c r="AK78">
        <f t="shared" si="49"/>
        <v>-0.54554802180402329</v>
      </c>
      <c r="AL78">
        <f t="shared" si="35"/>
        <v>-1.3807531042017025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-5.8372323708444674E-8</v>
      </c>
      <c r="AR78">
        <f t="shared" si="36"/>
        <v>-5.8373015002557918E-8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-4.4100221433952152E-4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500000</v>
      </c>
      <c r="S79">
        <f t="shared" si="28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29"/>
        <v>-6.2129650932439215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-5.9444924040559783E-5</v>
      </c>
      <c r="AI79">
        <f t="shared" si="33"/>
        <v>-5.9445580676377253E-5</v>
      </c>
      <c r="AJ79">
        <f t="shared" si="34"/>
        <v>-0.74555575561081255</v>
      </c>
      <c r="AK79">
        <f t="shared" si="49"/>
        <v>-0.48709645941983143</v>
      </c>
      <c r="AL79">
        <f t="shared" si="35"/>
        <v>-1.2327116606113204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-1.6952021543634469E-8</v>
      </c>
      <c r="AR79">
        <f t="shared" si="36"/>
        <v>-1.6952208797713834E-8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-3.5153471831361673E-4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500000</v>
      </c>
      <c r="S80">
        <f t="shared" si="28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29"/>
        <v>-5.5472902762824283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-1.8487155862053157E-5</v>
      </c>
      <c r="AI80">
        <f t="shared" si="33"/>
        <v>-1.8487343752615902E-5</v>
      </c>
      <c r="AJ80">
        <f t="shared" si="34"/>
        <v>-0.66567481696149322</v>
      </c>
      <c r="AK80">
        <f t="shared" si="49"/>
        <v>-0.43490755652707452</v>
      </c>
      <c r="AL80">
        <f t="shared" si="35"/>
        <v>-1.1006008608323203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-4.7071582512276026E-9</v>
      </c>
      <c r="AR80">
        <f t="shared" si="36"/>
        <v>-4.7072060915021882E-9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-2.8023252803363867E-4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500000</v>
      </c>
      <c r="S81">
        <f t="shared" si="28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29"/>
        <v>-4.9529377507096628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-5.4187909383777221E-6</v>
      </c>
      <c r="AI81">
        <f t="shared" si="33"/>
        <v>-5.4188414802613785E-6</v>
      </c>
      <c r="AJ81">
        <f t="shared" si="34"/>
        <v>-0.59435252557276552</v>
      </c>
      <c r="AK81">
        <f t="shared" si="49"/>
        <v>-0.38831031933977</v>
      </c>
      <c r="AL81">
        <f t="shared" si="35"/>
        <v>-0.98266826375401584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-1.2318932334306533E-9</v>
      </c>
      <c r="AR81">
        <f t="shared" si="36"/>
        <v>-1.2319047234853886E-9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-2.2339713758878337E-4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500000</v>
      </c>
      <c r="S82">
        <f t="shared" si="28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29"/>
        <v>-4.4222658499059095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-1.4920641741276158E-6</v>
      </c>
      <c r="AI82">
        <f t="shared" si="33"/>
        <v>-1.4920769089880829E-6</v>
      </c>
      <c r="AJ82">
        <f t="shared" si="34"/>
        <v>-0.53067190080375326</v>
      </c>
      <c r="AK82">
        <f t="shared" si="49"/>
        <v>-0.34670564254967645</v>
      </c>
      <c r="AL82">
        <f t="shared" si="35"/>
        <v>-0.87737903543033879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-3.0285876974456883E-10</v>
      </c>
      <c r="AR82">
        <f t="shared" si="36"/>
        <v>-3.0286135466299314E-10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-1.7809015180293562E-4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500000</v>
      </c>
      <c r="S83">
        <f t="shared" si="28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29"/>
        <v>-3.9484516519626554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-3.8455574497970003E-7</v>
      </c>
      <c r="AI83">
        <f t="shared" si="33"/>
        <v>-3.8455873859793789E-7</v>
      </c>
      <c r="AJ83">
        <f t="shared" si="34"/>
        <v>-0.47381419794325419</v>
      </c>
      <c r="AK83">
        <f t="shared" si="49"/>
        <v>-0.30955860949341368</v>
      </c>
      <c r="AL83">
        <f t="shared" si="35"/>
        <v>-0.78337319199540645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-6.9693765907300502E-11</v>
      </c>
      <c r="AR83">
        <f t="shared" si="36"/>
        <v>-6.9694308446402854E-11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-1.4197220708239494E-4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500000</v>
      </c>
      <c r="S84">
        <f t="shared" si="28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29"/>
        <v>-3.5254032607411778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-9.240272246179173E-8</v>
      </c>
      <c r="AI84">
        <f t="shared" si="33"/>
        <v>-9.2403376075785677E-8</v>
      </c>
      <c r="AJ84">
        <f t="shared" si="34"/>
        <v>-0.42304839122147753</v>
      </c>
      <c r="AK84">
        <f t="shared" si="49"/>
        <v>-0.2763916156373859</v>
      </c>
      <c r="AL84">
        <f t="shared" si="35"/>
        <v>-0.69944009926223949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-1.4952071765650835E-11</v>
      </c>
      <c r="AR84">
        <f t="shared" si="36"/>
        <v>-1.4952177529670381E-11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-1.1317933369622669E-4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500000</v>
      </c>
      <c r="S85">
        <f t="shared" si="28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29"/>
        <v>-3.1476814828175836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-2.0610177881134064E-8</v>
      </c>
      <c r="AI85">
        <f t="shared" si="33"/>
        <v>-2.0610309704541038E-8</v>
      </c>
      <c r="AJ85">
        <f t="shared" si="34"/>
        <v>-0.37772177792359418</v>
      </c>
      <c r="AK85">
        <f t="shared" si="49"/>
        <v>-0.24677822825188248</v>
      </c>
      <c r="AL85">
        <f t="shared" si="35"/>
        <v>-0.62450002678578631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-2.9776957649103753E-12</v>
      </c>
      <c r="AR85">
        <f t="shared" si="36"/>
        <v>-2.9777148103549577E-12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-9.0225862953305572E-5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500000</v>
      </c>
      <c r="S86">
        <f t="shared" si="28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29"/>
        <v>-2.8104298953754308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-4.2445420704904207E-9</v>
      </c>
      <c r="AI86">
        <f t="shared" si="33"/>
        <v>-4.2445664621115629E-9</v>
      </c>
      <c r="AJ86">
        <f t="shared" si="34"/>
        <v>-0.33725158744215289</v>
      </c>
      <c r="AK86">
        <f t="shared" si="49"/>
        <v>-0.22033770379723089</v>
      </c>
      <c r="AL86">
        <f t="shared" si="35"/>
        <v>-0.55758929548395031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-5.4753439140674354E-13</v>
      </c>
      <c r="AR86">
        <f t="shared" si="36"/>
        <v>-5.4753753785958002E-13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-7.1927503718309215E-5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500000</v>
      </c>
      <c r="S87">
        <f t="shared" si="28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29"/>
        <v>-2.5093124065856829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-8.0162512218296141E-10</v>
      </c>
      <c r="AI87">
        <f t="shared" si="33"/>
        <v>-8.0162922925983748E-10</v>
      </c>
      <c r="AJ87">
        <f t="shared" si="34"/>
        <v>-0.30111748878974787</v>
      </c>
      <c r="AK87">
        <f t="shared" si="49"/>
        <v>-0.19673009267628017</v>
      </c>
      <c r="AL87">
        <f t="shared" si="35"/>
        <v>-0.49784758226765724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-9.2328091186947646E-14</v>
      </c>
      <c r="AR87">
        <f t="shared" si="36"/>
        <v>-9.232856422422883E-14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-5.7340165247863377E-5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500000</v>
      </c>
      <c r="S88">
        <f t="shared" si="28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29"/>
        <v>-2.2404575058801548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-1.3771378064277731E-10</v>
      </c>
      <c r="AI88">
        <f t="shared" si="33"/>
        <v>-1.377144038043686E-10</v>
      </c>
      <c r="AJ88">
        <f t="shared" si="34"/>
        <v>-0.26885490070552809</v>
      </c>
      <c r="AK88">
        <f t="shared" si="49"/>
        <v>-0.17565186846099781</v>
      </c>
      <c r="AL88">
        <f t="shared" si="35"/>
        <v>-0.44450676930424027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-1.4161912809805829E-14</v>
      </c>
      <c r="AR88">
        <f t="shared" si="36"/>
        <v>-1.4161976893153776E-14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-4.571122861396284E-5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-2.2404575058801548</v>
      </c>
      <c r="AK89">
        <f t="shared" si="49"/>
        <v>-0.15683202541161084</v>
      </c>
      <c r="AL89">
        <f t="shared" si="35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35373.68745271131</v>
      </c>
      <c r="AO91" s="8">
        <f t="shared" si="50"/>
        <v>-3537.368745271131</v>
      </c>
      <c r="AP91" s="8">
        <f t="shared" si="50"/>
        <v>-731.95483014297577</v>
      </c>
      <c r="AQ91" s="8">
        <f t="shared" si="50"/>
        <v>-21786.737261269438</v>
      </c>
      <c r="AR91" s="8">
        <f t="shared" si="50"/>
        <v>9317.6266160277592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7011.9745062188258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90596.860959013604</v>
      </c>
      <c r="K3">
        <v>1</v>
      </c>
      <c r="L3" s="2">
        <v>0</v>
      </c>
      <c r="O3">
        <f>$C$3</f>
        <v>90596.860959013604</v>
      </c>
      <c r="P3">
        <f>O3*C5</f>
        <v>9059.6860959013611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90596.860959013604</v>
      </c>
      <c r="AF3">
        <f t="shared" ref="AF3:AG34" si="4">-$Z3*P3</f>
        <v>-9059.6860959013611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80912.217892412242</v>
      </c>
      <c r="AJ3">
        <f t="shared" ref="AJ3:AJ66" si="7">AB3-AC3</f>
        <v>0</v>
      </c>
      <c r="AL3">
        <f t="shared" ref="AL3:AL66" si="8">SUM(AI3:AK3)</f>
        <v>80912.217892412242</v>
      </c>
      <c r="AN3">
        <f t="shared" ref="AN3:AU34" si="9">AE3*$K3</f>
        <v>90596.860959013604</v>
      </c>
      <c r="AO3">
        <f t="shared" si="9"/>
        <v>-9059.6860959013611</v>
      </c>
      <c r="AP3">
        <f t="shared" si="9"/>
        <v>-624.95697070000006</v>
      </c>
      <c r="AQ3">
        <f t="shared" si="9"/>
        <v>0</v>
      </c>
      <c r="AR3">
        <f t="shared" si="9"/>
        <v>80912.217892412242</v>
      </c>
      <c r="AS3">
        <f t="shared" si="9"/>
        <v>0</v>
      </c>
      <c r="AT3">
        <f t="shared" si="9"/>
        <v>0</v>
      </c>
      <c r="AU3">
        <f t="shared" si="9"/>
        <v>80912.217892412242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-1261.9268785851475</v>
      </c>
      <c r="AI5">
        <f t="shared" si="6"/>
        <v>-1274.1161032508078</v>
      </c>
      <c r="AJ5">
        <f t="shared" si="7"/>
        <v>-2750.4603859363706</v>
      </c>
      <c r="AK5">
        <f>G5*SUM(AB5, AE5:AF5)</f>
        <v>137.80930037811808</v>
      </c>
      <c r="AL5">
        <f t="shared" si="8"/>
        <v>-3886.7671888090604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-1079.0837915943973</v>
      </c>
      <c r="AR5">
        <f t="shared" si="9"/>
        <v>-1089.5068953352129</v>
      </c>
      <c r="AS5">
        <f t="shared" si="9"/>
        <v>-2351.940728304367</v>
      </c>
      <c r="AT5">
        <f t="shared" si="9"/>
        <v>117.8418376631455</v>
      </c>
      <c r="AU5">
        <f t="shared" si="9"/>
        <v>-3323.6057859764342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-1299.2957761664684</v>
      </c>
      <c r="AI6">
        <f t="shared" si="6"/>
        <v>-1311.3306261910679</v>
      </c>
      <c r="AJ6">
        <f t="shared" si="7"/>
        <v>-3114.980378375767</v>
      </c>
      <c r="AK6">
        <f>G6*SUM(AB6, AE6:AF6)</f>
        <v>357.53227579971445</v>
      </c>
      <c r="AL6">
        <f t="shared" si="8"/>
        <v>-4068.7787287671199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-1002.2897929885083</v>
      </c>
      <c r="AR6">
        <f t="shared" si="9"/>
        <v>-1011.5735970007044</v>
      </c>
      <c r="AS6">
        <f t="shared" si="9"/>
        <v>-2402.927105494955</v>
      </c>
      <c r="AT6">
        <f t="shared" si="9"/>
        <v>275.80398341269864</v>
      </c>
      <c r="AU6">
        <f t="shared" si="9"/>
        <v>-3138.69671908296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-1343.1956508195335</v>
      </c>
      <c r="AI7">
        <f t="shared" si="6"/>
        <v>-1355.0765724526166</v>
      </c>
      <c r="AJ7">
        <f t="shared" si="7"/>
        <v>-2483.0231525764539</v>
      </c>
      <c r="AK7">
        <f>G7*SUM(AB7, AE7:AF7)</f>
        <v>453.02818173664292</v>
      </c>
      <c r="AL7">
        <f t="shared" si="8"/>
        <v>-3385.0715432924271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-942.73004875675633</v>
      </c>
      <c r="AR7">
        <f t="shared" si="9"/>
        <v>-951.06874597007572</v>
      </c>
      <c r="AS7">
        <f t="shared" si="9"/>
        <v>-1742.7249234051149</v>
      </c>
      <c r="AT7">
        <f t="shared" si="9"/>
        <v>317.96058868727772</v>
      </c>
      <c r="AU7">
        <f t="shared" si="9"/>
        <v>-2375.8330806879126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-1702.1207130005187</v>
      </c>
      <c r="AI8">
        <f t="shared" si="6"/>
        <v>-1713.8402723994459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-2862.3986133434732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-1115.1346866555584</v>
      </c>
      <c r="AR8">
        <f t="shared" si="9"/>
        <v>-1122.8126892192111</v>
      </c>
      <c r="AS8">
        <f t="shared" si="9"/>
        <v>-915.87485426781404</v>
      </c>
      <c r="AT8">
        <f t="shared" si="9"/>
        <v>163.40340153727209</v>
      </c>
      <c r="AU8">
        <f t="shared" si="9"/>
        <v>-1875.2841419497529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-2086.38018738254</v>
      </c>
      <c r="AI9">
        <f t="shared" si="6"/>
        <v>-2097.9303916827935</v>
      </c>
      <c r="AJ9">
        <f t="shared" si="7"/>
        <v>-622.85036993289759</v>
      </c>
      <c r="AK9">
        <f t="shared" si="22"/>
        <v>77.335079537975034</v>
      </c>
      <c r="AL9">
        <f t="shared" si="8"/>
        <v>-2643.4456820777159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-1294.5166131598294</v>
      </c>
      <c r="AR9">
        <f t="shared" si="9"/>
        <v>-1301.6830593533325</v>
      </c>
      <c r="AS9">
        <f t="shared" si="9"/>
        <v>-386.45408745105533</v>
      </c>
      <c r="AT9">
        <f t="shared" si="9"/>
        <v>47.983366525129824</v>
      </c>
      <c r="AU9">
        <f t="shared" si="9"/>
        <v>-1640.1537802792579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-2487.3217117980744</v>
      </c>
      <c r="AI10">
        <f t="shared" si="6"/>
        <v>-2498.6942310125305</v>
      </c>
      <c r="AJ10">
        <f t="shared" si="7"/>
        <v>-301.17764350174184</v>
      </c>
      <c r="AK10">
        <f t="shared" si="22"/>
        <v>56.295012975317704</v>
      </c>
      <c r="AL10">
        <f t="shared" si="8"/>
        <v>-2743.5768615389547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-1464.078374651167</v>
      </c>
      <c r="AR10">
        <f t="shared" si="9"/>
        <v>-1470.7724260753207</v>
      </c>
      <c r="AS10">
        <f t="shared" si="9"/>
        <v>-177.27810306473771</v>
      </c>
      <c r="AT10">
        <f t="shared" si="9"/>
        <v>33.136168396282045</v>
      </c>
      <c r="AU10">
        <f t="shared" si="9"/>
        <v>-1614.9143607437763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25408.706589184512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-2937.5553757508483</v>
      </c>
      <c r="AI11">
        <f t="shared" si="6"/>
        <v>-2948.7407308887659</v>
      </c>
      <c r="AJ11">
        <f t="shared" si="7"/>
        <v>-4.5193951689689129</v>
      </c>
      <c r="AK11">
        <f t="shared" si="22"/>
        <v>33.676004671419413</v>
      </c>
      <c r="AL11">
        <f t="shared" si="8"/>
        <v>-2919.5841213863155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-1643.0000924088436</v>
      </c>
      <c r="AR11">
        <f t="shared" si="9"/>
        <v>-1649.2561581419116</v>
      </c>
      <c r="AS11">
        <f t="shared" si="9"/>
        <v>-2.5277367506136148</v>
      </c>
      <c r="AT11">
        <f t="shared" si="9"/>
        <v>18.835280261894741</v>
      </c>
      <c r="AU11">
        <f t="shared" si="9"/>
        <v>-1632.9486146306303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-3436.2869553992932</v>
      </c>
      <c r="AI12">
        <f t="shared" si="6"/>
        <v>-3447.2745498119466</v>
      </c>
      <c r="AJ12">
        <f t="shared" si="7"/>
        <v>250.05596780513588</v>
      </c>
      <c r="AK12">
        <f t="shared" si="22"/>
        <v>32.283232418998907</v>
      </c>
      <c r="AL12">
        <f t="shared" si="8"/>
        <v>-3164.9353495878117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-1826.4230469406345</v>
      </c>
      <c r="AR12">
        <f t="shared" si="9"/>
        <v>-1832.2630701768121</v>
      </c>
      <c r="AS12">
        <f t="shared" si="9"/>
        <v>132.90740515914698</v>
      </c>
      <c r="AT12">
        <f t="shared" si="9"/>
        <v>17.15888122415237</v>
      </c>
      <c r="AU12">
        <f t="shared" si="9"/>
        <v>-1682.1967837935129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-3970.2463774737912</v>
      </c>
      <c r="AI13">
        <f t="shared" si="6"/>
        <v>-3981.0248397828814</v>
      </c>
      <c r="AJ13">
        <f t="shared" si="7"/>
        <v>509.92684414394535</v>
      </c>
      <c r="AK13">
        <f t="shared" si="22"/>
        <v>27.572264080910514</v>
      </c>
      <c r="AL13">
        <f t="shared" si="8"/>
        <v>-3443.5257315580257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-2005.9203005106833</v>
      </c>
      <c r="AR13">
        <f t="shared" si="9"/>
        <v>-2011.3659918604103</v>
      </c>
      <c r="AS13">
        <f t="shared" si="9"/>
        <v>257.63454234155762</v>
      </c>
      <c r="AT13">
        <f t="shared" si="9"/>
        <v>13.930562235316854</v>
      </c>
      <c r="AU13">
        <f t="shared" si="9"/>
        <v>-1739.8008872835358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-4557.441697166837</v>
      </c>
      <c r="AI14">
        <f t="shared" si="6"/>
        <v>-4567.9984388104067</v>
      </c>
      <c r="AJ14">
        <f t="shared" si="7"/>
        <v>-706.640556900089</v>
      </c>
      <c r="AK14">
        <f t="shared" si="22"/>
        <v>929.33436374179189</v>
      </c>
      <c r="AL14">
        <f t="shared" si="8"/>
        <v>-4345.3046319687037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-2055.8873496512733</v>
      </c>
      <c r="AR14">
        <f t="shared" si="9"/>
        <v>-2060.6495546427368</v>
      </c>
      <c r="AS14">
        <f t="shared" si="9"/>
        <v>-318.76949354822239</v>
      </c>
      <c r="AT14">
        <f t="shared" si="9"/>
        <v>419.22791095730435</v>
      </c>
      <c r="AU14">
        <f t="shared" si="9"/>
        <v>-1960.1911372336547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-5199.1302299297085</v>
      </c>
      <c r="AI15">
        <f t="shared" si="6"/>
        <v>-5209.4514259010948</v>
      </c>
      <c r="AJ15">
        <f t="shared" si="7"/>
        <v>-366.04198732262012</v>
      </c>
      <c r="AK15">
        <f t="shared" si="22"/>
        <v>978.79920272479819</v>
      </c>
      <c r="AL15">
        <f t="shared" si="8"/>
        <v>-4596.6942104989166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-2094.0684134938306</v>
      </c>
      <c r="AR15">
        <f t="shared" si="9"/>
        <v>-2098.2255108384475</v>
      </c>
      <c r="AS15">
        <f t="shared" si="9"/>
        <v>-147.43176834698582</v>
      </c>
      <c r="AT15">
        <f t="shared" si="9"/>
        <v>394.23372813007137</v>
      </c>
      <c r="AU15">
        <f t="shared" si="9"/>
        <v>-1851.4235510553619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-5832.8901405290508</v>
      </c>
      <c r="AI16">
        <f t="shared" si="6"/>
        <v>-5842.9623022872102</v>
      </c>
      <c r="AJ16">
        <f t="shared" si="7"/>
        <v>-68.368494518581429</v>
      </c>
      <c r="AK16">
        <f t="shared" si="22"/>
        <v>1004.4221418373816</v>
      </c>
      <c r="AL16">
        <f t="shared" si="8"/>
        <v>-4906.9086549684098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-2097.6157931506918</v>
      </c>
      <c r="AR16">
        <f t="shared" si="9"/>
        <v>-2101.2379298729802</v>
      </c>
      <c r="AS16">
        <f t="shared" si="9"/>
        <v>-24.586582363285409</v>
      </c>
      <c r="AT16">
        <f t="shared" si="9"/>
        <v>361.20888563782171</v>
      </c>
      <c r="AU16">
        <f t="shared" si="9"/>
        <v>-1764.6156265984437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-6475.2699139469642</v>
      </c>
      <c r="AI17">
        <f t="shared" si="6"/>
        <v>-6485.079472339693</v>
      </c>
      <c r="AJ17">
        <f t="shared" si="7"/>
        <v>166.86855385392482</v>
      </c>
      <c r="AK17">
        <f t="shared" si="22"/>
        <v>1009.2079364536822</v>
      </c>
      <c r="AL17">
        <f t="shared" si="8"/>
        <v>-5309.002982032086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-2079.1317041884254</v>
      </c>
      <c r="AR17">
        <f t="shared" si="9"/>
        <v>-2082.2814360342718</v>
      </c>
      <c r="AS17">
        <f t="shared" si="9"/>
        <v>53.57949635466121</v>
      </c>
      <c r="AT17">
        <f t="shared" si="9"/>
        <v>324.04459500290329</v>
      </c>
      <c r="AU17">
        <f t="shared" si="9"/>
        <v>-1704.6573446767075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-7146.5140214153926</v>
      </c>
      <c r="AI18">
        <f t="shared" si="6"/>
        <v>-7156.0468213736585</v>
      </c>
      <c r="AJ18">
        <f t="shared" si="7"/>
        <v>355.25024053056768</v>
      </c>
      <c r="AK18">
        <f t="shared" si="22"/>
        <v>997.52713768390754</v>
      </c>
      <c r="AL18">
        <f t="shared" si="8"/>
        <v>-5803.2694431591835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-2048.8037114688341</v>
      </c>
      <c r="AR18">
        <f t="shared" si="9"/>
        <v>-2051.5366293469292</v>
      </c>
      <c r="AS18">
        <f t="shared" si="9"/>
        <v>101.84518061787448</v>
      </c>
      <c r="AT18">
        <f t="shared" si="9"/>
        <v>285.97681273042588</v>
      </c>
      <c r="AU18">
        <f t="shared" si="9"/>
        <v>-1663.7146359986291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-7921.6050031437526</v>
      </c>
      <c r="AI19">
        <f t="shared" si="6"/>
        <v>-7930.8444349773572</v>
      </c>
      <c r="AJ19">
        <f t="shared" si="7"/>
        <v>509.62383320290246</v>
      </c>
      <c r="AK19">
        <f t="shared" si="22"/>
        <v>972.65962084676778</v>
      </c>
      <c r="AL19">
        <f t="shared" si="8"/>
        <v>-6448.5609809276866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-2027.6886148612864</v>
      </c>
      <c r="AR19">
        <f t="shared" si="9"/>
        <v>-2030.0536268417313</v>
      </c>
      <c r="AS19">
        <f t="shared" si="9"/>
        <v>130.44811550656667</v>
      </c>
      <c r="AT19">
        <f t="shared" si="9"/>
        <v>248.97111614926305</v>
      </c>
      <c r="AU19">
        <f t="shared" si="9"/>
        <v>-1650.6343951859014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-8687.3447370559479</v>
      </c>
      <c r="AI20">
        <f t="shared" si="6"/>
        <v>-8696.2745909527894</v>
      </c>
      <c r="AJ20">
        <f t="shared" si="7"/>
        <v>653.42086640955313</v>
      </c>
      <c r="AK20">
        <f t="shared" si="22"/>
        <v>936.98595252256462</v>
      </c>
      <c r="AL20">
        <f t="shared" si="8"/>
        <v>-7105.8677720206715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-1985.4415787259647</v>
      </c>
      <c r="AR20">
        <f t="shared" si="9"/>
        <v>-1987.4824443477826</v>
      </c>
      <c r="AS20">
        <f t="shared" si="9"/>
        <v>149.33549845707199</v>
      </c>
      <c r="AT20">
        <f t="shared" si="9"/>
        <v>214.14263219982445</v>
      </c>
      <c r="AU20">
        <f t="shared" si="9"/>
        <v>-1624.0043136908862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-9367.9350265077974</v>
      </c>
      <c r="AI21">
        <f t="shared" si="6"/>
        <v>-9376.5413834900082</v>
      </c>
      <c r="AJ21">
        <f t="shared" si="7"/>
        <v>758.41680332263422</v>
      </c>
      <c r="AK21">
        <f t="shared" si="22"/>
        <v>891.24649187389593</v>
      </c>
      <c r="AL21">
        <f t="shared" si="8"/>
        <v>-7726.878088293478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-1911.5950795783535</v>
      </c>
      <c r="AR21">
        <f t="shared" si="9"/>
        <v>-1913.3512691349351</v>
      </c>
      <c r="AS21">
        <f t="shared" si="9"/>
        <v>154.76044885011828</v>
      </c>
      <c r="AT21">
        <f t="shared" si="9"/>
        <v>181.86531009627626</v>
      </c>
      <c r="AU21">
        <f t="shared" si="9"/>
        <v>-1576.7255101885407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-10059.010895576052</v>
      </c>
      <c r="AI22">
        <f t="shared" si="6"/>
        <v>-10067.279713716051</v>
      </c>
      <c r="AJ22">
        <f t="shared" si="7"/>
        <v>816.03724439681355</v>
      </c>
      <c r="AK22">
        <f t="shared" si="22"/>
        <v>838.15731564131147</v>
      </c>
      <c r="AL22">
        <f t="shared" si="8"/>
        <v>-8413.0851536779264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-1832.6911807402771</v>
      </c>
      <c r="AR22">
        <f t="shared" si="9"/>
        <v>-1834.1977095866655</v>
      </c>
      <c r="AS22">
        <f t="shared" si="9"/>
        <v>148.67706939450457</v>
      </c>
      <c r="AT22">
        <f t="shared" si="9"/>
        <v>152.70721310425711</v>
      </c>
      <c r="AU22">
        <f t="shared" si="9"/>
        <v>-1532.8134270879041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-10717.356753420192</v>
      </c>
      <c r="AI23">
        <f t="shared" si="6"/>
        <v>-10725.274949459956</v>
      </c>
      <c r="AJ23">
        <f t="shared" si="7"/>
        <v>854.51454218532126</v>
      </c>
      <c r="AK23">
        <f t="shared" si="22"/>
        <v>781.03470853353451</v>
      </c>
      <c r="AL23">
        <f t="shared" si="8"/>
        <v>-9089.7256987411001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-1743.4266335519062</v>
      </c>
      <c r="AR23">
        <f t="shared" si="9"/>
        <v>-1744.7147117770714</v>
      </c>
      <c r="AS23">
        <f t="shared" si="9"/>
        <v>139.00660824114806</v>
      </c>
      <c r="AT23">
        <f t="shared" si="9"/>
        <v>127.0534091487873</v>
      </c>
      <c r="AU23">
        <f t="shared" si="9"/>
        <v>-1478.6546943871363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-11385.448661351698</v>
      </c>
      <c r="AI24">
        <f t="shared" si="6"/>
        <v>-11393.003039214531</v>
      </c>
      <c r="AJ24">
        <f t="shared" si="7"/>
        <v>870.05463484213033</v>
      </c>
      <c r="AK24">
        <f t="shared" si="22"/>
        <v>721.218690580562</v>
      </c>
      <c r="AL24">
        <f t="shared" si="8"/>
        <v>-9801.7297137918395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-1653.6672114341768</v>
      </c>
      <c r="AR24">
        <f t="shared" si="9"/>
        <v>-1654.7644388993497</v>
      </c>
      <c r="AS24">
        <f t="shared" si="9"/>
        <v>126.37014707015967</v>
      </c>
      <c r="AT24">
        <f t="shared" si="9"/>
        <v>104.75263086777403</v>
      </c>
      <c r="AU24">
        <f t="shared" si="9"/>
        <v>-1423.6416609614162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-12097.437176361023</v>
      </c>
      <c r="AI25">
        <f t="shared" si="6"/>
        <v>-12104.613574515819</v>
      </c>
      <c r="AJ25">
        <f t="shared" si="7"/>
        <v>873.87078401472172</v>
      </c>
      <c r="AK25">
        <f t="shared" si="22"/>
        <v>660.31486614161292</v>
      </c>
      <c r="AL25">
        <f t="shared" si="8"/>
        <v>-10570.427924359485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-1568.8207280410668</v>
      </c>
      <c r="AR25">
        <f t="shared" si="9"/>
        <v>-1569.7513782286883</v>
      </c>
      <c r="AS25">
        <f t="shared" si="9"/>
        <v>113.32537459013959</v>
      </c>
      <c r="AT25">
        <f t="shared" si="9"/>
        <v>85.631000511484686</v>
      </c>
      <c r="AU25">
        <f t="shared" si="9"/>
        <v>-1370.7950031270639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-12746.933694492287</v>
      </c>
      <c r="AI26">
        <f t="shared" si="6"/>
        <v>-12753.719655323172</v>
      </c>
      <c r="AJ26">
        <f t="shared" si="7"/>
        <v>872.57391784513675</v>
      </c>
      <c r="AK26">
        <f t="shared" si="22"/>
        <v>599.1439112605824</v>
      </c>
      <c r="AL26">
        <f t="shared" si="8"/>
        <v>-11282.001826217453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-1475.9364131774962</v>
      </c>
      <c r="AR26">
        <f t="shared" si="9"/>
        <v>-1476.7221430580107</v>
      </c>
      <c r="AS26">
        <f t="shared" si="9"/>
        <v>101.03320919391369</v>
      </c>
      <c r="AT26">
        <f t="shared" si="9"/>
        <v>69.373414544799033</v>
      </c>
      <c r="AU26">
        <f t="shared" si="9"/>
        <v>-1306.3155193192979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-13313.674593513304</v>
      </c>
      <c r="AI27">
        <f t="shared" si="6"/>
        <v>-13320.059852871042</v>
      </c>
      <c r="AJ27">
        <f t="shared" si="7"/>
        <v>854.28747550255684</v>
      </c>
      <c r="AK27">
        <f t="shared" si="22"/>
        <v>538.06373701142275</v>
      </c>
      <c r="AL27">
        <f t="shared" si="8"/>
        <v>-11927.708640357061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-1376.391037355128</v>
      </c>
      <c r="AR27">
        <f t="shared" si="9"/>
        <v>-1377.0511566700059</v>
      </c>
      <c r="AS27">
        <f t="shared" si="9"/>
        <v>88.317738002951344</v>
      </c>
      <c r="AT27">
        <f t="shared" si="9"/>
        <v>55.625973126093804</v>
      </c>
      <c r="AU27">
        <f t="shared" si="9"/>
        <v>-1233.1074455409607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-13863.165829235424</v>
      </c>
      <c r="AI28">
        <f t="shared" si="6"/>
        <v>-13869.140656853855</v>
      </c>
      <c r="AJ28">
        <f t="shared" si="7"/>
        <v>821.3473430025042</v>
      </c>
      <c r="AK28">
        <f t="shared" si="22"/>
        <v>478.26361372624382</v>
      </c>
      <c r="AL28">
        <f t="shared" si="8"/>
        <v>-12569.529700125107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-1279.6414333452251</v>
      </c>
      <c r="AR28">
        <f t="shared" si="9"/>
        <v>-1280.1929406323641</v>
      </c>
      <c r="AS28">
        <f t="shared" si="9"/>
        <v>75.814579744660151</v>
      </c>
      <c r="AT28">
        <f t="shared" si="9"/>
        <v>44.146188808827866</v>
      </c>
      <c r="AU28">
        <f t="shared" si="9"/>
        <v>-1160.2321720788761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-14381.34770036119</v>
      </c>
      <c r="AI29">
        <f t="shared" si="6"/>
        <v>-14386.903246010927</v>
      </c>
      <c r="AJ29">
        <f t="shared" si="7"/>
        <v>784.06670624466733</v>
      </c>
      <c r="AK29">
        <f t="shared" si="22"/>
        <v>420.76929971606853</v>
      </c>
      <c r="AL29">
        <f t="shared" si="8"/>
        <v>-13182.067240050192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-1185.2431092922459</v>
      </c>
      <c r="AR29">
        <f t="shared" si="9"/>
        <v>-1185.7009712629667</v>
      </c>
      <c r="AS29">
        <f t="shared" si="9"/>
        <v>64.61909413250747</v>
      </c>
      <c r="AT29">
        <f t="shared" si="9"/>
        <v>34.677828773840766</v>
      </c>
      <c r="AU29">
        <f t="shared" si="9"/>
        <v>-1086.4040483566187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-14871.926593714359</v>
      </c>
      <c r="AI30">
        <f t="shared" si="6"/>
        <v>-14877.054785742755</v>
      </c>
      <c r="AJ30">
        <f t="shared" si="7"/>
        <v>742.76567438103393</v>
      </c>
      <c r="AK30">
        <f t="shared" si="22"/>
        <v>365.88463027894181</v>
      </c>
      <c r="AL30">
        <f t="shared" si="8"/>
        <v>-13768.40448108278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-1094.3520685588001</v>
      </c>
      <c r="AR30">
        <f t="shared" si="9"/>
        <v>-1094.7294270347768</v>
      </c>
      <c r="AS30">
        <f t="shared" si="9"/>
        <v>54.656479581933091</v>
      </c>
      <c r="AT30">
        <f t="shared" si="9"/>
        <v>26.923653736218963</v>
      </c>
      <c r="AU30">
        <f t="shared" si="9"/>
        <v>-1013.1492937166248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-15325.304441725757</v>
      </c>
      <c r="AI31">
        <f t="shared" si="6"/>
        <v>-15329.998219222827</v>
      </c>
      <c r="AJ31">
        <f t="shared" si="7"/>
        <v>699.28293024521281</v>
      </c>
      <c r="AK31">
        <f t="shared" si="22"/>
        <v>313.89103307226941</v>
      </c>
      <c r="AL31">
        <f t="shared" si="8"/>
        <v>-14316.824255905345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-1006.8874273794705</v>
      </c>
      <c r="AR31">
        <f t="shared" si="9"/>
        <v>-1007.1958131323727</v>
      </c>
      <c r="AS31">
        <f t="shared" si="9"/>
        <v>45.943569559894016</v>
      </c>
      <c r="AT31">
        <f t="shared" si="9"/>
        <v>20.622946576324683</v>
      </c>
      <c r="AU31">
        <f t="shared" si="9"/>
        <v>-940.62929699615393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-15712.706867369821</v>
      </c>
      <c r="AI32">
        <f t="shared" si="6"/>
        <v>-15716.960889420236</v>
      </c>
      <c r="AJ32">
        <f t="shared" si="7"/>
        <v>654.14712531377427</v>
      </c>
      <c r="AK32">
        <f t="shared" si="22"/>
        <v>264.94122795510452</v>
      </c>
      <c r="AL32">
        <f t="shared" si="8"/>
        <v>-14797.872536151355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-921.73227146578404</v>
      </c>
      <c r="AR32">
        <f t="shared" si="9"/>
        <v>-921.9818191370091</v>
      </c>
      <c r="AS32">
        <f t="shared" si="9"/>
        <v>38.373306444124268</v>
      </c>
      <c r="AT32">
        <f t="shared" si="9"/>
        <v>15.541872059939376</v>
      </c>
      <c r="AU32">
        <f t="shared" si="9"/>
        <v>-868.06664063294534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-16060.587714570976</v>
      </c>
      <c r="AI33">
        <f t="shared" si="6"/>
        <v>-16064.397681708022</v>
      </c>
      <c r="AJ33">
        <f t="shared" si="7"/>
        <v>606.78557319283755</v>
      </c>
      <c r="AK33">
        <f t="shared" si="22"/>
        <v>219.15092918314031</v>
      </c>
      <c r="AL33">
        <f t="shared" si="8"/>
        <v>-15238.461179332044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-841.19599370973526</v>
      </c>
      <c r="AR33">
        <f t="shared" si="9"/>
        <v>-841.39554612642178</v>
      </c>
      <c r="AS33">
        <f t="shared" si="9"/>
        <v>31.78125248477653</v>
      </c>
      <c r="AT33">
        <f t="shared" si="9"/>
        <v>11.47833982933096</v>
      </c>
      <c r="AU33">
        <f t="shared" si="9"/>
        <v>-798.13595381231426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-16263.862442903281</v>
      </c>
      <c r="AI34">
        <f t="shared" si="6"/>
        <v>-16267.227713807884</v>
      </c>
      <c r="AJ34">
        <f t="shared" si="7"/>
        <v>559.99358453746345</v>
      </c>
      <c r="AK34">
        <f t="shared" si="22"/>
        <v>176.67593905964168</v>
      </c>
      <c r="AL34">
        <f t="shared" si="8"/>
        <v>-15530.558190210779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-760.57392416794301</v>
      </c>
      <c r="AR34">
        <f t="shared" si="9"/>
        <v>-760.7312999024457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-726.28120341742147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-16272.377357005214</v>
      </c>
      <c r="AI35">
        <f t="shared" ref="AI35:AI66" si="25">SUM(AE35:AH35)</f>
        <v>-16275.302165766847</v>
      </c>
      <c r="AJ35">
        <f t="shared" si="7"/>
        <v>509.50034454984689</v>
      </c>
      <c r="AK35">
        <f t="shared" si="22"/>
        <v>137.47638814201923</v>
      </c>
      <c r="AL35">
        <f t="shared" si="8"/>
        <v>-15628.325433074981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-679.43939392186905</v>
      </c>
      <c r="AR35">
        <f t="shared" si="26"/>
        <v>-679.5615168451975</v>
      </c>
      <c r="AS35">
        <f t="shared" si="26"/>
        <v>21.273757221153932</v>
      </c>
      <c r="AT35">
        <f t="shared" si="26"/>
        <v>5.7402106519837908</v>
      </c>
      <c r="AU35">
        <f t="shared" si="23"/>
        <v>-652.54754897205976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-16056.892411477835</v>
      </c>
      <c r="AI36">
        <f t="shared" si="25"/>
        <v>-16059.386549841563</v>
      </c>
      <c r="AJ36">
        <f t="shared" si="7"/>
        <v>455.26655497713716</v>
      </c>
      <c r="AK36">
        <f t="shared" si="22"/>
        <v>101.81136402352995</v>
      </c>
      <c r="AL36">
        <f t="shared" si="8"/>
        <v>-15502.308630840897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-598.60893012631311</v>
      </c>
      <c r="AR36">
        <f t="shared" si="26"/>
        <v>-598.70191284421639</v>
      </c>
      <c r="AS36">
        <f t="shared" si="26"/>
        <v>16.972563458315765</v>
      </c>
      <c r="AT36">
        <f t="shared" si="26"/>
        <v>3.7955782558062636</v>
      </c>
      <c r="AU36">
        <f t="shared" si="23"/>
        <v>-577.93377113009433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-15517.838322089898</v>
      </c>
      <c r="AI37">
        <f t="shared" si="25"/>
        <v>-15519.919573111936</v>
      </c>
      <c r="AJ37">
        <f t="shared" si="7"/>
        <v>398.45460963994481</v>
      </c>
      <c r="AK37">
        <f t="shared" si="22"/>
        <v>69.942705175130342</v>
      </c>
      <c r="AL37">
        <f t="shared" si="8"/>
        <v>-15051.522258296862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-516.52921940967849</v>
      </c>
      <c r="AR37">
        <f t="shared" si="26"/>
        <v>-516.59849626019695</v>
      </c>
      <c r="AS37">
        <f t="shared" si="26"/>
        <v>13.263023123171093</v>
      </c>
      <c r="AT37">
        <f t="shared" si="26"/>
        <v>2.3281239408251428</v>
      </c>
      <c r="AU37">
        <f t="shared" si="23"/>
        <v>-501.00734919620072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-14644.122001033629</v>
      </c>
      <c r="AI38">
        <f t="shared" si="25"/>
        <v>-14645.816336495422</v>
      </c>
      <c r="AJ38">
        <f t="shared" si="7"/>
        <v>337.820004689705</v>
      </c>
      <c r="AK38">
        <f t="shared" si="22"/>
        <v>42.050882500334204</v>
      </c>
      <c r="AL38">
        <f t="shared" si="8"/>
        <v>-14265.945449305382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-435.22014270726385</v>
      </c>
      <c r="AR38">
        <f t="shared" si="26"/>
        <v>-435.27049799120806</v>
      </c>
      <c r="AS38">
        <f t="shared" si="26"/>
        <v>10.03993756949337</v>
      </c>
      <c r="AT38">
        <f t="shared" si="26"/>
        <v>1.2497431448242555</v>
      </c>
      <c r="AU38">
        <f t="shared" si="23"/>
        <v>-423.98081727689038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-13427.950248285022</v>
      </c>
      <c r="AI39">
        <f t="shared" si="25"/>
        <v>-13429.291941635989</v>
      </c>
      <c r="AJ39">
        <f t="shared" si="7"/>
        <v>275.65834385014637</v>
      </c>
      <c r="AK39">
        <f t="shared" si="22"/>
        <v>18.403482172054851</v>
      </c>
      <c r="AL39">
        <f t="shared" si="8"/>
        <v>-13135.230115613789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-356.31766152805625</v>
      </c>
      <c r="AR39">
        <f t="shared" si="26"/>
        <v>-356.35326406071869</v>
      </c>
      <c r="AS39">
        <f t="shared" si="26"/>
        <v>7.314737889643701</v>
      </c>
      <c r="AT39">
        <f t="shared" si="26"/>
        <v>0.4883459954997495</v>
      </c>
      <c r="AU39">
        <f t="shared" si="23"/>
        <v>-348.55018017557529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-11944.256701309958</v>
      </c>
      <c r="AI40">
        <f t="shared" si="25"/>
        <v>-11945.286371309883</v>
      </c>
      <c r="AJ40">
        <f t="shared" si="7"/>
        <v>213.85176969134446</v>
      </c>
      <c r="AK40">
        <f t="shared" si="22"/>
        <v>-0.89260189745539731</v>
      </c>
      <c r="AL40">
        <f t="shared" si="8"/>
        <v>-11732.327203515995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-282.98846394808999</v>
      </c>
      <c r="AR40">
        <f t="shared" si="26"/>
        <v>-283.01285933232685</v>
      </c>
      <c r="AS40">
        <f t="shared" si="26"/>
        <v>5.0666680506705077</v>
      </c>
      <c r="AT40">
        <f t="shared" si="26"/>
        <v>-2.1147907835097898E-2</v>
      </c>
      <c r="AU40">
        <f t="shared" si="23"/>
        <v>-277.9673391894915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-10298.409416201694</v>
      </c>
      <c r="AI41">
        <f t="shared" si="25"/>
        <v>-10299.171329266215</v>
      </c>
      <c r="AJ41">
        <f t="shared" si="7"/>
        <v>155.78677480816847</v>
      </c>
      <c r="AK41">
        <f t="shared" si="22"/>
        <v>-15.862225775849511</v>
      </c>
      <c r="AL41">
        <f t="shared" si="8"/>
        <v>-10159.246780233896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-217.85209161594085</v>
      </c>
      <c r="AR41">
        <f t="shared" si="26"/>
        <v>-217.86820909078841</v>
      </c>
      <c r="AS41">
        <f t="shared" si="26"/>
        <v>3.2955064579844997</v>
      </c>
      <c r="AT41">
        <f t="shared" si="26"/>
        <v>-0.33554881373395851</v>
      </c>
      <c r="AU41">
        <f t="shared" si="23"/>
        <v>-214.90825144653786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-8561.6519711661622</v>
      </c>
      <c r="AI42">
        <f t="shared" si="25"/>
        <v>-8562.1922238007592</v>
      </c>
      <c r="AJ42">
        <f t="shared" si="7"/>
        <v>104.2791548838685</v>
      </c>
      <c r="AK42">
        <f t="shared" si="22"/>
        <v>-26.767300012421305</v>
      </c>
      <c r="AL42">
        <f t="shared" si="8"/>
        <v>-8484.680368929312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-161.70785928358623</v>
      </c>
      <c r="AR42">
        <f t="shared" si="26"/>
        <v>-161.71806328362118</v>
      </c>
      <c r="AS42">
        <f t="shared" si="26"/>
        <v>1.969568368459979</v>
      </c>
      <c r="AT42">
        <f t="shared" si="26"/>
        <v>-0.50556630874363695</v>
      </c>
      <c r="AU42">
        <f t="shared" si="23"/>
        <v>-160.25406122390484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-6823.5611058082095</v>
      </c>
      <c r="AI43">
        <f t="shared" si="25"/>
        <v>-6823.925366888815</v>
      </c>
      <c r="AJ43">
        <f t="shared" si="7"/>
        <v>60.303451487092616</v>
      </c>
      <c r="AK43">
        <f t="shared" si="22"/>
        <v>-34.066840854292103</v>
      </c>
      <c r="AL43">
        <f t="shared" si="8"/>
        <v>-6797.688756256015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-115.07119424864786</v>
      </c>
      <c r="AR43">
        <f t="shared" si="26"/>
        <v>-115.07733707596537</v>
      </c>
      <c r="AS43">
        <f t="shared" si="26"/>
        <v>1.016945561464748</v>
      </c>
      <c r="AT43">
        <f t="shared" si="26"/>
        <v>-0.57449651297842452</v>
      </c>
      <c r="AU43">
        <f t="shared" si="23"/>
        <v>-114.63488802747906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-5148.966637145556</v>
      </c>
      <c r="AI44">
        <f t="shared" si="25"/>
        <v>-5149.1985314494268</v>
      </c>
      <c r="AJ44">
        <f t="shared" si="7"/>
        <v>24.531544430350095</v>
      </c>
      <c r="AK44">
        <f t="shared" si="22"/>
        <v>-38.288082458388587</v>
      </c>
      <c r="AL44">
        <f t="shared" si="8"/>
        <v>-5162.9550694774653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-77.527823251898496</v>
      </c>
      <c r="AR44">
        <f t="shared" si="26"/>
        <v>-77.531314876892523</v>
      </c>
      <c r="AS44">
        <f t="shared" si="26"/>
        <v>0.36937066691630871</v>
      </c>
      <c r="AT44">
        <f t="shared" si="26"/>
        <v>-0.57650241275085434</v>
      </c>
      <c r="AU44">
        <f t="shared" si="23"/>
        <v>-77.738446622727068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-3642.5884251718949</v>
      </c>
      <c r="AI45">
        <f t="shared" si="25"/>
        <v>-3642.7269358220979</v>
      </c>
      <c r="AJ45">
        <f t="shared" si="7"/>
        <v>-3.311149800153089</v>
      </c>
      <c r="AK45">
        <f t="shared" si="22"/>
        <v>-40.00529056851309</v>
      </c>
      <c r="AL45">
        <f t="shared" si="8"/>
        <v>-3686.0433761907639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-48.969942401514452</v>
      </c>
      <c r="AR45">
        <f t="shared" si="26"/>
        <v>-48.971804500047341</v>
      </c>
      <c r="AS45">
        <f t="shared" si="26"/>
        <v>-4.4514174007630601E-2</v>
      </c>
      <c r="AT45">
        <f t="shared" si="26"/>
        <v>-0.5378199637812463</v>
      </c>
      <c r="AU45">
        <f t="shared" si="23"/>
        <v>-49.554138637836218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-2214.3832446506258</v>
      </c>
      <c r="AI46">
        <f t="shared" si="25"/>
        <v>-2214.4650106132103</v>
      </c>
      <c r="AJ46">
        <f t="shared" si="7"/>
        <v>-23.20771210924579</v>
      </c>
      <c r="AK46">
        <f t="shared" si="22"/>
        <v>-39.773510082502376</v>
      </c>
      <c r="AL46">
        <f t="shared" si="8"/>
        <v>-2277.4462328049585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-26.579955772086173</v>
      </c>
      <c r="AR46">
        <f t="shared" si="26"/>
        <v>-26.580937235287905</v>
      </c>
      <c r="AS46">
        <f t="shared" si="26"/>
        <v>-0.27856964819673158</v>
      </c>
      <c r="AT46">
        <f t="shared" si="26"/>
        <v>-0.47741426035777867</v>
      </c>
      <c r="AU46">
        <f t="shared" si="23"/>
        <v>-27.336921143842414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-1331.8537057424155</v>
      </c>
      <c r="AI47">
        <f t="shared" si="25"/>
        <v>-1331.9013577027308</v>
      </c>
      <c r="AJ47">
        <f t="shared" si="7"/>
        <v>-37.864378612521136</v>
      </c>
      <c r="AK47">
        <f t="shared" si="22"/>
        <v>-38.14897023485517</v>
      </c>
      <c r="AL47">
        <f t="shared" si="8"/>
        <v>-1407.9147065501072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-14.273811857997494</v>
      </c>
      <c r="AR47">
        <f t="shared" si="26"/>
        <v>-14.274322556066863</v>
      </c>
      <c r="AS47">
        <f t="shared" si="26"/>
        <v>-0.40580208930217082</v>
      </c>
      <c r="AT47">
        <f t="shared" si="26"/>
        <v>-0.40885212945000665</v>
      </c>
      <c r="AU47">
        <f t="shared" si="23"/>
        <v>-15.088976774819042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-792.0156919531139</v>
      </c>
      <c r="AI48">
        <f t="shared" si="25"/>
        <v>-792.04306700152711</v>
      </c>
      <c r="AJ48">
        <f t="shared" si="7"/>
        <v>-43.265772413973423</v>
      </c>
      <c r="AK48">
        <f t="shared" si="22"/>
        <v>-35.498463731978688</v>
      </c>
      <c r="AL48">
        <f t="shared" si="8"/>
        <v>-870.80730314747916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-7.5787783911743594</v>
      </c>
      <c r="AR48">
        <f t="shared" si="26"/>
        <v>-7.5790403423294679</v>
      </c>
      <c r="AS48">
        <f t="shared" si="26"/>
        <v>-0.41400909651156348</v>
      </c>
      <c r="AT48">
        <f t="shared" si="26"/>
        <v>-0.33968391357040595</v>
      </c>
      <c r="AU48">
        <f t="shared" si="23"/>
        <v>-8.332733352411438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-465.05435345159782</v>
      </c>
      <c r="AI49">
        <f t="shared" si="25"/>
        <v>-465.06982839069065</v>
      </c>
      <c r="AJ49">
        <f t="shared" si="7"/>
        <v>-43.795850423085312</v>
      </c>
      <c r="AK49">
        <f t="shared" si="22"/>
        <v>-32.469859663000548</v>
      </c>
      <c r="AL49">
        <f t="shared" si="8"/>
        <v>-541.33553847677649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-3.973297770114018</v>
      </c>
      <c r="AR49">
        <f t="shared" si="26"/>
        <v>-3.9734299837800848</v>
      </c>
      <c r="AS49">
        <f t="shared" si="26"/>
        <v>-0.37417982120750765</v>
      </c>
      <c r="AT49">
        <f t="shared" si="26"/>
        <v>-0.27741364001303259</v>
      </c>
      <c r="AU49">
        <f t="shared" si="23"/>
        <v>-4.6250234450006245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-268.53920486852627</v>
      </c>
      <c r="AI50">
        <f t="shared" si="25"/>
        <v>-268.54781157810646</v>
      </c>
      <c r="AJ50">
        <f t="shared" si="7"/>
        <v>-41.896906528332067</v>
      </c>
      <c r="AK50">
        <f t="shared" si="22"/>
        <v>-29.404150133384576</v>
      </c>
      <c r="AL50">
        <f t="shared" si="8"/>
        <v>-339.8488682398231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-2.0485052215118524</v>
      </c>
      <c r="AR50">
        <f t="shared" si="26"/>
        <v>-2.0485708763182844</v>
      </c>
      <c r="AS50">
        <f t="shared" si="26"/>
        <v>-0.3196033585878148</v>
      </c>
      <c r="AT50">
        <f t="shared" si="26"/>
        <v>-0.22430451118616698</v>
      </c>
      <c r="AU50">
        <f t="shared" si="23"/>
        <v>-2.592478746092266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-152.74552230343804</v>
      </c>
      <c r="AI51">
        <f t="shared" si="25"/>
        <v>-152.75022430786484</v>
      </c>
      <c r="AJ51">
        <f t="shared" si="7"/>
        <v>-38.907034330672275</v>
      </c>
      <c r="AK51">
        <f t="shared" si="22"/>
        <v>-26.471366676401331</v>
      </c>
      <c r="AL51">
        <f t="shared" si="8"/>
        <v>-218.12862531493846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-1.0403508870811013</v>
      </c>
      <c r="AR51">
        <f t="shared" si="26"/>
        <v>-1.0403829124681812</v>
      </c>
      <c r="AS51">
        <f t="shared" si="26"/>
        <v>-0.26499609984769223</v>
      </c>
      <c r="AT51">
        <f t="shared" si="26"/>
        <v>-0.18029667507591066</v>
      </c>
      <c r="AU51">
        <f t="shared" si="23"/>
        <v>-1.4856756873917842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-85.38933157548162</v>
      </c>
      <c r="AI52">
        <f t="shared" si="25"/>
        <v>-85.391851826574751</v>
      </c>
      <c r="AJ52">
        <f t="shared" si="7"/>
        <v>-35.527095141654627</v>
      </c>
      <c r="AK52">
        <f t="shared" si="22"/>
        <v>-23.747874273254272</v>
      </c>
      <c r="AL52">
        <f t="shared" si="8"/>
        <v>-144.66682124148366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-0.51927443899689751</v>
      </c>
      <c r="AR52">
        <f t="shared" si="26"/>
        <v>-0.51928976529057347</v>
      </c>
      <c r="AS52">
        <f t="shared" si="26"/>
        <v>-0.21604938296728968</v>
      </c>
      <c r="AT52">
        <f t="shared" si="26"/>
        <v>-0.14441691793443945</v>
      </c>
      <c r="AU52">
        <f t="shared" si="23"/>
        <v>-0.87975606619230262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-46.84353810336011</v>
      </c>
      <c r="AI53">
        <f t="shared" si="25"/>
        <v>-46.844862063489728</v>
      </c>
      <c r="AJ53">
        <f t="shared" si="7"/>
        <v>-32.130230943802928</v>
      </c>
      <c r="AK53">
        <f t="shared" si="22"/>
        <v>-21.260977613338447</v>
      </c>
      <c r="AL53">
        <f t="shared" si="8"/>
        <v>-100.2360706206311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-0.25434605070145522</v>
      </c>
      <c r="AR53">
        <f t="shared" si="26"/>
        <v>-0.2543532393990619</v>
      </c>
      <c r="AS53">
        <f t="shared" si="26"/>
        <v>-0.17445730360183379</v>
      </c>
      <c r="AT53">
        <f t="shared" si="26"/>
        <v>-0.11544059029172246</v>
      </c>
      <c r="AU53">
        <f t="shared" si="23"/>
        <v>-0.54425113329261809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-25.214351986740486</v>
      </c>
      <c r="AI54">
        <f t="shared" si="25"/>
        <v>-25.215032348469141</v>
      </c>
      <c r="AJ54">
        <f t="shared" si="7"/>
        <v>-28.896998041084089</v>
      </c>
      <c r="AK54">
        <f t="shared" si="22"/>
        <v>-19.011861447272242</v>
      </c>
      <c r="AL54">
        <f t="shared" si="8"/>
        <v>-73.123891836825464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-0.12223767957281674</v>
      </c>
      <c r="AR54">
        <f t="shared" si="26"/>
        <v>-0.12224097792603339</v>
      </c>
      <c r="AS54">
        <f t="shared" si="26"/>
        <v>-0.14009092873058518</v>
      </c>
      <c r="AT54">
        <f t="shared" si="26"/>
        <v>-9.2168374142494722E-2</v>
      </c>
      <c r="AU54">
        <f t="shared" si="23"/>
        <v>-0.35450028079911328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-13.277561650760639</v>
      </c>
      <c r="AI55">
        <f t="shared" si="25"/>
        <v>-13.277903269830739</v>
      </c>
      <c r="AJ55">
        <f t="shared" si="7"/>
        <v>-25.905748116664228</v>
      </c>
      <c r="AK55">
        <f t="shared" si="22"/>
        <v>-16.989071584396356</v>
      </c>
      <c r="AL55">
        <f t="shared" si="8"/>
        <v>-56.172722970891321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-5.7472169288018765E-2</v>
      </c>
      <c r="AR55">
        <f t="shared" si="26"/>
        <v>-5.7473647992433423E-2</v>
      </c>
      <c r="AS55">
        <f t="shared" si="26"/>
        <v>-0.11213350617041998</v>
      </c>
      <c r="AT55">
        <f t="shared" si="26"/>
        <v>-7.3537508152994424E-2</v>
      </c>
      <c r="AU55">
        <f t="shared" si="23"/>
        <v>-0.24314466231584783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-6.8371962358412919</v>
      </c>
      <c r="AI56">
        <f t="shared" si="25"/>
        <v>-6.8373635088147955</v>
      </c>
      <c r="AJ56">
        <f t="shared" si="7"/>
        <v>-23.181800863066513</v>
      </c>
      <c r="AK56">
        <f t="shared" si="22"/>
        <v>-15.175669216229862</v>
      </c>
      <c r="AL56">
        <f t="shared" si="8"/>
        <v>-45.194833588111173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-2.6424044097948157E-2</v>
      </c>
      <c r="AR56">
        <f t="shared" si="26"/>
        <v>-2.6424690565926522E-2</v>
      </c>
      <c r="AS56">
        <f t="shared" si="26"/>
        <v>-8.9591830795265934E-2</v>
      </c>
      <c r="AT56">
        <f t="shared" si="26"/>
        <v>-5.8650145286665206E-2</v>
      </c>
      <c r="AU56">
        <f t="shared" si="23"/>
        <v>-0.17466666664785768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-3.4361169454815763</v>
      </c>
      <c r="AI57">
        <f t="shared" si="25"/>
        <v>-3.4361966428017077</v>
      </c>
      <c r="AJ57">
        <f t="shared" si="7"/>
        <v>-20.722926877647183</v>
      </c>
      <c r="AK57">
        <f t="shared" si="22"/>
        <v>-13.552943155815205</v>
      </c>
      <c r="AL57">
        <f t="shared" si="8"/>
        <v>-37.712066676264094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-1.1856899921453272E-2</v>
      </c>
      <c r="AR57">
        <f t="shared" si="26"/>
        <v>-1.1857174930471824E-2</v>
      </c>
      <c r="AS57">
        <f t="shared" si="26"/>
        <v>-7.1507947478609543E-2</v>
      </c>
      <c r="AT57">
        <f t="shared" si="26"/>
        <v>-4.6766711724104092E-2</v>
      </c>
      <c r="AU57">
        <f t="shared" si="23"/>
        <v>-0.13013183413318544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-1.6799872723958145</v>
      </c>
      <c r="AI58">
        <f t="shared" si="25"/>
        <v>-1.6800241730609347</v>
      </c>
      <c r="AJ58">
        <f t="shared" si="7"/>
        <v>-18.514349280208108</v>
      </c>
      <c r="AK58">
        <f t="shared" si="22"/>
        <v>-12.102338274379902</v>
      </c>
      <c r="AL58">
        <f t="shared" si="8"/>
        <v>-32.296711727648947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-5.1759632816220083E-3</v>
      </c>
      <c r="AR58">
        <f t="shared" si="26"/>
        <v>-5.1760769708688661E-3</v>
      </c>
      <c r="AS58">
        <f t="shared" si="26"/>
        <v>-5.7041855990266122E-2</v>
      </c>
      <c r="AT58">
        <f t="shared" si="26"/>
        <v>-3.7286745893394119E-2</v>
      </c>
      <c r="AU58">
        <f t="shared" si="23"/>
        <v>-9.9504678854529113E-2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-0.79858345340323067</v>
      </c>
      <c r="AI59">
        <f t="shared" si="25"/>
        <v>-0.79860002047536449</v>
      </c>
      <c r="AJ59">
        <f t="shared" si="7"/>
        <v>-16.536079554691213</v>
      </c>
      <c r="AK59">
        <f t="shared" si="22"/>
        <v>-10.806333824765334</v>
      </c>
      <c r="AL59">
        <f t="shared" si="8"/>
        <v>-28.141013399931914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-2.1967846232503227E-3</v>
      </c>
      <c r="AR59">
        <f t="shared" si="26"/>
        <v>-2.196830196808303E-3</v>
      </c>
      <c r="AS59">
        <f t="shared" si="26"/>
        <v>-4.548830199246242E-2</v>
      </c>
      <c r="AT59">
        <f t="shared" si="26"/>
        <v>-2.9726621405424543E-2</v>
      </c>
      <c r="AU59">
        <f t="shared" si="23"/>
        <v>-7.7411753594695279E-2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-0.3679061623794046</v>
      </c>
      <c r="AI60">
        <f t="shared" si="25"/>
        <v>-0.36791336612675757</v>
      </c>
      <c r="AJ60">
        <f t="shared" si="7"/>
        <v>-14.76678135642392</v>
      </c>
      <c r="AK60">
        <f t="shared" si="22"/>
        <v>-9.6488082559369488</v>
      </c>
      <c r="AL60">
        <f t="shared" si="8"/>
        <v>-24.783502978487626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-9.0362078546466819E-4</v>
      </c>
      <c r="AR60">
        <f t="shared" si="26"/>
        <v>-9.0363847871503204E-4</v>
      </c>
      <c r="AS60">
        <f t="shared" si="26"/>
        <v>-3.6268950978636215E-2</v>
      </c>
      <c r="AT60">
        <f t="shared" si="26"/>
        <v>-2.369860738031444E-2</v>
      </c>
      <c r="AU60">
        <f t="shared" si="23"/>
        <v>-6.0871196837665682E-2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-0.16398210868071844</v>
      </c>
      <c r="AI61">
        <f t="shared" si="25"/>
        <v>-0.16398514083788088</v>
      </c>
      <c r="AJ61">
        <f t="shared" si="7"/>
        <v>-13.185684005149483</v>
      </c>
      <c r="AK61">
        <f t="shared" si="22"/>
        <v>-8.6151335609872746</v>
      </c>
      <c r="AL61">
        <f t="shared" si="8"/>
        <v>-21.964802706974638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-3.596065504319478E-4</v>
      </c>
      <c r="AR61">
        <f t="shared" si="26"/>
        <v>-3.5961319983770509E-4</v>
      </c>
      <c r="AS61">
        <f t="shared" si="26"/>
        <v>-2.8915705367649383E-2</v>
      </c>
      <c r="AT61">
        <f t="shared" si="26"/>
        <v>-1.8892661439115988E-2</v>
      </c>
      <c r="AU61">
        <f t="shared" si="23"/>
        <v>-4.8167980006603071E-2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-7.0749697845873233E-2</v>
      </c>
      <c r="AI62">
        <f t="shared" si="25"/>
        <v>-7.0750930939017909E-2</v>
      </c>
      <c r="AJ62">
        <f t="shared" si="7"/>
        <v>-11.773379345177219</v>
      </c>
      <c r="AK62">
        <f t="shared" si="22"/>
        <v>-7.6921356806268113</v>
      </c>
      <c r="AL62">
        <f t="shared" si="8"/>
        <v>-19.536265956743048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-1.3852804142969289E-4</v>
      </c>
      <c r="AR62">
        <f t="shared" si="26"/>
        <v>-1.3853045582838902E-4</v>
      </c>
      <c r="AS62">
        <f t="shared" si="26"/>
        <v>-2.3052298898140547E-2</v>
      </c>
      <c r="AT62">
        <f t="shared" si="26"/>
        <v>-1.5061216128018331E-2</v>
      </c>
      <c r="AU62">
        <f t="shared" si="23"/>
        <v>-3.8252045481987268E-2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-2.9486678823895236E-2</v>
      </c>
      <c r="AI63">
        <f t="shared" si="25"/>
        <v>-2.9487162419137861E-2</v>
      </c>
      <c r="AJ63">
        <f t="shared" si="7"/>
        <v>-10.512128393143968</v>
      </c>
      <c r="AK63">
        <f t="shared" si="22"/>
        <v>-6.8679991264644054</v>
      </c>
      <c r="AL63">
        <f t="shared" si="8"/>
        <v>-17.40961468202751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-5.1549082667855035E-5</v>
      </c>
      <c r="AR63">
        <f t="shared" si="26"/>
        <v>-5.1549928096778673E-5</v>
      </c>
      <c r="AS63">
        <f t="shared" si="26"/>
        <v>-1.8377470680562048E-2</v>
      </c>
      <c r="AT63">
        <f t="shared" si="26"/>
        <v>-1.2006745718882581E-2</v>
      </c>
      <c r="AU63">
        <f t="shared" si="23"/>
        <v>-3.0435766327541403E-2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-1.1847432331706967E-2</v>
      </c>
      <c r="AI64">
        <f t="shared" si="25"/>
        <v>-1.1847614905188875E-2</v>
      </c>
      <c r="AJ64">
        <f t="shared" si="7"/>
        <v>-9.385901059118595</v>
      </c>
      <c r="AK64">
        <f t="shared" si="22"/>
        <v>-6.1321501389443283</v>
      </c>
      <c r="AL64">
        <f t="shared" si="8"/>
        <v>-15.529898812968113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-1.8492741378368322E-5</v>
      </c>
      <c r="AR64">
        <f t="shared" si="26"/>
        <v>-1.8493026358614585E-5</v>
      </c>
      <c r="AS64">
        <f t="shared" si="26"/>
        <v>-1.4650519710056495E-2</v>
      </c>
      <c r="AT64">
        <f t="shared" si="26"/>
        <v>-9.5717167600386059E-3</v>
      </c>
      <c r="AU64">
        <f t="shared" si="23"/>
        <v>-2.4240729496453717E-2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-4.5802318950161772E-3</v>
      </c>
      <c r="AI65">
        <f t="shared" si="25"/>
        <v>-4.58029813696589E-3</v>
      </c>
      <c r="AJ65">
        <f t="shared" si="7"/>
        <v>-8.3802963360097209</v>
      </c>
      <c r="AK65">
        <f t="shared" si="22"/>
        <v>-5.4751370648060265</v>
      </c>
      <c r="AL65">
        <f t="shared" si="8"/>
        <v>-13.860013698952713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-6.3833183364132284E-6</v>
      </c>
      <c r="AR65">
        <f t="shared" si="26"/>
        <v>-6.3834106556367815E-6</v>
      </c>
      <c r="AS65">
        <f t="shared" si="26"/>
        <v>-1.1679342987946794E-2</v>
      </c>
      <c r="AT65">
        <f t="shared" si="26"/>
        <v>-7.6305181967273664E-3</v>
      </c>
      <c r="AU65">
        <f t="shared" si="23"/>
        <v>-1.9316244595329796E-2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-1.7009999708124423E-3</v>
      </c>
      <c r="AI66">
        <f t="shared" si="25"/>
        <v>-1.7010230253433876E-3</v>
      </c>
      <c r="AJ66">
        <f t="shared" si="7"/>
        <v>-7.4824175709237366</v>
      </c>
      <c r="AK66">
        <f t="shared" si="22"/>
        <v>-4.888516321285346</v>
      </c>
      <c r="AL66">
        <f t="shared" si="8"/>
        <v>-12.372634915234425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-2.1166318167482291E-6</v>
      </c>
      <c r="AR66">
        <f t="shared" si="26"/>
        <v>-2.116660504552201E-6</v>
      </c>
      <c r="AS66">
        <f t="shared" si="26"/>
        <v>-9.3107133266138523E-3</v>
      </c>
      <c r="AT66">
        <f t="shared" si="26"/>
        <v>-6.0830037389027593E-3</v>
      </c>
      <c r="AU66">
        <f t="shared" si="23"/>
        <v>-1.5395833726021163E-2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29">S67*Z67</f>
        <v>-55.672796319211166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-6.0574231624357846E-4</v>
      </c>
      <c r="AI67">
        <f t="shared" ref="AI67:AI79" si="33">SUM(AE67:AH67)</f>
        <v>-6.0574999667130825E-4</v>
      </c>
      <c r="AJ67">
        <f t="shared" ref="AJ67:AJ79" si="34">AB67-AC67</f>
        <v>-6.6807335567986001</v>
      </c>
      <c r="AK67">
        <f t="shared" si="22"/>
        <v>-4.3647470913206838</v>
      </c>
      <c r="AL67">
        <f t="shared" ref="AL67:AL79" si="35">SUM(AI67:AK67)</f>
        <v>-11.046086398115955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-6.7299355490054623E-7</v>
      </c>
      <c r="AR67">
        <f t="shared" si="36"/>
        <v>-6.7300208803125605E-7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-1.2272454397617684E-2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500000</v>
      </c>
      <c r="S68">
        <f t="shared" si="28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29"/>
        <v>-49.707854426641845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-2.0637994711328848E-4</v>
      </c>
      <c r="AI68">
        <f t="shared" si="33"/>
        <v>-2.0638239123806315E-4</v>
      </c>
      <c r="AJ68">
        <f t="shared" si="34"/>
        <v>-5.9649418925693212</v>
      </c>
      <c r="AK68">
        <f t="shared" si="22"/>
        <v>-3.8970957423447818</v>
      </c>
      <c r="AL68">
        <f t="shared" si="35"/>
        <v>-9.8622440173053416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-2.0472574744748026E-7</v>
      </c>
      <c r="AR68">
        <f t="shared" si="36"/>
        <v>-2.047281719818323E-7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-9.7831950545270423E-3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500000</v>
      </c>
      <c r="S69">
        <f t="shared" si="28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29"/>
        <v>-44.382013054972177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-6.7127431937892364E-5</v>
      </c>
      <c r="AI69">
        <f t="shared" si="33"/>
        <v>-6.712817343562083E-5</v>
      </c>
      <c r="AJ69">
        <f t="shared" si="34"/>
        <v>-5.325841371669668</v>
      </c>
      <c r="AK69">
        <f t="shared" si="22"/>
        <v>-3.4795498098649293</v>
      </c>
      <c r="AL69">
        <f t="shared" si="35"/>
        <v>-8.8054583097080332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-5.945480770306009E-8</v>
      </c>
      <c r="AR69">
        <f t="shared" si="36"/>
        <v>-5.9455464448053689E-8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-7.7989998340079669E-3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500000</v>
      </c>
      <c r="S70">
        <f t="shared" si="28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29"/>
        <v>-39.626797421216779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-2.0876387965580362E-5</v>
      </c>
      <c r="AI70">
        <f t="shared" si="33"/>
        <v>-2.0876600138632408E-5</v>
      </c>
      <c r="AJ70">
        <f t="shared" si="34"/>
        <v>-4.7552156337553981</v>
      </c>
      <c r="AK70">
        <f t="shared" si="22"/>
        <v>-3.1067409138480526</v>
      </c>
      <c r="AL70">
        <f t="shared" si="35"/>
        <v>-7.8619774242035891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-1.6509133611837526E-8</v>
      </c>
      <c r="AR70">
        <f t="shared" si="36"/>
        <v>-1.6509301399161218E-8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-6.2172841376307037E-3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500000</v>
      </c>
      <c r="S71">
        <f t="shared" si="28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29"/>
        <v>-35.381069140216809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-6.1191014333440639E-6</v>
      </c>
      <c r="AI71">
        <f t="shared" si="33"/>
        <v>-6.1191585071297563E-6</v>
      </c>
      <c r="AJ71">
        <f t="shared" si="34"/>
        <v>-4.2457282809999697</v>
      </c>
      <c r="AK71">
        <f t="shared" si="22"/>
        <v>-2.7738758194851747</v>
      </c>
      <c r="AL71">
        <f t="shared" si="35"/>
        <v>-7.019610219643651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-4.3205451996268233E-9</v>
      </c>
      <c r="AR71">
        <f t="shared" si="36"/>
        <v>-4.320585498006166E-9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-4.9563720373169799E-3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500000</v>
      </c>
      <c r="S72">
        <f t="shared" si="28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29"/>
        <v>-31.590240307475661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-1.68489468045043E-6</v>
      </c>
      <c r="AI72">
        <f t="shared" si="33"/>
        <v>-1.684909061131254E-6</v>
      </c>
      <c r="AJ72">
        <f t="shared" si="34"/>
        <v>-3.7908288327411483</v>
      </c>
      <c r="AK72">
        <f t="shared" ref="AK72:AK79" si="49">G72*SUM(AB72:AB72, AE72:AF72)</f>
        <v>-2.476674839815177</v>
      </c>
      <c r="AL72">
        <f t="shared" si="35"/>
        <v>-6.267505357465387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-1.0621983856025798E-9</v>
      </c>
      <c r="AR72">
        <f t="shared" si="36"/>
        <v>-1.0622074515318229E-9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-3.9511870680697505E-3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500000</v>
      </c>
      <c r="S73">
        <f t="shared" si="28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29"/>
        <v>-28.205571704018485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-4.3425473266375124E-7</v>
      </c>
      <c r="AI73">
        <f t="shared" si="33"/>
        <v>-4.3425811316945049E-7</v>
      </c>
      <c r="AJ73">
        <f t="shared" si="34"/>
        <v>-3.3846686034571754</v>
      </c>
      <c r="AK73">
        <f t="shared" si="49"/>
        <v>-2.2113168215232966</v>
      </c>
      <c r="AL73">
        <f t="shared" si="35"/>
        <v>-5.5959858592385849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-2.4443276216083967E-10</v>
      </c>
      <c r="AR73">
        <f t="shared" si="36"/>
        <v>-2.4443466497567024E-10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-3.1498615390930561E-3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500000</v>
      </c>
      <c r="S74">
        <f t="shared" si="28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29"/>
        <v>-25.183546164513476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-1.0434461079801671E-7</v>
      </c>
      <c r="AI74">
        <f t="shared" si="33"/>
        <v>-1.0434534888338902E-7</v>
      </c>
      <c r="AJ74">
        <f t="shared" si="34"/>
        <v>-3.0220255395050089</v>
      </c>
      <c r="AK74">
        <f t="shared" si="49"/>
        <v>-1.9743900192812942</v>
      </c>
      <c r="AL74">
        <f t="shared" si="35"/>
        <v>-4.9964156631316516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-5.2440503883322138E-11</v>
      </c>
      <c r="AR74">
        <f t="shared" si="36"/>
        <v>-5.2440874823119959E-11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-2.511050192063461E-3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500000</v>
      </c>
      <c r="S75">
        <f t="shared" si="28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29"/>
        <v>-22.485309075503917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-2.3273783847376112E-8</v>
      </c>
      <c r="AI75">
        <f t="shared" si="33"/>
        <v>-2.3273932707298506E-8</v>
      </c>
      <c r="AJ75">
        <f t="shared" si="34"/>
        <v>-2.6982370890095595</v>
      </c>
      <c r="AK75">
        <f t="shared" si="49"/>
        <v>-1.7628482315159435</v>
      </c>
      <c r="AL75">
        <f t="shared" si="35"/>
        <v>-4.4610853437994358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-1.0443493635568261E-11</v>
      </c>
      <c r="AR75">
        <f t="shared" si="36"/>
        <v>-1.044356043251294E-11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-2.0017938080553557E-3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500000</v>
      </c>
      <c r="S76">
        <f t="shared" si="28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29"/>
        <v>-20.076168817423287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-4.7930956855115016E-9</v>
      </c>
      <c r="AI76">
        <f t="shared" si="33"/>
        <v>-4.7931232294425351E-9</v>
      </c>
      <c r="AJ76">
        <f t="shared" si="34"/>
        <v>-2.4091402580806296</v>
      </c>
      <c r="AK76">
        <f t="shared" si="49"/>
        <v>-1.5739716352852744</v>
      </c>
      <c r="AL76">
        <f t="shared" si="35"/>
        <v>-3.9831118981590272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-1.9203345080766415E-12</v>
      </c>
      <c r="AR76">
        <f t="shared" si="36"/>
        <v>-1.9203455434418252E-12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-1.5958177615119256E-3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500000</v>
      </c>
      <c r="S77">
        <f t="shared" si="28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29"/>
        <v>-17.925150729843896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-9.052250751018806E-10</v>
      </c>
      <c r="AI77">
        <f t="shared" si="33"/>
        <v>-9.0522971296672632E-10</v>
      </c>
      <c r="AJ77">
        <f t="shared" si="34"/>
        <v>-2.1510180875793914</v>
      </c>
      <c r="AK77">
        <f t="shared" si="49"/>
        <v>-1.4053318172196303</v>
      </c>
      <c r="AL77">
        <f t="shared" si="35"/>
        <v>-3.5563499057042511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-3.2381677270648745E-13</v>
      </c>
      <c r="AR77">
        <f t="shared" si="36"/>
        <v>-3.2381843176175215E-13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-1.2721761479602867E-3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500000</v>
      </c>
      <c r="S78">
        <f t="shared" si="28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29"/>
        <v>-16.00459886593233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-1.555115526886761E-10</v>
      </c>
      <c r="AI78">
        <f t="shared" si="33"/>
        <v>-1.5551225638605615E-10</v>
      </c>
      <c r="AJ78">
        <f t="shared" si="34"/>
        <v>-1.920551863911566</v>
      </c>
      <c r="AK78">
        <f t="shared" si="49"/>
        <v>-1.2547605510890729</v>
      </c>
      <c r="AL78">
        <f t="shared" si="35"/>
        <v>-3.1753124151561511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-4.9669226802668784E-14</v>
      </c>
      <c r="AR78">
        <f t="shared" si="36"/>
        <v>-4.9669451558348771E-14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-1.0141710361123879E-3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-16.00459886593233</v>
      </c>
      <c r="AK79">
        <f t="shared" si="49"/>
        <v>-1.1203219206152633</v>
      </c>
      <c r="AL79">
        <f t="shared" si="35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90596.860959013604</v>
      </c>
      <c r="AO81" s="8">
        <f t="shared" si="50"/>
        <v>-9059.6860959013611</v>
      </c>
      <c r="AP81" s="8">
        <f t="shared" si="50"/>
        <v>-725.6735014620773</v>
      </c>
      <c r="AQ81" s="8">
        <f t="shared" si="50"/>
        <v>-50109.497973236786</v>
      </c>
      <c r="AR81" s="8">
        <f t="shared" si="50"/>
        <v>30702.003388413363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25408.706589184512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192728.85750336427</v>
      </c>
      <c r="K3">
        <v>1</v>
      </c>
      <c r="L3" s="2">
        <v>0</v>
      </c>
      <c r="O3">
        <f>$C$3</f>
        <v>192728.85750336427</v>
      </c>
      <c r="P3" s="2">
        <f>O3*C5</f>
        <v>19272.885750336427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192728.85750336427</v>
      </c>
      <c r="AF3">
        <f t="shared" ref="AF3:AG34" si="4">-$Z3*P3</f>
        <v>-19272.885750336427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172831.01478232784</v>
      </c>
      <c r="AJ3">
        <f t="shared" ref="AJ3:AJ66" si="7">AB3-AC3</f>
        <v>0</v>
      </c>
      <c r="AL3">
        <f t="shared" ref="AL3:AL66" si="8">SUM(AI3:AK3)</f>
        <v>172831.01478232784</v>
      </c>
      <c r="AN3">
        <f t="shared" ref="AN3:AU34" si="9">AE3*$K3</f>
        <v>192728.85750336427</v>
      </c>
      <c r="AO3">
        <f t="shared" si="9"/>
        <v>-19272.885750336427</v>
      </c>
      <c r="AP3">
        <f t="shared" si="9"/>
        <v>-624.95697070000006</v>
      </c>
      <c r="AQ3">
        <f t="shared" si="9"/>
        <v>0</v>
      </c>
      <c r="AR3">
        <f t="shared" si="9"/>
        <v>172831.01478232784</v>
      </c>
      <c r="AS3">
        <f t="shared" si="9"/>
        <v>0</v>
      </c>
      <c r="AT3">
        <f t="shared" si="9"/>
        <v>0</v>
      </c>
      <c r="AU3">
        <f t="shared" si="9"/>
        <v>172831.01478232784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-6029.5361258824787</v>
      </c>
      <c r="AI5">
        <f t="shared" si="6"/>
        <v>-6041.505824893582</v>
      </c>
      <c r="AJ5">
        <f t="shared" si="7"/>
        <v>-4125.6015132206376</v>
      </c>
      <c r="AK5">
        <f>G5*SUM(AB5, AE5:AF5)</f>
        <v>320.07608552333329</v>
      </c>
      <c r="AL5">
        <f t="shared" si="8"/>
        <v>-9847.0312525908867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-5155.9046840871661</v>
      </c>
      <c r="AR5">
        <f t="shared" si="9"/>
        <v>-5166.140069680685</v>
      </c>
      <c r="AS5">
        <f t="shared" si="9"/>
        <v>-3527.8349316761323</v>
      </c>
      <c r="AT5">
        <f t="shared" si="9"/>
        <v>273.69962699618196</v>
      </c>
      <c r="AU5">
        <f t="shared" si="9"/>
        <v>-8420.2753743606354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-6764.5202688256422</v>
      </c>
      <c r="AI6">
        <f t="shared" si="6"/>
        <v>-6776.2011578399133</v>
      </c>
      <c r="AJ6">
        <f t="shared" si="7"/>
        <v>-4585.234979741188</v>
      </c>
      <c r="AK6">
        <f>G6*SUM(AB6, AE6:AF6)</f>
        <v>698.0416154286512</v>
      </c>
      <c r="AL6">
        <f t="shared" si="8"/>
        <v>-10663.394522152452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-5218.2187799548065</v>
      </c>
      <c r="AR6">
        <f t="shared" si="9"/>
        <v>-5227.2295348935922</v>
      </c>
      <c r="AS6">
        <f t="shared" si="9"/>
        <v>-3537.0962508690923</v>
      </c>
      <c r="AT6">
        <f t="shared" si="9"/>
        <v>538.47630313215723</v>
      </c>
      <c r="AU6">
        <f t="shared" si="9"/>
        <v>-8225.8494826305287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-7509.5010404290251</v>
      </c>
      <c r="AI7">
        <f t="shared" si="6"/>
        <v>-7520.877383027143</v>
      </c>
      <c r="AJ7">
        <f t="shared" si="7"/>
        <v>-2876.7742385088786</v>
      </c>
      <c r="AK7">
        <f>G7*SUM(AB7, AE7:AF7)</f>
        <v>811.01270105310039</v>
      </c>
      <c r="AL7">
        <f t="shared" si="8"/>
        <v>-9586.6389204829211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-5270.589044613972</v>
      </c>
      <c r="AR7">
        <f t="shared" si="9"/>
        <v>-5278.5735999582757</v>
      </c>
      <c r="AS7">
        <f t="shared" si="9"/>
        <v>-2019.081521353163</v>
      </c>
      <c r="AT7">
        <f t="shared" si="9"/>
        <v>569.21420400642887</v>
      </c>
      <c r="AU7">
        <f t="shared" si="9"/>
        <v>-6728.4409173050099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-8287.9563620456483</v>
      </c>
      <c r="AI8">
        <f t="shared" si="6"/>
        <v>-8299.011742308734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-8051.8464005197775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-5429.8073868759157</v>
      </c>
      <c r="AR8">
        <f t="shared" si="9"/>
        <v>-5437.05025626313</v>
      </c>
      <c r="AS8">
        <f t="shared" si="9"/>
        <v>-108.71084342250202</v>
      </c>
      <c r="AT8">
        <f t="shared" si="9"/>
        <v>270.63980877894346</v>
      </c>
      <c r="AU8">
        <f t="shared" si="9"/>
        <v>-5275.121290906688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-9186.8449969702724</v>
      </c>
      <c r="AI9">
        <f t="shared" si="6"/>
        <v>-9197.5601523058031</v>
      </c>
      <c r="AJ9">
        <f t="shared" si="7"/>
        <v>1393.1607158272091</v>
      </c>
      <c r="AK9">
        <f t="shared" si="22"/>
        <v>115.40564445573119</v>
      </c>
      <c r="AL9">
        <f t="shared" si="8"/>
        <v>-7688.9937920228631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-5700.0749638166362</v>
      </c>
      <c r="AR9">
        <f t="shared" si="9"/>
        <v>-5706.7232950643729</v>
      </c>
      <c r="AS9">
        <f t="shared" si="9"/>
        <v>864.40127372111306</v>
      </c>
      <c r="AT9">
        <f t="shared" si="9"/>
        <v>71.60465043898968</v>
      </c>
      <c r="AU9">
        <f t="shared" si="9"/>
        <v>-4770.71737090427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-10074.88880131053</v>
      </c>
      <c r="AI10">
        <f t="shared" si="6"/>
        <v>-10085.244932872673</v>
      </c>
      <c r="AJ10">
        <f t="shared" si="7"/>
        <v>1993.9131157923402</v>
      </c>
      <c r="AK10">
        <f t="shared" si="22"/>
        <v>74.485183822480977</v>
      </c>
      <c r="AL10">
        <f t="shared" si="8"/>
        <v>-8016.846633257851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-5930.244869832678</v>
      </c>
      <c r="AR10">
        <f t="shared" si="9"/>
        <v>-5936.3406588065191</v>
      </c>
      <c r="AS10">
        <f t="shared" si="9"/>
        <v>1173.6499785765886</v>
      </c>
      <c r="AT10">
        <f t="shared" si="9"/>
        <v>43.843201444005416</v>
      </c>
      <c r="AU10">
        <f t="shared" si="9"/>
        <v>-4718.847478785925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51518.0305087007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-10864.183078563174</v>
      </c>
      <c r="AI11">
        <f t="shared" si="6"/>
        <v>-10874.16404423273</v>
      </c>
      <c r="AJ11">
        <f t="shared" si="7"/>
        <v>2519.2775107170037</v>
      </c>
      <c r="AK11">
        <f t="shared" si="22"/>
        <v>38.815691735257971</v>
      </c>
      <c r="AL11">
        <f t="shared" si="8"/>
        <v>-8316.070841780469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-6076.4314264078885</v>
      </c>
      <c r="AR11">
        <f t="shared" si="9"/>
        <v>-6082.0138667093652</v>
      </c>
      <c r="AS11">
        <f t="shared" si="9"/>
        <v>1409.0536699596933</v>
      </c>
      <c r="AT11">
        <f t="shared" si="9"/>
        <v>21.709951626576963</v>
      </c>
      <c r="AU11">
        <f t="shared" si="9"/>
        <v>-4651.2502451230957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-11665.637693853509</v>
      </c>
      <c r="AI12">
        <f t="shared" si="6"/>
        <v>-11675.227208924023</v>
      </c>
      <c r="AJ12">
        <f t="shared" si="7"/>
        <v>2841.1773359178096</v>
      </c>
      <c r="AK12">
        <f t="shared" si="22"/>
        <v>31.404032971639786</v>
      </c>
      <c r="AL12">
        <f t="shared" si="8"/>
        <v>-8802.6458400345746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-6200.4104482123084</v>
      </c>
      <c r="AR12">
        <f t="shared" si="9"/>
        <v>-6205.5073774155735</v>
      </c>
      <c r="AS12">
        <f t="shared" si="9"/>
        <v>1510.1159577526323</v>
      </c>
      <c r="AT12">
        <f t="shared" si="9"/>
        <v>16.69157737137283</v>
      </c>
      <c r="AU12">
        <f t="shared" si="9"/>
        <v>-4678.6998422915685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-12429.134655392398</v>
      </c>
      <c r="AI13">
        <f t="shared" si="6"/>
        <v>-12438.317546945822</v>
      </c>
      <c r="AJ13">
        <f t="shared" si="7"/>
        <v>3142.7144143356127</v>
      </c>
      <c r="AK13">
        <f t="shared" si="22"/>
        <v>21.625500086112019</v>
      </c>
      <c r="AL13">
        <f t="shared" si="8"/>
        <v>-9273.9776325240964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-6279.6741442772218</v>
      </c>
      <c r="AR13">
        <f t="shared" si="9"/>
        <v>-6284.3136922631884</v>
      </c>
      <c r="AS13">
        <f t="shared" si="9"/>
        <v>1587.8195061623637</v>
      </c>
      <c r="AT13">
        <f t="shared" si="9"/>
        <v>10.926029648323503</v>
      </c>
      <c r="AU13">
        <f t="shared" si="9"/>
        <v>-4685.5681564525012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-13203.934307667549</v>
      </c>
      <c r="AI14">
        <f t="shared" si="6"/>
        <v>-13212.695271947749</v>
      </c>
      <c r="AJ14">
        <f t="shared" si="7"/>
        <v>-20.523727721521027</v>
      </c>
      <c r="AK14">
        <f t="shared" si="22"/>
        <v>536.90249401042786</v>
      </c>
      <c r="AL14">
        <f t="shared" si="8"/>
        <v>-12696.31650565884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-5956.3683558772718</v>
      </c>
      <c r="AR14">
        <f t="shared" si="9"/>
        <v>-5960.3204756916857</v>
      </c>
      <c r="AS14">
        <f t="shared" si="9"/>
        <v>-9.2583679603828379</v>
      </c>
      <c r="AT14">
        <f t="shared" si="9"/>
        <v>242.19970737496178</v>
      </c>
      <c r="AU14">
        <f t="shared" si="9"/>
        <v>-5727.3791362771062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-14029.641739989394</v>
      </c>
      <c r="AI15">
        <f t="shared" si="6"/>
        <v>-14037.964353583291</v>
      </c>
      <c r="AJ15">
        <f t="shared" si="7"/>
        <v>331.19168444983461</v>
      </c>
      <c r="AK15">
        <f t="shared" si="22"/>
        <v>538.33915495093436</v>
      </c>
      <c r="AL15">
        <f t="shared" si="8"/>
        <v>-13168.433514182523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-5650.758554040608</v>
      </c>
      <c r="AR15">
        <f t="shared" si="9"/>
        <v>-5654.1106766984258</v>
      </c>
      <c r="AS15">
        <f t="shared" si="9"/>
        <v>133.39501311695187</v>
      </c>
      <c r="AT15">
        <f t="shared" si="9"/>
        <v>216.82838672516837</v>
      </c>
      <c r="AU15">
        <f t="shared" si="9"/>
        <v>-5303.887276856306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-14782.875943888203</v>
      </c>
      <c r="AI16">
        <f t="shared" si="6"/>
        <v>-14790.745759447564</v>
      </c>
      <c r="AJ16">
        <f t="shared" si="7"/>
        <v>628.27938312323295</v>
      </c>
      <c r="AK16">
        <f t="shared" si="22"/>
        <v>515.15573703944597</v>
      </c>
      <c r="AL16">
        <f t="shared" si="8"/>
        <v>-13647.310639284884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-5316.1971683003094</v>
      </c>
      <c r="AR16">
        <f t="shared" si="9"/>
        <v>-5319.0273003632801</v>
      </c>
      <c r="AS16">
        <f t="shared" si="9"/>
        <v>225.94095290653519</v>
      </c>
      <c r="AT16">
        <f t="shared" si="9"/>
        <v>185.25958554194798</v>
      </c>
      <c r="AU16">
        <f t="shared" si="9"/>
        <v>-4907.8267619147973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-15440.136788209953</v>
      </c>
      <c r="AI17">
        <f t="shared" si="6"/>
        <v>-15447.541902194016</v>
      </c>
      <c r="AJ17">
        <f t="shared" si="7"/>
        <v>831.84076569553235</v>
      </c>
      <c r="AK17">
        <f t="shared" si="22"/>
        <v>471.17618022081962</v>
      </c>
      <c r="AL17">
        <f t="shared" si="8"/>
        <v>-14144.524956277663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-4957.6432086991908</v>
      </c>
      <c r="AR17">
        <f t="shared" si="9"/>
        <v>-4960.02090221035</v>
      </c>
      <c r="AS17">
        <f t="shared" si="9"/>
        <v>267.09411835772357</v>
      </c>
      <c r="AT17">
        <f t="shared" si="9"/>
        <v>151.28903467722367</v>
      </c>
      <c r="AU17">
        <f t="shared" si="9"/>
        <v>-4541.637749175402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-16077.392850304614</v>
      </c>
      <c r="AI18">
        <f t="shared" si="6"/>
        <v>-16084.321978327578</v>
      </c>
      <c r="AJ18">
        <f t="shared" si="7"/>
        <v>953.753563516344</v>
      </c>
      <c r="AK18">
        <f t="shared" si="22"/>
        <v>412.94732662213238</v>
      </c>
      <c r="AL18">
        <f t="shared" si="8"/>
        <v>-14717.621088189102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-4609.1593808869093</v>
      </c>
      <c r="AR18">
        <f t="shared" si="9"/>
        <v>-4611.1458631310006</v>
      </c>
      <c r="AS18">
        <f t="shared" si="9"/>
        <v>273.42755291647836</v>
      </c>
      <c r="AT18">
        <f t="shared" si="9"/>
        <v>118.3861128501634</v>
      </c>
      <c r="AU18">
        <f t="shared" si="9"/>
        <v>-4219.3321973643597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-16678.338811177848</v>
      </c>
      <c r="AI19">
        <f t="shared" si="6"/>
        <v>-16684.781689450301</v>
      </c>
      <c r="AJ19">
        <f t="shared" si="7"/>
        <v>1034.2579119736474</v>
      </c>
      <c r="AK19">
        <f t="shared" si="22"/>
        <v>346.18457717598824</v>
      </c>
      <c r="AL19">
        <f t="shared" si="8"/>
        <v>-15304.339200300665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-4269.1446630832152</v>
      </c>
      <c r="AR19">
        <f t="shared" si="9"/>
        <v>-4270.7938428788257</v>
      </c>
      <c r="AS19">
        <f t="shared" si="9"/>
        <v>264.73839482111259</v>
      </c>
      <c r="AT19">
        <f t="shared" si="9"/>
        <v>88.61266441608025</v>
      </c>
      <c r="AU19">
        <f t="shared" si="9"/>
        <v>-3917.4427836416321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-17247.273042338351</v>
      </c>
      <c r="AI20">
        <f t="shared" si="6"/>
        <v>-17253.220310002023</v>
      </c>
      <c r="AJ20">
        <f t="shared" si="7"/>
        <v>1077.2683515535318</v>
      </c>
      <c r="AK20">
        <f t="shared" si="22"/>
        <v>273.78652333783293</v>
      </c>
      <c r="AL20">
        <f t="shared" si="8"/>
        <v>-15902.165435110659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-3941.7628808757031</v>
      </c>
      <c r="AR20">
        <f t="shared" si="9"/>
        <v>-3943.1220939444443</v>
      </c>
      <c r="AS20">
        <f t="shared" si="9"/>
        <v>246.20334997144332</v>
      </c>
      <c r="AT20">
        <f t="shared" si="9"/>
        <v>62.572300695180694</v>
      </c>
      <c r="AU20">
        <f t="shared" si="9"/>
        <v>-3634.3464432778205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-17773.064471359066</v>
      </c>
      <c r="AI21">
        <f t="shared" si="6"/>
        <v>-17778.507939734318</v>
      </c>
      <c r="AJ21">
        <f t="shared" si="7"/>
        <v>1091.873317009904</v>
      </c>
      <c r="AK21">
        <f t="shared" si="22"/>
        <v>198.37773872908571</v>
      </c>
      <c r="AL21">
        <f t="shared" si="8"/>
        <v>-16488.256883995327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-3626.7226978349454</v>
      </c>
      <c r="AR21">
        <f t="shared" si="9"/>
        <v>-3627.8334770336191</v>
      </c>
      <c r="AS21">
        <f t="shared" si="9"/>
        <v>222.80466873574241</v>
      </c>
      <c r="AT21">
        <f t="shared" si="9"/>
        <v>40.480416247481834</v>
      </c>
      <c r="AU21">
        <f t="shared" si="9"/>
        <v>-3364.5483920503948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-18222.342873201866</v>
      </c>
      <c r="AI22">
        <f t="shared" si="6"/>
        <v>-18227.276348321535</v>
      </c>
      <c r="AJ22">
        <f t="shared" si="7"/>
        <v>1082.1784443833421</v>
      </c>
      <c r="AK22">
        <f t="shared" si="22"/>
        <v>121.94660653839242</v>
      </c>
      <c r="AL22">
        <f t="shared" si="8"/>
        <v>-17023.1512973998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-3320.001083886887</v>
      </c>
      <c r="AR22">
        <f t="shared" si="9"/>
        <v>-3320.8999333300462</v>
      </c>
      <c r="AS22">
        <f t="shared" si="9"/>
        <v>197.16639256060827</v>
      </c>
      <c r="AT22">
        <f t="shared" si="9"/>
        <v>22.21793699641059</v>
      </c>
      <c r="AU22">
        <f t="shared" si="9"/>
        <v>-3101.5156037730271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-18625.787303892786</v>
      </c>
      <c r="AI23">
        <f t="shared" si="6"/>
        <v>-18630.20579957866</v>
      </c>
      <c r="AJ23">
        <f t="shared" si="7"/>
        <v>1048.0865718765272</v>
      </c>
      <c r="AK23">
        <f t="shared" si="22"/>
        <v>46.194115431558458</v>
      </c>
      <c r="AL23">
        <f t="shared" si="8"/>
        <v>-17535.925112270575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-3029.9162754022104</v>
      </c>
      <c r="AR23">
        <f t="shared" si="9"/>
        <v>-3030.6350461995462</v>
      </c>
      <c r="AS23">
        <f t="shared" si="9"/>
        <v>170.49558820504171</v>
      </c>
      <c r="AT23">
        <f t="shared" si="9"/>
        <v>7.5145442117571521</v>
      </c>
      <c r="AU23">
        <f t="shared" si="9"/>
        <v>-2852.6249137827476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-18861.529103723627</v>
      </c>
      <c r="AI24">
        <f t="shared" si="6"/>
        <v>-18865.431876225051</v>
      </c>
      <c r="AJ24">
        <f t="shared" si="7"/>
        <v>1001.4211753929558</v>
      </c>
      <c r="AK24">
        <f t="shared" si="22"/>
        <v>-27.171944599798451</v>
      </c>
      <c r="AL24">
        <f t="shared" si="8"/>
        <v>-17891.182645431894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-2739.522452217198</v>
      </c>
      <c r="AR24">
        <f t="shared" si="9"/>
        <v>-2740.0893061999664</v>
      </c>
      <c r="AS24">
        <f t="shared" si="9"/>
        <v>145.45033857160266</v>
      </c>
      <c r="AT24">
        <f t="shared" si="9"/>
        <v>-3.9465597880319359</v>
      </c>
      <c r="AU24">
        <f t="shared" si="9"/>
        <v>-2598.5855274163955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-18871.404021241728</v>
      </c>
      <c r="AI25">
        <f t="shared" si="6"/>
        <v>-18874.795980917606</v>
      </c>
      <c r="AJ25">
        <f t="shared" si="7"/>
        <v>928.36611292322777</v>
      </c>
      <c r="AK25">
        <f t="shared" si="22"/>
        <v>-97.271426877305359</v>
      </c>
      <c r="AL25">
        <f t="shared" si="8"/>
        <v>-18043.701294871684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-2447.2827892516625</v>
      </c>
      <c r="AR25">
        <f t="shared" si="9"/>
        <v>-2447.7226656131284</v>
      </c>
      <c r="AS25">
        <f t="shared" si="9"/>
        <v>120.39244179840234</v>
      </c>
      <c r="AT25">
        <f t="shared" si="9"/>
        <v>-12.614360257182252</v>
      </c>
      <c r="AU25">
        <f t="shared" si="9"/>
        <v>-2339.9445840719081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-18621.501786409892</v>
      </c>
      <c r="AI26">
        <f t="shared" si="6"/>
        <v>-18624.39428894435</v>
      </c>
      <c r="AJ26">
        <f t="shared" si="7"/>
        <v>830.17891488204441</v>
      </c>
      <c r="AK26">
        <f t="shared" si="22"/>
        <v>-162.25705478193132</v>
      </c>
      <c r="AL26">
        <f t="shared" si="8"/>
        <v>-17956.472428844234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-2156.1383477257395</v>
      </c>
      <c r="AR26">
        <f t="shared" si="9"/>
        <v>-2156.4732635508417</v>
      </c>
      <c r="AS26">
        <f t="shared" si="9"/>
        <v>96.124395034392947</v>
      </c>
      <c r="AT26">
        <f t="shared" si="9"/>
        <v>-18.787349270598586</v>
      </c>
      <c r="AU26">
        <f t="shared" si="9"/>
        <v>-2079.1362177870469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-17996.349893299262</v>
      </c>
      <c r="AI27">
        <f t="shared" si="6"/>
        <v>-17998.763562061045</v>
      </c>
      <c r="AJ27">
        <f t="shared" si="7"/>
        <v>712.29560275286349</v>
      </c>
      <c r="AK27">
        <f t="shared" si="22"/>
        <v>-220.36957882367443</v>
      </c>
      <c r="AL27">
        <f t="shared" si="8"/>
        <v>-17506.837538131855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-1860.4942252616327</v>
      </c>
      <c r="AR27">
        <f t="shared" si="9"/>
        <v>-1860.7437545728328</v>
      </c>
      <c r="AS27">
        <f t="shared" si="9"/>
        <v>73.638369083632227</v>
      </c>
      <c r="AT27">
        <f t="shared" si="9"/>
        <v>-22.782193681255439</v>
      </c>
      <c r="AU27">
        <f t="shared" si="9"/>
        <v>-1809.8875791704559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-16983.083464377152</v>
      </c>
      <c r="AI28">
        <f t="shared" si="6"/>
        <v>-16985.048419364706</v>
      </c>
      <c r="AJ28">
        <f t="shared" si="7"/>
        <v>571.34891725014222</v>
      </c>
      <c r="AK28">
        <f t="shared" si="22"/>
        <v>-270.23027101637484</v>
      </c>
      <c r="AL28">
        <f t="shared" si="8"/>
        <v>-16683.929773130938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-1567.6258608367048</v>
      </c>
      <c r="AR28">
        <f t="shared" si="9"/>
        <v>-1567.8072362777623</v>
      </c>
      <c r="AS28">
        <f t="shared" si="9"/>
        <v>52.738440585366426</v>
      </c>
      <c r="AT28">
        <f t="shared" si="9"/>
        <v>-24.943642425990795</v>
      </c>
      <c r="AU28">
        <f t="shared" si="9"/>
        <v>-1540.0124381183866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-15572.664568489123</v>
      </c>
      <c r="AI29">
        <f t="shared" si="6"/>
        <v>-15574.220557312588</v>
      </c>
      <c r="AJ29">
        <f t="shared" si="7"/>
        <v>416.60326439787241</v>
      </c>
      <c r="AK29">
        <f t="shared" si="22"/>
        <v>-310.22469522388485</v>
      </c>
      <c r="AL29">
        <f t="shared" si="8"/>
        <v>-15467.841988138602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-1283.4258483756482</v>
      </c>
      <c r="AR29">
        <f t="shared" si="9"/>
        <v>-1283.554085663945</v>
      </c>
      <c r="AS29">
        <f t="shared" si="9"/>
        <v>34.334483716281518</v>
      </c>
      <c r="AT29">
        <f t="shared" si="9"/>
        <v>-25.567261845505758</v>
      </c>
      <c r="AU29">
        <f t="shared" si="9"/>
        <v>-1274.7868637931695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-13851.995255432546</v>
      </c>
      <c r="AI30">
        <f t="shared" si="6"/>
        <v>-13853.189384486392</v>
      </c>
      <c r="AJ30">
        <f t="shared" si="7"/>
        <v>255.72710155526238</v>
      </c>
      <c r="AK30">
        <f t="shared" si="22"/>
        <v>-339.38692373173592</v>
      </c>
      <c r="AL30">
        <f t="shared" si="8"/>
        <v>-13936.849206662866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-1019.3003284360109</v>
      </c>
      <c r="AR30">
        <f t="shared" si="9"/>
        <v>-1019.3881985308482</v>
      </c>
      <c r="AS30">
        <f t="shared" si="9"/>
        <v>18.817701984343376</v>
      </c>
      <c r="AT30">
        <f t="shared" si="9"/>
        <v>-24.973817594326306</v>
      </c>
      <c r="AU30">
        <f t="shared" si="9"/>
        <v>-1025.5443141408311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-11943.272983749799</v>
      </c>
      <c r="AI31">
        <f t="shared" si="6"/>
        <v>-11944.156589688513</v>
      </c>
      <c r="AJ31">
        <f t="shared" si="7"/>
        <v>101.71216163209283</v>
      </c>
      <c r="AK31">
        <f t="shared" si="22"/>
        <v>-357.2878208406043</v>
      </c>
      <c r="AL31">
        <f t="shared" si="8"/>
        <v>-12199.732248897024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-784.68466677614617</v>
      </c>
      <c r="AR31">
        <f t="shared" si="9"/>
        <v>-784.74272054687754</v>
      </c>
      <c r="AS31">
        <f t="shared" si="9"/>
        <v>6.6825880783227243</v>
      </c>
      <c r="AT31">
        <f t="shared" si="9"/>
        <v>-23.474157797527091</v>
      </c>
      <c r="AU31">
        <f t="shared" si="9"/>
        <v>-801.53429026608183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-9929.1203671344083</v>
      </c>
      <c r="AI32">
        <f t="shared" si="6"/>
        <v>-9929.7469090045561</v>
      </c>
      <c r="AJ32">
        <f t="shared" si="7"/>
        <v>-34.590482155923382</v>
      </c>
      <c r="AK32">
        <f t="shared" si="22"/>
        <v>-364.40767215485079</v>
      </c>
      <c r="AL32">
        <f t="shared" si="8"/>
        <v>-10328.745063315329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-582.45792700821551</v>
      </c>
      <c r="AR32">
        <f t="shared" si="9"/>
        <v>-582.49468094666895</v>
      </c>
      <c r="AS32">
        <f t="shared" si="9"/>
        <v>-2.0291324695229238</v>
      </c>
      <c r="AT32">
        <f t="shared" si="9"/>
        <v>-21.376731216972928</v>
      </c>
      <c r="AU32">
        <f t="shared" si="9"/>
        <v>-605.90054463316471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-7913.4213560935177</v>
      </c>
      <c r="AI33">
        <f t="shared" si="6"/>
        <v>-7913.8437970110617</v>
      </c>
      <c r="AJ33">
        <f t="shared" si="7"/>
        <v>-149.03774168113159</v>
      </c>
      <c r="AK33">
        <f t="shared" si="22"/>
        <v>-361.98633840393614</v>
      </c>
      <c r="AL33">
        <f t="shared" si="8"/>
        <v>-8424.8678770961287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-414.476634329116</v>
      </c>
      <c r="AR33">
        <f t="shared" si="9"/>
        <v>-414.49876026956923</v>
      </c>
      <c r="AS33">
        <f t="shared" si="9"/>
        <v>-7.8060624830044274</v>
      </c>
      <c r="AT33">
        <f t="shared" si="9"/>
        <v>-18.959546378666357</v>
      </c>
      <c r="AU33">
        <f t="shared" si="9"/>
        <v>-441.26436913124002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-5971.3603961892795</v>
      </c>
      <c r="AI34">
        <f t="shared" si="6"/>
        <v>-5971.6293286877435</v>
      </c>
      <c r="AJ34">
        <f t="shared" si="7"/>
        <v>-238.64449842922932</v>
      </c>
      <c r="AK34">
        <f t="shared" si="22"/>
        <v>-351.55369648625691</v>
      </c>
      <c r="AL34">
        <f t="shared" si="8"/>
        <v>-6561.8275236032296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-279.24861176703274</v>
      </c>
      <c r="AR34">
        <f t="shared" si="9"/>
        <v>-279.26118830267495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-306.86160356194074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-4224.3832198818036</v>
      </c>
      <c r="AI35">
        <f t="shared" ref="AI35:AI66" si="25">SUM(AE35:AH35)</f>
        <v>-4224.5438534747864</v>
      </c>
      <c r="AJ35">
        <f t="shared" si="7"/>
        <v>-303.89525676720405</v>
      </c>
      <c r="AK35">
        <f t="shared" si="22"/>
        <v>-334.84858159621086</v>
      </c>
      <c r="AL35">
        <f t="shared" si="8"/>
        <v>-4863.2876918382017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-176.38555889158923</v>
      </c>
      <c r="AR35">
        <f t="shared" si="26"/>
        <v>-176.3922660118007</v>
      </c>
      <c r="AS35">
        <f t="shared" si="26"/>
        <v>-12.688890169127715</v>
      </c>
      <c r="AT35">
        <f t="shared" si="26"/>
        <v>-13.981320144188082</v>
      </c>
      <c r="AU35">
        <f t="shared" si="23"/>
        <v>-203.06247632511651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-2568.0648838739144</v>
      </c>
      <c r="AI36">
        <f t="shared" si="25"/>
        <v>-2568.1597095088705</v>
      </c>
      <c r="AJ36">
        <f t="shared" si="7"/>
        <v>-344.27860944255099</v>
      </c>
      <c r="AK36">
        <f t="shared" si="22"/>
        <v>-313.57591362250656</v>
      </c>
      <c r="AL36">
        <f t="shared" si="8"/>
        <v>-3226.014232573928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-95.738735319160824</v>
      </c>
      <c r="AR36">
        <f t="shared" si="26"/>
        <v>-95.742270465964765</v>
      </c>
      <c r="AS36">
        <f t="shared" si="26"/>
        <v>-12.834877682587177</v>
      </c>
      <c r="AT36">
        <f t="shared" si="26"/>
        <v>-11.690265921740306</v>
      </c>
      <c r="AU36">
        <f t="shared" si="23"/>
        <v>-120.26741407029225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-1544.5775885619446</v>
      </c>
      <c r="AI37">
        <f t="shared" si="25"/>
        <v>-1544.632851500837</v>
      </c>
      <c r="AJ37">
        <f t="shared" si="7"/>
        <v>-369.13998640774935</v>
      </c>
      <c r="AK37">
        <f t="shared" si="22"/>
        <v>-289.47641096152802</v>
      </c>
      <c r="AL37">
        <f t="shared" si="8"/>
        <v>-2203.2492488701146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-51.413053775787553</v>
      </c>
      <c r="AR37">
        <f t="shared" si="26"/>
        <v>-51.414893266707345</v>
      </c>
      <c r="AS37">
        <f t="shared" si="26"/>
        <v>-12.287251940282813</v>
      </c>
      <c r="AT37">
        <f t="shared" si="26"/>
        <v>-9.635557574963574</v>
      </c>
      <c r="AU37">
        <f t="shared" si="23"/>
        <v>-73.337702781953737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-918.51656252158705</v>
      </c>
      <c r="AI38">
        <f t="shared" si="25"/>
        <v>-918.54830991702738</v>
      </c>
      <c r="AJ38">
        <f t="shared" si="7"/>
        <v>-363.65723348038273</v>
      </c>
      <c r="AK38">
        <f t="shared" si="22"/>
        <v>-263.63661191298553</v>
      </c>
      <c r="AL38">
        <f t="shared" si="8"/>
        <v>-1545.8421553103956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-27.298113836487737</v>
      </c>
      <c r="AR38">
        <f t="shared" si="26"/>
        <v>-27.299057362222712</v>
      </c>
      <c r="AS38">
        <f t="shared" si="26"/>
        <v>-10.807814428252488</v>
      </c>
      <c r="AT38">
        <f t="shared" si="26"/>
        <v>-7.8352231599498001</v>
      </c>
      <c r="AU38">
        <f t="shared" si="23"/>
        <v>-45.942094950425002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-539.33290774161583</v>
      </c>
      <c r="AI39">
        <f t="shared" si="25"/>
        <v>-539.3508543404082</v>
      </c>
      <c r="AJ39">
        <f t="shared" si="7"/>
        <v>-343.30035692795036</v>
      </c>
      <c r="AK39">
        <f t="shared" si="22"/>
        <v>-238.18060556935876</v>
      </c>
      <c r="AL39">
        <f t="shared" si="8"/>
        <v>-1120.8318168377173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-14.311479929422834</v>
      </c>
      <c r="AR39">
        <f t="shared" si="26"/>
        <v>-14.311956151779622</v>
      </c>
      <c r="AS39">
        <f t="shared" si="26"/>
        <v>-9.1096539770049549</v>
      </c>
      <c r="AT39">
        <f t="shared" si="26"/>
        <v>-6.3202465624751127</v>
      </c>
      <c r="AU39">
        <f t="shared" si="23"/>
        <v>-29.741856691259688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-311.43032879798136</v>
      </c>
      <c r="AI40">
        <f t="shared" si="25"/>
        <v>-311.44031017256589</v>
      </c>
      <c r="AJ40">
        <f t="shared" si="7"/>
        <v>-316.58001182454018</v>
      </c>
      <c r="AK40">
        <f t="shared" si="22"/>
        <v>-214.14958058440223</v>
      </c>
      <c r="AL40">
        <f t="shared" si="8"/>
        <v>-842.16990258150827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-7.3785412166940274</v>
      </c>
      <c r="AR40">
        <f t="shared" si="26"/>
        <v>-7.3787776997111294</v>
      </c>
      <c r="AS40">
        <f t="shared" si="26"/>
        <v>-7.5005497205254636</v>
      </c>
      <c r="AT40">
        <f t="shared" si="26"/>
        <v>-5.0737239143613966</v>
      </c>
      <c r="AU40">
        <f t="shared" si="23"/>
        <v>-19.953051334597991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-177.14206108813286</v>
      </c>
      <c r="AI41">
        <f t="shared" si="25"/>
        <v>-177.14751409744434</v>
      </c>
      <c r="AJ41">
        <f t="shared" si="7"/>
        <v>-288.06029070648628</v>
      </c>
      <c r="AK41">
        <f t="shared" si="22"/>
        <v>-191.98897975668442</v>
      </c>
      <c r="AL41">
        <f t="shared" si="8"/>
        <v>-657.19678456061501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-3.7472552276370594</v>
      </c>
      <c r="AR41">
        <f t="shared" si="26"/>
        <v>-3.7473705803518422</v>
      </c>
      <c r="AS41">
        <f t="shared" si="26"/>
        <v>-6.0936144899402747</v>
      </c>
      <c r="AT41">
        <f t="shared" si="26"/>
        <v>-4.0613262802898342</v>
      </c>
      <c r="AU41">
        <f t="shared" si="23"/>
        <v>-13.90231135058195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-99.027729010412642</v>
      </c>
      <c r="AI42">
        <f t="shared" si="25"/>
        <v>-99.030651796405749</v>
      </c>
      <c r="AJ42">
        <f t="shared" si="7"/>
        <v>-260.0374161323457</v>
      </c>
      <c r="AK42">
        <f t="shared" si="22"/>
        <v>-171.82475940723037</v>
      </c>
      <c r="AL42">
        <f t="shared" si="8"/>
        <v>-530.89282733598179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-1.8703822722436296</v>
      </c>
      <c r="AR42">
        <f t="shared" si="26"/>
        <v>-1.8704374762472122</v>
      </c>
      <c r="AS42">
        <f t="shared" si="26"/>
        <v>-4.9114463000846751</v>
      </c>
      <c r="AT42">
        <f t="shared" si="26"/>
        <v>-3.2453332732089417</v>
      </c>
      <c r="AU42">
        <f t="shared" si="23"/>
        <v>-10.027217049540829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-54.325395357942504</v>
      </c>
      <c r="AI43">
        <f t="shared" si="25"/>
        <v>-54.326930781191727</v>
      </c>
      <c r="AJ43">
        <f t="shared" si="7"/>
        <v>-233.6516457277412</v>
      </c>
      <c r="AK43">
        <f t="shared" si="22"/>
        <v>-153.62214027796617</v>
      </c>
      <c r="AL43">
        <f t="shared" si="8"/>
        <v>-441.60071678689906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-0.91613279707384798</v>
      </c>
      <c r="AR43">
        <f t="shared" si="26"/>
        <v>-0.916158690149945</v>
      </c>
      <c r="AS43">
        <f t="shared" si="26"/>
        <v>-3.9402554612088587</v>
      </c>
      <c r="AT43">
        <f t="shared" si="26"/>
        <v>-2.5906536001812626</v>
      </c>
      <c r="AU43">
        <f t="shared" si="23"/>
        <v>-7.4470677515400654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-29.241592241636098</v>
      </c>
      <c r="AI44">
        <f t="shared" si="25"/>
        <v>-29.242381270846789</v>
      </c>
      <c r="AJ44">
        <f t="shared" si="7"/>
        <v>-209.37139220291215</v>
      </c>
      <c r="AK44">
        <f t="shared" si="22"/>
        <v>-137.26652507702428</v>
      </c>
      <c r="AL44">
        <f t="shared" si="8"/>
        <v>-375.88029855078321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-0.44028970367740278</v>
      </c>
      <c r="AR44">
        <f t="shared" si="26"/>
        <v>-0.44030158406457515</v>
      </c>
      <c r="AS44">
        <f t="shared" si="26"/>
        <v>-3.1524982453003272</v>
      </c>
      <c r="AT44">
        <f t="shared" si="26"/>
        <v>-2.066817605264859</v>
      </c>
      <c r="AU44">
        <f t="shared" si="23"/>
        <v>-5.6596174346297614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-15.398255880575498</v>
      </c>
      <c r="AI45">
        <f t="shared" si="25"/>
        <v>-15.398652063097067</v>
      </c>
      <c r="AJ45">
        <f t="shared" si="7"/>
        <v>-187.31642904631053</v>
      </c>
      <c r="AK45">
        <f t="shared" si="22"/>
        <v>-122.61052762282044</v>
      </c>
      <c r="AL45">
        <f t="shared" si="8"/>
        <v>-325.32560873222803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-0.20700985550405118</v>
      </c>
      <c r="AR45">
        <f t="shared" si="26"/>
        <v>-0.2070151816713249</v>
      </c>
      <c r="AS45">
        <f t="shared" si="26"/>
        <v>-2.518229805450042</v>
      </c>
      <c r="AT45">
        <f t="shared" si="26"/>
        <v>-1.6483417215123535</v>
      </c>
      <c r="AU45">
        <f t="shared" si="23"/>
        <v>-4.3735867086337201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-7.9292342912345317</v>
      </c>
      <c r="AI46">
        <f t="shared" si="25"/>
        <v>-7.9294282810736041</v>
      </c>
      <c r="AJ46">
        <f t="shared" si="7"/>
        <v>-167.43291759984209</v>
      </c>
      <c r="AK46">
        <f t="shared" si="22"/>
        <v>-109.49837758957869</v>
      </c>
      <c r="AL46">
        <f t="shared" si="8"/>
        <v>-284.86072347049435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-9.5177154757046287E-2</v>
      </c>
      <c r="AR46">
        <f t="shared" si="26"/>
        <v>-9.5179483279606791E-2</v>
      </c>
      <c r="AS46">
        <f t="shared" si="26"/>
        <v>-2.0097512728865081</v>
      </c>
      <c r="AT46">
        <f t="shared" si="26"/>
        <v>-1.3143443170811162</v>
      </c>
      <c r="AU46">
        <f t="shared" si="23"/>
        <v>-3.4192750732472308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-3.9849340830645446</v>
      </c>
      <c r="AI47">
        <f t="shared" si="25"/>
        <v>-3.9850265096531499</v>
      </c>
      <c r="AJ47">
        <f t="shared" si="7"/>
        <v>-149.5833295018017</v>
      </c>
      <c r="AK47">
        <f t="shared" si="22"/>
        <v>-97.778073357589747</v>
      </c>
      <c r="AL47">
        <f t="shared" si="8"/>
        <v>-251.34642936904459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-4.2707542970328201E-2</v>
      </c>
      <c r="AR47">
        <f t="shared" si="26"/>
        <v>-4.2708533529374391E-2</v>
      </c>
      <c r="AS47">
        <f t="shared" si="26"/>
        <v>-1.6031222447298599</v>
      </c>
      <c r="AT47">
        <f t="shared" si="26"/>
        <v>-1.0479122571241615</v>
      </c>
      <c r="AU47">
        <f t="shared" si="23"/>
        <v>-2.6937430353833953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-1.9483151030956709</v>
      </c>
      <c r="AI48">
        <f t="shared" si="25"/>
        <v>-1.9483578975408129</v>
      </c>
      <c r="AJ48">
        <f t="shared" si="7"/>
        <v>-133.59881625752882</v>
      </c>
      <c r="AK48">
        <f t="shared" si="22"/>
        <v>-87.307240292463632</v>
      </c>
      <c r="AL48">
        <f t="shared" si="8"/>
        <v>-222.85441444753326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-1.8643378600400547E-2</v>
      </c>
      <c r="AR48">
        <f t="shared" si="26"/>
        <v>-1.8643788099378156E-2</v>
      </c>
      <c r="AS48">
        <f t="shared" si="26"/>
        <v>-1.2784037387468485</v>
      </c>
      <c r="AT48">
        <f t="shared" si="26"/>
        <v>-0.83544080356524208</v>
      </c>
      <c r="AU48">
        <f t="shared" si="23"/>
        <v>-2.1324883304114688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-0.92613332786085245</v>
      </c>
      <c r="AI49">
        <f t="shared" si="25"/>
        <v>-0.92615254102834643</v>
      </c>
      <c r="AJ49">
        <f t="shared" si="7"/>
        <v>-119.30414572898792</v>
      </c>
      <c r="AK49">
        <f t="shared" si="22"/>
        <v>-77.955323154436613</v>
      </c>
      <c r="AL49">
        <f t="shared" si="8"/>
        <v>-198.18562142445288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-7.9126309841131039E-3</v>
      </c>
      <c r="AR49">
        <f t="shared" si="26"/>
        <v>-7.912795136184779E-3</v>
      </c>
      <c r="AS49">
        <f t="shared" si="26"/>
        <v>-1.019302136776324</v>
      </c>
      <c r="AT49">
        <f t="shared" si="26"/>
        <v>-0.66602905522585953</v>
      </c>
      <c r="AU49">
        <f t="shared" si="23"/>
        <v>-1.6932439871383684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-0.42666819235097209</v>
      </c>
      <c r="AI50">
        <f t="shared" si="25"/>
        <v>-0.4266765466819824</v>
      </c>
      <c r="AJ50">
        <f t="shared" si="7"/>
        <v>-106.53029192936287</v>
      </c>
      <c r="AK50">
        <f t="shared" si="22"/>
        <v>-69.604032953407454</v>
      </c>
      <c r="AL50">
        <f t="shared" si="8"/>
        <v>-176.56100142945232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-3.2547650549271038E-3</v>
      </c>
      <c r="AR50">
        <f t="shared" si="26"/>
        <v>-3.2548287845069442E-3</v>
      </c>
      <c r="AS50">
        <f t="shared" si="26"/>
        <v>-0.81264804285587899</v>
      </c>
      <c r="AT50">
        <f t="shared" si="26"/>
        <v>-0.5309624157602828</v>
      </c>
      <c r="AU50">
        <f t="shared" si="23"/>
        <v>-1.3468652874006688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-0.19017335680436398</v>
      </c>
      <c r="AI51">
        <f t="shared" si="25"/>
        <v>-0.19017687325814409</v>
      </c>
      <c r="AJ51">
        <f t="shared" si="7"/>
        <v>-95.120142163826131</v>
      </c>
      <c r="AK51">
        <f t="shared" si="22"/>
        <v>-62.146912518352053</v>
      </c>
      <c r="AL51">
        <f t="shared" si="8"/>
        <v>-157.45723155543632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-1.2952721459001334E-3</v>
      </c>
      <c r="AR51">
        <f t="shared" si="26"/>
        <v>-1.2952960964929517E-3</v>
      </c>
      <c r="AS51">
        <f t="shared" si="26"/>
        <v>-0.64786399487921098</v>
      </c>
      <c r="AT51">
        <f t="shared" si="26"/>
        <v>-0.42328308282176003</v>
      </c>
      <c r="AU51">
        <f t="shared" si="23"/>
        <v>-1.072442373797464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-8.2049850684876816E-2</v>
      </c>
      <c r="AI52">
        <f t="shared" si="25"/>
        <v>-8.2051280727851991E-2</v>
      </c>
      <c r="AJ52">
        <f t="shared" si="7"/>
        <v>-84.930309128640943</v>
      </c>
      <c r="AK52">
        <f t="shared" si="22"/>
        <v>-55.488502566884229</v>
      </c>
      <c r="AL52">
        <f t="shared" si="8"/>
        <v>-140.50086297625302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-4.9896619868145756E-4</v>
      </c>
      <c r="AR52">
        <f t="shared" si="26"/>
        <v>-4.9897489513978522E-4</v>
      </c>
      <c r="AS52">
        <f t="shared" si="26"/>
        <v>-0.51648300569753425</v>
      </c>
      <c r="AT52">
        <f t="shared" si="26"/>
        <v>-0.33743982426804936</v>
      </c>
      <c r="AU52">
        <f t="shared" si="23"/>
        <v>-0.85442180486072328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-3.4196295791454653E-2</v>
      </c>
      <c r="AI53">
        <f t="shared" si="25"/>
        <v>-3.41968566266053E-2</v>
      </c>
      <c r="AJ53">
        <f t="shared" si="7"/>
        <v>-75.831290677360698</v>
      </c>
      <c r="AK53">
        <f t="shared" si="22"/>
        <v>-49.543380927879362</v>
      </c>
      <c r="AL53">
        <f t="shared" si="8"/>
        <v>-125.40886846186666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-1.8567540231448473E-4</v>
      </c>
      <c r="AR53">
        <f t="shared" si="26"/>
        <v>-1.8567844747741303E-4</v>
      </c>
      <c r="AS53">
        <f t="shared" si="26"/>
        <v>-0.41174066017010097</v>
      </c>
      <c r="AT53">
        <f t="shared" si="26"/>
        <v>-0.26900536952609105</v>
      </c>
      <c r="AU53">
        <f t="shared" si="23"/>
        <v>-0.68093170814366943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-1.3739706082326955E-2</v>
      </c>
      <c r="AI54">
        <f t="shared" si="25"/>
        <v>-1.3739917816474035E-2</v>
      </c>
      <c r="AJ54">
        <f t="shared" si="7"/>
        <v>-67.706769363490253</v>
      </c>
      <c r="AK54">
        <f t="shared" si="22"/>
        <v>-44.235190580464113</v>
      </c>
      <c r="AL54">
        <f t="shared" si="8"/>
        <v>-111.95569986177085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-6.6609278334790056E-5</v>
      </c>
      <c r="AR54">
        <f t="shared" si="26"/>
        <v>-6.6610304809348634E-5</v>
      </c>
      <c r="AS54">
        <f t="shared" si="26"/>
        <v>-0.32823839306745656</v>
      </c>
      <c r="AT54">
        <f t="shared" si="26"/>
        <v>-0.21444957438766427</v>
      </c>
      <c r="AU54">
        <f t="shared" si="23"/>
        <v>-0.54275457775993019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-5.3117872518251086E-3</v>
      </c>
      <c r="AI55">
        <f t="shared" si="25"/>
        <v>-5.3118640739494216E-3</v>
      </c>
      <c r="AJ55">
        <f t="shared" si="7"/>
        <v>-60.452571818304193</v>
      </c>
      <c r="AK55">
        <f t="shared" si="22"/>
        <v>-39.49571672501979</v>
      </c>
      <c r="AL55">
        <f t="shared" si="8"/>
        <v>-99.953600407397943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-2.299216860660134E-5</v>
      </c>
      <c r="AR55">
        <f t="shared" si="26"/>
        <v>-2.2992501132576343E-5</v>
      </c>
      <c r="AS55">
        <f t="shared" si="26"/>
        <v>-0.2616700665998154</v>
      </c>
      <c r="AT55">
        <f t="shared" si="26"/>
        <v>-0.17095793470798415</v>
      </c>
      <c r="AU55">
        <f t="shared" si="23"/>
        <v>-0.43265099380893218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-1.972683952999829E-3</v>
      </c>
      <c r="AI56">
        <f t="shared" si="25"/>
        <v>-1.9727106898040736E-3</v>
      </c>
      <c r="AJ56">
        <f t="shared" si="7"/>
        <v>-53.975547032458621</v>
      </c>
      <c r="AK56">
        <f t="shared" si="22"/>
        <v>-35.264036697738497</v>
      </c>
      <c r="AL56">
        <f t="shared" si="8"/>
        <v>-89.241556440886924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-7.6239274064024614E-6</v>
      </c>
      <c r="AR56">
        <f t="shared" si="26"/>
        <v>-7.6240307374273478E-6</v>
      </c>
      <c r="AS56">
        <f t="shared" si="26"/>
        <v>-0.20860191601931788</v>
      </c>
      <c r="AT56">
        <f t="shared" si="26"/>
        <v>-0.13628663396964025</v>
      </c>
      <c r="AU56">
        <f t="shared" si="23"/>
        <v>-0.34489617401969552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-7.0249157402155703E-4</v>
      </c>
      <c r="AI57">
        <f t="shared" si="25"/>
        <v>-7.0250048116840872E-4</v>
      </c>
      <c r="AJ57">
        <f t="shared" si="7"/>
        <v>-48.192465612347007</v>
      </c>
      <c r="AK57">
        <f t="shared" si="22"/>
        <v>-31.485748405466396</v>
      </c>
      <c r="AL57">
        <f t="shared" si="8"/>
        <v>-79.678916518294571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-2.4240654264665643E-6</v>
      </c>
      <c r="AR57">
        <f t="shared" si="26"/>
        <v>-2.4240961620761149E-6</v>
      </c>
      <c r="AS57">
        <f t="shared" si="26"/>
        <v>-0.16629621482617857</v>
      </c>
      <c r="AT57">
        <f t="shared" si="26"/>
        <v>-0.10864687486454284</v>
      </c>
      <c r="AU57">
        <f t="shared" si="23"/>
        <v>-0.27494551378688348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-2.3934298464266596E-4</v>
      </c>
      <c r="AI58">
        <f t="shared" si="25"/>
        <v>-2.3934581914343306E-4</v>
      </c>
      <c r="AJ58">
        <f t="shared" si="7"/>
        <v>-43.028991536893784</v>
      </c>
      <c r="AK58">
        <f t="shared" si="22"/>
        <v>-28.112275812602103</v>
      </c>
      <c r="AL58">
        <f t="shared" si="8"/>
        <v>-71.14150669531503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-7.3740469382102777E-7</v>
      </c>
      <c r="AR58">
        <f t="shared" si="26"/>
        <v>-7.3741342678712424E-7</v>
      </c>
      <c r="AS58">
        <f t="shared" si="26"/>
        <v>-0.13257033782319816</v>
      </c>
      <c r="AT58">
        <f t="shared" si="26"/>
        <v>-8.6612624845277084E-2</v>
      </c>
      <c r="AU58">
        <f t="shared" si="23"/>
        <v>-0.21918370008190202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-7.7849035897819947E-5</v>
      </c>
      <c r="AI59">
        <f t="shared" si="25"/>
        <v>-7.7849895827681939E-5</v>
      </c>
      <c r="AJ59">
        <f t="shared" si="7"/>
        <v>-38.418743870594597</v>
      </c>
      <c r="AK59">
        <f t="shared" si="22"/>
        <v>-25.100246405019536</v>
      </c>
      <c r="AL59">
        <f t="shared" si="8"/>
        <v>-63.519068125509961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-2.1415115009757273E-7</v>
      </c>
      <c r="AR59">
        <f t="shared" si="26"/>
        <v>-2.1415351563706625E-7</v>
      </c>
      <c r="AS59">
        <f t="shared" si="26"/>
        <v>-0.10568426558282276</v>
      </c>
      <c r="AT59">
        <f t="shared" si="26"/>
        <v>-6.9047054640761774E-2</v>
      </c>
      <c r="AU59">
        <f t="shared" si="23"/>
        <v>-0.17473153437710018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-2.4210767926485795E-5</v>
      </c>
      <c r="AI60">
        <f t="shared" si="25"/>
        <v>-2.4211013987851E-5</v>
      </c>
      <c r="AJ60">
        <f t="shared" si="7"/>
        <v>-34.302450328705334</v>
      </c>
      <c r="AK60">
        <f t="shared" si="22"/>
        <v>-22.410934334077915</v>
      </c>
      <c r="AL60">
        <f t="shared" si="8"/>
        <v>-56.713408873797235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-5.9464492219819867E-8</v>
      </c>
      <c r="AR60">
        <f t="shared" si="26"/>
        <v>-5.9465096575459528E-8</v>
      </c>
      <c r="AS60">
        <f t="shared" si="26"/>
        <v>-8.425085056722241E-2</v>
      </c>
      <c r="AT60">
        <f t="shared" si="26"/>
        <v>-5.5043889330325162E-2</v>
      </c>
      <c r="AU60">
        <f t="shared" si="23"/>
        <v>-0.13929479936264413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-7.0964452742292783E-6</v>
      </c>
      <c r="AI61">
        <f t="shared" si="25"/>
        <v>-7.0965114638489747E-6</v>
      </c>
      <c r="AJ61">
        <f t="shared" si="7"/>
        <v>-30.627187925228839</v>
      </c>
      <c r="AK61">
        <f t="shared" si="22"/>
        <v>-20.009762811068544</v>
      </c>
      <c r="AL61">
        <f t="shared" si="8"/>
        <v>-50.636957832808847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-1.5562235575122549E-8</v>
      </c>
      <c r="AR61">
        <f t="shared" si="26"/>
        <v>-1.5562380726450365E-8</v>
      </c>
      <c r="AS61">
        <f t="shared" si="26"/>
        <v>-6.716426253956069E-2</v>
      </c>
      <c r="AT61">
        <f t="shared" si="26"/>
        <v>-4.3880651598767501E-2</v>
      </c>
      <c r="AU61">
        <f t="shared" si="23"/>
        <v>-0.11104492970070891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-1.9540063231346346E-6</v>
      </c>
      <c r="AI62">
        <f t="shared" si="25"/>
        <v>-1.9540230007000561E-6</v>
      </c>
      <c r="AJ62">
        <f t="shared" si="7"/>
        <v>-27.34570354219963</v>
      </c>
      <c r="AK62">
        <f t="shared" si="22"/>
        <v>-17.865859656302522</v>
      </c>
      <c r="AL62">
        <f t="shared" si="8"/>
        <v>-45.211565152525154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-3.8259480552801443E-9</v>
      </c>
      <c r="AR62">
        <f t="shared" si="26"/>
        <v>-3.8259807099846022E-9</v>
      </c>
      <c r="AS62">
        <f t="shared" si="26"/>
        <v>-5.3542938960252938E-2</v>
      </c>
      <c r="AT62">
        <f t="shared" si="26"/>
        <v>-3.4981386804462715E-2</v>
      </c>
      <c r="AU62">
        <f t="shared" si="23"/>
        <v>-8.8524329590696366E-2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-5.0361396668975617E-7</v>
      </c>
      <c r="AI63">
        <f t="shared" si="25"/>
        <v>-5.0361788713035606E-7</v>
      </c>
      <c r="AJ63">
        <f t="shared" si="7"/>
        <v>-24.41580674417574</v>
      </c>
      <c r="AK63">
        <f t="shared" si="22"/>
        <v>-15.95166040834855</v>
      </c>
      <c r="AL63">
        <f t="shared" si="8"/>
        <v>-40.367467656142175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-8.8042597664605911E-10</v>
      </c>
      <c r="AR63">
        <f t="shared" si="26"/>
        <v>-8.8043283042290469E-10</v>
      </c>
      <c r="AS63">
        <f t="shared" si="26"/>
        <v>-4.2684103142804297E-2</v>
      </c>
      <c r="AT63">
        <f t="shared" si="26"/>
        <v>-2.7886947390397335E-2</v>
      </c>
      <c r="AU63">
        <f t="shared" si="23"/>
        <v>-7.0571051413634456E-2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-1.2101054840403461E-7</v>
      </c>
      <c r="AI64">
        <f t="shared" si="25"/>
        <v>-1.2101140437651835E-7</v>
      </c>
      <c r="AJ64">
        <f t="shared" si="7"/>
        <v>-21.799827452692512</v>
      </c>
      <c r="AK64">
        <f t="shared" si="22"/>
        <v>-14.242553936256247</v>
      </c>
      <c r="AL64">
        <f t="shared" si="8"/>
        <v>-36.042381509960165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-1.8888622555803289E-10</v>
      </c>
      <c r="AR64">
        <f t="shared" si="26"/>
        <v>-1.8888756165156992E-10</v>
      </c>
      <c r="AS64">
        <f t="shared" si="26"/>
        <v>-3.4027505698157698E-2</v>
      </c>
      <c r="AT64">
        <f t="shared" si="26"/>
        <v>-2.2231303723572349E-2</v>
      </c>
      <c r="AU64">
        <f t="shared" si="23"/>
        <v>-5.6258809610617612E-2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-2.6991076254620322E-8</v>
      </c>
      <c r="AI65">
        <f t="shared" si="25"/>
        <v>-2.6991248890472876E-8</v>
      </c>
      <c r="AJ65">
        <f t="shared" si="7"/>
        <v>-19.464131654786939</v>
      </c>
      <c r="AK65">
        <f t="shared" si="22"/>
        <v>-12.716566014567771</v>
      </c>
      <c r="AL65">
        <f t="shared" si="8"/>
        <v>-32.180697696345959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-3.7616573991181519E-11</v>
      </c>
      <c r="AR65">
        <f t="shared" si="26"/>
        <v>-3.7616814588083247E-11</v>
      </c>
      <c r="AS65">
        <f t="shared" si="26"/>
        <v>-2.7126519211736068E-2</v>
      </c>
      <c r="AT65">
        <f t="shared" si="26"/>
        <v>-1.7722659218483313E-2</v>
      </c>
      <c r="AU65">
        <f t="shared" si="23"/>
        <v>-4.484917846783619E-2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-5.5586496803319714E-9</v>
      </c>
      <c r="AI66">
        <f t="shared" si="25"/>
        <v>-5.5586816235839911E-9</v>
      </c>
      <c r="AJ66">
        <f t="shared" si="7"/>
        <v>-17.37868897761939</v>
      </c>
      <c r="AK66">
        <f t="shared" si="22"/>
        <v>-11.354076798732686</v>
      </c>
      <c r="AL66">
        <f t="shared" si="8"/>
        <v>-28.732765781910757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-6.9168812307083441E-12</v>
      </c>
      <c r="AR66">
        <f t="shared" si="26"/>
        <v>-6.9169209791532094E-12</v>
      </c>
      <c r="AS66">
        <f t="shared" si="26"/>
        <v>-2.1625095035029195E-2</v>
      </c>
      <c r="AT66">
        <f t="shared" si="26"/>
        <v>-1.412839542291231E-2</v>
      </c>
      <c r="AU66">
        <f t="shared" si="23"/>
        <v>-3.5753490464858428E-2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29">S67*Z67</f>
        <v>-129.30572155994642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-1.0498077661069217E-9</v>
      </c>
      <c r="AI67">
        <f t="shared" ref="AI67:AI69" si="32">SUM(AE67:AH67)</f>
        <v>-1.0498131447322683E-9</v>
      </c>
      <c r="AJ67">
        <f t="shared" ref="AJ67:AJ69" si="33">AB67-AC67</f>
        <v>-15.516686587186825</v>
      </c>
      <c r="AK67">
        <f t="shared" si="22"/>
        <v>-10.137568570299328</v>
      </c>
      <c r="AL67">
        <f t="shared" ref="AL67:AL69" si="34">SUM(AI67:AK67)</f>
        <v>-25.654255158535967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-1.1663604168449709E-12</v>
      </c>
      <c r="AR67">
        <f t="shared" si="26"/>
        <v>-1.1663663926206355E-12</v>
      </c>
      <c r="AS67">
        <f t="shared" si="26"/>
        <v>-1.723939336341386E-2</v>
      </c>
      <c r="AT67">
        <f t="shared" si="26"/>
        <v>-1.1263070330768093E-2</v>
      </c>
      <c r="AU67">
        <f t="shared" si="23"/>
        <v>-2.8502463695348319E-2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500000</v>
      </c>
      <c r="S68">
        <f t="shared" si="28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29"/>
        <v>-115.45153710709602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-1.8034988228043036E-10</v>
      </c>
      <c r="AI68">
        <f t="shared" si="32"/>
        <v>-1.8035069837246636E-10</v>
      </c>
      <c r="AJ68">
        <f t="shared" si="33"/>
        <v>-13.854184452850404</v>
      </c>
      <c r="AK68">
        <f t="shared" si="22"/>
        <v>-9.0514005091962506</v>
      </c>
      <c r="AL68">
        <f t="shared" si="34"/>
        <v>-22.905584962227003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-1.7890432170553074E-13</v>
      </c>
      <c r="AR68">
        <f t="shared" si="26"/>
        <v>-1.7890513125633445E-13</v>
      </c>
      <c r="AS68">
        <f t="shared" si="26"/>
        <v>-1.3743138842012203E-2</v>
      </c>
      <c r="AT68">
        <f t="shared" si="26"/>
        <v>-8.9788507101152878E-3</v>
      </c>
      <c r="AU68">
        <f t="shared" si="23"/>
        <v>-2.2721989552306393E-2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-115.45153710709602</v>
      </c>
      <c r="AK69">
        <f t="shared" si="22"/>
        <v>-8.0816075974967223</v>
      </c>
      <c r="AL69">
        <f t="shared" si="34"/>
        <v>-123.53314470462539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-2.8912528703888468E-14</v>
      </c>
      <c r="AR69">
        <f t="shared" si="26"/>
        <v>-2.8912528703888468E-14</v>
      </c>
      <c r="AS69">
        <f t="shared" si="26"/>
        <v>-0.10225549733640857</v>
      </c>
      <c r="AT69">
        <f t="shared" si="26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192728.85750336427</v>
      </c>
      <c r="AO71" s="8">
        <f t="shared" si="47"/>
        <v>-19272.885750336427</v>
      </c>
      <c r="AP71" s="8">
        <f t="shared" si="47"/>
        <v>-709.86104039914369</v>
      </c>
      <c r="AQ71" s="8">
        <f t="shared" si="47"/>
        <v>-116384.39433917736</v>
      </c>
      <c r="AR71" s="8">
        <f t="shared" si="47"/>
        <v>56361.716373451265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51518.0305087007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33089.907834353522</v>
      </c>
      <c r="K3">
        <v>1</v>
      </c>
      <c r="L3" s="2">
        <v>0</v>
      </c>
      <c r="O3">
        <f>$C$3</f>
        <v>33089.907834353522</v>
      </c>
      <c r="P3">
        <f>O3*C5</f>
        <v>3308.9907834353526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33089.907834353522</v>
      </c>
      <c r="AF3">
        <f t="shared" ref="AF3:AG34" si="4">-$Z3*P3</f>
        <v>-3308.9907834353526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29155.96008021817</v>
      </c>
      <c r="AJ3">
        <f t="shared" ref="AJ3:AJ66" si="7">AB3-AC3</f>
        <v>0</v>
      </c>
      <c r="AL3">
        <f t="shared" ref="AL3:AL66" si="8">SUM(AI3:AK3)</f>
        <v>29155.96008021817</v>
      </c>
      <c r="AN3">
        <f t="shared" ref="AN3:AU34" si="9">AE3*$K3</f>
        <v>33089.907834353522</v>
      </c>
      <c r="AO3">
        <f t="shared" si="9"/>
        <v>-3308.9907834353526</v>
      </c>
      <c r="AP3">
        <f t="shared" si="9"/>
        <v>-624.95697070000006</v>
      </c>
      <c r="AQ3">
        <f t="shared" si="9"/>
        <v>0</v>
      </c>
      <c r="AR3">
        <f t="shared" si="9"/>
        <v>29155.96008021817</v>
      </c>
      <c r="AS3">
        <f t="shared" si="9"/>
        <v>0</v>
      </c>
      <c r="AT3">
        <f t="shared" si="9"/>
        <v>0</v>
      </c>
      <c r="AU3">
        <f t="shared" si="9"/>
        <v>29155.96008021817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-1681.6288140871029</v>
      </c>
      <c r="AI5">
        <f t="shared" si="6"/>
        <v>-1693.8380766283019</v>
      </c>
      <c r="AJ5">
        <f t="shared" si="7"/>
        <v>-427.32110513688167</v>
      </c>
      <c r="AK5">
        <f>G5*SUM(AB5, AE5:AF5)</f>
        <v>70.966933417359257</v>
      </c>
      <c r="AL5">
        <f t="shared" si="8"/>
        <v>-2050.1922483478243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-1437.9742816747214</v>
      </c>
      <c r="AR5">
        <f t="shared" si="9"/>
        <v>-1448.4145199635673</v>
      </c>
      <c r="AS5">
        <f t="shared" si="9"/>
        <v>-365.40570312315521</v>
      </c>
      <c r="AT5">
        <f t="shared" si="9"/>
        <v>60.684393754803473</v>
      </c>
      <c r="AU5">
        <f t="shared" si="9"/>
        <v>-1753.135829331919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-1670.3199060313243</v>
      </c>
      <c r="AI6">
        <f t="shared" si="6"/>
        <v>-1682.3861969482859</v>
      </c>
      <c r="AJ6">
        <f t="shared" si="7"/>
        <v>-721.82097076287027</v>
      </c>
      <c r="AK6">
        <f>G6*SUM(AB6, AE6:AF6)</f>
        <v>126.25598233137384</v>
      </c>
      <c r="AL6">
        <f t="shared" si="8"/>
        <v>-2277.9511853797821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-1288.5015279432616</v>
      </c>
      <c r="AR6">
        <f t="shared" si="9"/>
        <v>-1297.8095857751614</v>
      </c>
      <c r="AS6">
        <f t="shared" si="9"/>
        <v>-556.81993633140883</v>
      </c>
      <c r="AT6">
        <f t="shared" si="9"/>
        <v>97.395131051561464</v>
      </c>
      <c r="AU6">
        <f t="shared" si="9"/>
        <v>-1757.2343910550087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-1659.9026885532699</v>
      </c>
      <c r="AI7">
        <f t="shared" si="6"/>
        <v>-1671.8275677774548</v>
      </c>
      <c r="AJ7">
        <f t="shared" si="7"/>
        <v>-506.3118196894211</v>
      </c>
      <c r="AK7">
        <f>G7*SUM(AB7, AE7:AF7)</f>
        <v>141.41010594600317</v>
      </c>
      <c r="AL7">
        <f t="shared" si="8"/>
        <v>-2036.7292815208725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-1165.0128122113319</v>
      </c>
      <c r="AR7">
        <f t="shared" si="9"/>
        <v>-1173.3823613277061</v>
      </c>
      <c r="AS7">
        <f t="shared" si="9"/>
        <v>-355.35803452810626</v>
      </c>
      <c r="AT7">
        <f t="shared" si="9"/>
        <v>99.249544168666205</v>
      </c>
      <c r="AU7">
        <f t="shared" si="9"/>
        <v>-1429.490851687146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-1651.6358401438156</v>
      </c>
      <c r="AI8">
        <f t="shared" si="6"/>
        <v>-1663.4208251277569</v>
      </c>
      <c r="AJ8">
        <f t="shared" si="7"/>
        <v>-40.367409336504352</v>
      </c>
      <c r="AK8">
        <f>G8*SUM(AB8, AE8:AF8)</f>
        <v>72.129355336775049</v>
      </c>
      <c r="AL8">
        <f t="shared" si="8"/>
        <v>-1631.6588791274862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-1082.0598098598562</v>
      </c>
      <c r="AR8">
        <f t="shared" si="9"/>
        <v>-1089.780675622744</v>
      </c>
      <c r="AS8">
        <f t="shared" si="9"/>
        <v>-26.446478218460957</v>
      </c>
      <c r="AT8">
        <f t="shared" si="9"/>
        <v>47.255136165020964</v>
      </c>
      <c r="AU8">
        <f t="shared" si="9"/>
        <v>-1068.9720176761839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-1649.693310412468</v>
      </c>
      <c r="AI9">
        <f t="shared" si="6"/>
        <v>-1661.3398243801898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-1454.0634131054064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-1023.5696302440101</v>
      </c>
      <c r="AR9">
        <f t="shared" si="9"/>
        <v>-1030.7958327874344</v>
      </c>
      <c r="AS9">
        <f t="shared" si="9"/>
        <v>116.06257669099246</v>
      </c>
      <c r="AT9">
        <f t="shared" si="9"/>
        <v>12.544260899801458</v>
      </c>
      <c r="AU9">
        <f t="shared" si="9"/>
        <v>-902.18899519664058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-1650.4787390273123</v>
      </c>
      <c r="AI10">
        <f t="shared" si="6"/>
        <v>-1661.9881568711189</v>
      </c>
      <c r="AJ10">
        <f t="shared" si="7"/>
        <v>201.84331891193324</v>
      </c>
      <c r="AK10">
        <f t="shared" si="22"/>
        <v>13.282619813786987</v>
      </c>
      <c r="AL10">
        <f t="shared" si="8"/>
        <v>-1446.8622181453986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-971.49886891172912</v>
      </c>
      <c r="AR10">
        <f t="shared" si="9"/>
        <v>-978.27350111552244</v>
      </c>
      <c r="AS10">
        <f t="shared" si="9"/>
        <v>118.80828960928991</v>
      </c>
      <c r="AT10">
        <f t="shared" si="9"/>
        <v>7.8183679802403327</v>
      </c>
      <c r="AU10">
        <f t="shared" si="9"/>
        <v>-851.64684352599215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1538.1331974101927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-1650.982714282982</v>
      </c>
      <c r="AI11">
        <f t="shared" si="6"/>
        <v>-1662.3564006644222</v>
      </c>
      <c r="AJ11">
        <f t="shared" si="7"/>
        <v>215.22276953565961</v>
      </c>
      <c r="AK11">
        <f t="shared" si="22"/>
        <v>7.2907681207305703</v>
      </c>
      <c r="AL11">
        <f t="shared" si="8"/>
        <v>-1439.8428630080321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-923.40889112226614</v>
      </c>
      <c r="AR11">
        <f t="shared" si="9"/>
        <v>-929.77029214639458</v>
      </c>
      <c r="AS11">
        <f t="shared" si="9"/>
        <v>120.37595381336152</v>
      </c>
      <c r="AT11">
        <f t="shared" si="9"/>
        <v>4.077789578019436</v>
      </c>
      <c r="AU11">
        <f t="shared" si="9"/>
        <v>-805.31654875501363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-1656.1333927404221</v>
      </c>
      <c r="AI12">
        <f t="shared" si="6"/>
        <v>-1667.3726405906386</v>
      </c>
      <c r="AJ12">
        <f t="shared" si="7"/>
        <v>206.09175306538236</v>
      </c>
      <c r="AK12">
        <f t="shared" si="22"/>
        <v>6.4919737457681128</v>
      </c>
      <c r="AL12">
        <f t="shared" si="8"/>
        <v>-1454.7889137794882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-880.25250410369563</v>
      </c>
      <c r="AR12">
        <f t="shared" si="9"/>
        <v>-886.22628381719107</v>
      </c>
      <c r="AS12">
        <f t="shared" si="9"/>
        <v>109.53995765446018</v>
      </c>
      <c r="AT12">
        <f t="shared" si="9"/>
        <v>3.4505530601202712</v>
      </c>
      <c r="AU12">
        <f t="shared" si="9"/>
        <v>-773.23577310261066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-1662.1049290814117</v>
      </c>
      <c r="AI13">
        <f t="shared" si="6"/>
        <v>-1673.2110081415124</v>
      </c>
      <c r="AJ13">
        <f t="shared" si="7"/>
        <v>202.3033518205466</v>
      </c>
      <c r="AK13">
        <f t="shared" si="22"/>
        <v>5.2330110554067248</v>
      </c>
      <c r="AL13">
        <f t="shared" si="8"/>
        <v>-1465.6746452655591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-839.75897257657846</v>
      </c>
      <c r="AR13">
        <f t="shared" si="9"/>
        <v>-845.3701884376726</v>
      </c>
      <c r="AS13">
        <f t="shared" si="9"/>
        <v>102.21138984739699</v>
      </c>
      <c r="AT13">
        <f t="shared" si="9"/>
        <v>2.6439173065920087</v>
      </c>
      <c r="AU13">
        <f t="shared" si="9"/>
        <v>-740.51488128368362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-1671.6621425092751</v>
      </c>
      <c r="AI14">
        <f t="shared" si="6"/>
        <v>-1682.6362650019935</v>
      </c>
      <c r="AJ14">
        <f t="shared" si="7"/>
        <v>-557.1142807540873</v>
      </c>
      <c r="AK14">
        <f t="shared" si="22"/>
        <v>168.99415231179714</v>
      </c>
      <c r="AL14">
        <f t="shared" si="8"/>
        <v>-2070.7563934442837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-754.09610918604608</v>
      </c>
      <c r="AR14">
        <f t="shared" si="9"/>
        <v>-759.04659700475565</v>
      </c>
      <c r="AS14">
        <f t="shared" si="9"/>
        <v>-251.31735702168584</v>
      </c>
      <c r="AT14">
        <f t="shared" si="9"/>
        <v>76.234203965537972</v>
      </c>
      <c r="AU14">
        <f t="shared" si="9"/>
        <v>-934.12975006090358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-1691.7900379330574</v>
      </c>
      <c r="AI15">
        <f t="shared" si="6"/>
        <v>-1702.6332718253745</v>
      </c>
      <c r="AJ15">
        <f t="shared" si="7"/>
        <v>-493.11215271633046</v>
      </c>
      <c r="AK15">
        <f t="shared" si="22"/>
        <v>207.99215196458326</v>
      </c>
      <c r="AL15">
        <f t="shared" si="8"/>
        <v>-1987.7532725771216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-681.40706695609003</v>
      </c>
      <c r="AR15">
        <f t="shared" si="9"/>
        <v>-685.77442699321955</v>
      </c>
      <c r="AS15">
        <f t="shared" si="9"/>
        <v>-198.61217889269417</v>
      </c>
      <c r="AT15">
        <f t="shared" si="9"/>
        <v>83.773588354514274</v>
      </c>
      <c r="AU15">
        <f t="shared" si="9"/>
        <v>-800.61301753139935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-1717.3852147549205</v>
      </c>
      <c r="AI16">
        <f t="shared" si="6"/>
        <v>-1728.09854899313</v>
      </c>
      <c r="AJ16">
        <f t="shared" si="7"/>
        <v>-432.171738313893</v>
      </c>
      <c r="AK16">
        <f t="shared" si="22"/>
        <v>242.51000265472638</v>
      </c>
      <c r="AL16">
        <f t="shared" si="8"/>
        <v>-1917.7602846522966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-617.60366861061266</v>
      </c>
      <c r="AR16">
        <f t="shared" si="9"/>
        <v>-621.45638288328917</v>
      </c>
      <c r="AS16">
        <f t="shared" si="9"/>
        <v>-155.41699600026865</v>
      </c>
      <c r="AT16">
        <f t="shared" si="9"/>
        <v>87.211107925895405</v>
      </c>
      <c r="AU16">
        <f t="shared" si="9"/>
        <v>-689.66227095766237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-1742.8083600021346</v>
      </c>
      <c r="AI17">
        <f t="shared" si="6"/>
        <v>-1753.3927757934619</v>
      </c>
      <c r="AJ17">
        <f t="shared" si="7"/>
        <v>-376.6631218090115</v>
      </c>
      <c r="AK17">
        <f t="shared" si="22"/>
        <v>272.76202433669891</v>
      </c>
      <c r="AL17">
        <f t="shared" si="8"/>
        <v>-1857.2938732657742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-559.59491476956396</v>
      </c>
      <c r="AR17">
        <f t="shared" si="9"/>
        <v>-562.9934440562987</v>
      </c>
      <c r="AS17">
        <f t="shared" si="9"/>
        <v>-120.94202230318284</v>
      </c>
      <c r="AT17">
        <f t="shared" si="9"/>
        <v>87.58062289813769</v>
      </c>
      <c r="AU17">
        <f t="shared" si="9"/>
        <v>-596.35484346134376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-1769.5703722551682</v>
      </c>
      <c r="AI18">
        <f t="shared" si="6"/>
        <v>-1780.0268242589291</v>
      </c>
      <c r="AJ18">
        <f t="shared" si="7"/>
        <v>-328.14329096224719</v>
      </c>
      <c r="AK18">
        <f t="shared" si="22"/>
        <v>299.12844286332972</v>
      </c>
      <c r="AL18">
        <f t="shared" si="8"/>
        <v>-1809.0416723578464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-507.31060423549428</v>
      </c>
      <c r="AR18">
        <f t="shared" si="9"/>
        <v>-510.30831999032296</v>
      </c>
      <c r="AS18">
        <f t="shared" si="9"/>
        <v>-94.074004528979842</v>
      </c>
      <c r="AT18">
        <f t="shared" si="9"/>
        <v>85.755861124429003</v>
      </c>
      <c r="AU18">
        <f t="shared" si="9"/>
        <v>-518.62646339487378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-1803.2569738565774</v>
      </c>
      <c r="AI19">
        <f t="shared" si="6"/>
        <v>-1813.5863206281274</v>
      </c>
      <c r="AJ19">
        <f t="shared" si="7"/>
        <v>-285.31279373933376</v>
      </c>
      <c r="AK19">
        <f t="shared" si="22"/>
        <v>322.09847323068703</v>
      </c>
      <c r="AL19">
        <f t="shared" si="8"/>
        <v>-1776.8006411367742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-461.57863641359415</v>
      </c>
      <c r="AR19">
        <f t="shared" si="9"/>
        <v>-464.2226332853536</v>
      </c>
      <c r="AS19">
        <f t="shared" si="9"/>
        <v>-73.031349494189755</v>
      </c>
      <c r="AT19">
        <f t="shared" si="9"/>
        <v>82.447358429872835</v>
      </c>
      <c r="AU19">
        <f t="shared" si="9"/>
        <v>-454.80662434967053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-1835.0026695316756</v>
      </c>
      <c r="AI20">
        <f t="shared" si="6"/>
        <v>-1845.2057853021411</v>
      </c>
      <c r="AJ20">
        <f t="shared" si="7"/>
        <v>-246.12082606392869</v>
      </c>
      <c r="AK20">
        <f t="shared" si="22"/>
        <v>342.07036879244038</v>
      </c>
      <c r="AL20">
        <f t="shared" si="8"/>
        <v>-1749.2562425736294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-419.37907466948337</v>
      </c>
      <c r="AR20">
        <f t="shared" si="9"/>
        <v>-421.71093680876601</v>
      </c>
      <c r="AS20">
        <f t="shared" si="9"/>
        <v>-56.249468191739624</v>
      </c>
      <c r="AT20">
        <f t="shared" si="9"/>
        <v>78.178172227201884</v>
      </c>
      <c r="AU20">
        <f t="shared" si="9"/>
        <v>-399.78223277330369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-1873.3181754338214</v>
      </c>
      <c r="AI21">
        <f t="shared" si="6"/>
        <v>-1883.3958435693892</v>
      </c>
      <c r="AJ21">
        <f t="shared" si="7"/>
        <v>-212.49544539974067</v>
      </c>
      <c r="AK21">
        <f t="shared" si="22"/>
        <v>359.29882661691539</v>
      </c>
      <c r="AL21">
        <f t="shared" si="8"/>
        <v>-1736.5924623522146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-382.2641592315714</v>
      </c>
      <c r="AR21">
        <f t="shared" si="9"/>
        <v>-384.32058049912541</v>
      </c>
      <c r="AS21">
        <f t="shared" si="9"/>
        <v>-43.361236676977803</v>
      </c>
      <c r="AT21">
        <f t="shared" si="9"/>
        <v>73.31753125055684</v>
      </c>
      <c r="AU21">
        <f t="shared" si="9"/>
        <v>-354.36428592554643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-1915.0052595007485</v>
      </c>
      <c r="AI22">
        <f t="shared" si="6"/>
        <v>-1924.9582133892168</v>
      </c>
      <c r="AJ22">
        <f t="shared" si="7"/>
        <v>-181.90951940165905</v>
      </c>
      <c r="AK22">
        <f t="shared" si="22"/>
        <v>374.1735077948972</v>
      </c>
      <c r="AL22">
        <f t="shared" si="8"/>
        <v>-1732.6942249959786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-348.90242058508892</v>
      </c>
      <c r="AR22">
        <f t="shared" si="9"/>
        <v>-350.71578881811593</v>
      </c>
      <c r="AS22">
        <f t="shared" si="9"/>
        <v>-33.142818450146521</v>
      </c>
      <c r="AT22">
        <f t="shared" si="9"/>
        <v>68.172158766022562</v>
      </c>
      <c r="AU22">
        <f t="shared" si="9"/>
        <v>-315.6864485022399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-1960.9715831579083</v>
      </c>
      <c r="AI23">
        <f t="shared" si="6"/>
        <v>-1970.8004953627026</v>
      </c>
      <c r="AJ23">
        <f t="shared" si="7"/>
        <v>-154.8240781945824</v>
      </c>
      <c r="AK23">
        <f t="shared" si="22"/>
        <v>386.90717415301339</v>
      </c>
      <c r="AL23">
        <f t="shared" si="8"/>
        <v>-1738.7173994042714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-318.99750697623381</v>
      </c>
      <c r="AR23">
        <f t="shared" si="9"/>
        <v>-320.59640749909016</v>
      </c>
      <c r="AS23">
        <f t="shared" si="9"/>
        <v>-25.185727008053348</v>
      </c>
      <c r="AT23">
        <f t="shared" si="9"/>
        <v>62.939425051368595</v>
      </c>
      <c r="AU23">
        <f t="shared" si="9"/>
        <v>-282.84270945577487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-2009.5840053082929</v>
      </c>
      <c r="AI24">
        <f t="shared" si="6"/>
        <v>-2019.2895085909729</v>
      </c>
      <c r="AJ24">
        <f t="shared" si="7"/>
        <v>-130.75829550561593</v>
      </c>
      <c r="AK24">
        <f t="shared" si="22"/>
        <v>397.74485962663414</v>
      </c>
      <c r="AL24">
        <f t="shared" si="8"/>
        <v>-1752.302944469955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-291.87986148332914</v>
      </c>
      <c r="AR24">
        <f t="shared" si="9"/>
        <v>-293.28952684008539</v>
      </c>
      <c r="AS24">
        <f t="shared" si="9"/>
        <v>-18.991847605853305</v>
      </c>
      <c r="AT24">
        <f t="shared" si="9"/>
        <v>57.770023162439564</v>
      </c>
      <c r="AU24">
        <f t="shared" si="9"/>
        <v>-254.51135128349921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-2069.0929516266583</v>
      </c>
      <c r="AI25">
        <f t="shared" si="6"/>
        <v>-2078.6755362146159</v>
      </c>
      <c r="AJ25">
        <f t="shared" si="7"/>
        <v>-109.68781930403475</v>
      </c>
      <c r="AK25">
        <f t="shared" si="22"/>
        <v>406.89794031202723</v>
      </c>
      <c r="AL25">
        <f t="shared" si="8"/>
        <v>-1781.4654152066234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-268.32426268751243</v>
      </c>
      <c r="AR25">
        <f t="shared" si="9"/>
        <v>-269.56695211921874</v>
      </c>
      <c r="AS25">
        <f t="shared" si="9"/>
        <v>-14.224543763206841</v>
      </c>
      <c r="AT25">
        <f t="shared" si="9"/>
        <v>52.767368298972585</v>
      </c>
      <c r="AU25">
        <f t="shared" si="9"/>
        <v>-231.02412758345298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-2139.0023001276982</v>
      </c>
      <c r="AI26">
        <f t="shared" si="6"/>
        <v>-2148.462321341025</v>
      </c>
      <c r="AJ26">
        <f t="shared" si="7"/>
        <v>-90.21830944406247</v>
      </c>
      <c r="AK26">
        <f t="shared" si="22"/>
        <v>414.57608766330969</v>
      </c>
      <c r="AL26">
        <f t="shared" si="8"/>
        <v>-1824.1045431217779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-247.66986777321856</v>
      </c>
      <c r="AR26">
        <f t="shared" si="9"/>
        <v>-248.76522059396899</v>
      </c>
      <c r="AS26">
        <f t="shared" si="9"/>
        <v>-10.446158365234256</v>
      </c>
      <c r="AT26">
        <f t="shared" si="9"/>
        <v>48.002755680711665</v>
      </c>
      <c r="AU26">
        <f t="shared" si="9"/>
        <v>-211.20862327849159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-2710.5806350561779</v>
      </c>
      <c r="AI27">
        <f t="shared" si="6"/>
        <v>-2719.9121737994333</v>
      </c>
      <c r="AJ27">
        <f t="shared" si="7"/>
        <v>-72.457428772832827</v>
      </c>
      <c r="AK27">
        <f t="shared" si="22"/>
        <v>420.89136932439408</v>
      </c>
      <c r="AL27">
        <f t="shared" si="8"/>
        <v>-2371.4782332478721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-280.22458156949591</v>
      </c>
      <c r="AR27">
        <f t="shared" si="9"/>
        <v>-281.18929241628246</v>
      </c>
      <c r="AS27">
        <f t="shared" si="9"/>
        <v>-7.4907761078459174</v>
      </c>
      <c r="AT27">
        <f t="shared" si="9"/>
        <v>43.512488184176839</v>
      </c>
      <c r="AU27">
        <f t="shared" si="9"/>
        <v>-245.16758033995154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-3322.5033278131959</v>
      </c>
      <c r="AI28">
        <f t="shared" si="6"/>
        <v>-3331.7000198774208</v>
      </c>
      <c r="AJ28">
        <f t="shared" si="7"/>
        <v>-5.6033617751918428</v>
      </c>
      <c r="AK28">
        <f t="shared" si="22"/>
        <v>425.96338933849233</v>
      </c>
      <c r="AL28">
        <f t="shared" si="8"/>
        <v>-2911.3399923141205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-306.68412778639049</v>
      </c>
      <c r="AR28">
        <f t="shared" si="9"/>
        <v>-307.53302971543479</v>
      </c>
      <c r="AS28">
        <f t="shared" si="9"/>
        <v>-0.51721908126044458</v>
      </c>
      <c r="AT28">
        <f t="shared" si="9"/>
        <v>39.318609385469685</v>
      </c>
      <c r="AU28">
        <f t="shared" si="9"/>
        <v>-268.73163941122556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-3960.9917285300025</v>
      </c>
      <c r="AI29">
        <f t="shared" si="6"/>
        <v>-3970.0469412769785</v>
      </c>
      <c r="AJ29">
        <f t="shared" si="7"/>
        <v>51.480606942920531</v>
      </c>
      <c r="AK29">
        <f t="shared" si="22"/>
        <v>426.35562466275576</v>
      </c>
      <c r="AL29">
        <f t="shared" si="8"/>
        <v>-3492.2107096713021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-326.44632825933684</v>
      </c>
      <c r="AR29">
        <f t="shared" si="9"/>
        <v>-327.1926163496567</v>
      </c>
      <c r="AS29">
        <f t="shared" si="9"/>
        <v>4.2427897518774724</v>
      </c>
      <c r="AT29">
        <f t="shared" si="9"/>
        <v>35.13822742960528</v>
      </c>
      <c r="AU29">
        <f t="shared" si="9"/>
        <v>-287.81159916817393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-4677.9765119473032</v>
      </c>
      <c r="AI30">
        <f t="shared" si="6"/>
        <v>-4686.8826978604102</v>
      </c>
      <c r="AJ30">
        <f t="shared" si="7"/>
        <v>98.586041791950265</v>
      </c>
      <c r="AK30">
        <f t="shared" si="22"/>
        <v>422.75198217675137</v>
      </c>
      <c r="AL30">
        <f t="shared" si="8"/>
        <v>-4165.544673891709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-344.22932632566341</v>
      </c>
      <c r="AR30">
        <f t="shared" si="9"/>
        <v>-344.88468882463491</v>
      </c>
      <c r="AS30">
        <f t="shared" si="9"/>
        <v>7.254462835477149</v>
      </c>
      <c r="AT30">
        <f t="shared" si="9"/>
        <v>31.108242988369515</v>
      </c>
      <c r="AU30">
        <f t="shared" si="9"/>
        <v>-306.52198300078828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-5472.1928983415391</v>
      </c>
      <c r="AI31">
        <f t="shared" si="6"/>
        <v>-5480.9416199842854</v>
      </c>
      <c r="AJ31">
        <f t="shared" si="7"/>
        <v>140.78264197978751</v>
      </c>
      <c r="AK31">
        <f t="shared" si="22"/>
        <v>415.8509592513148</v>
      </c>
      <c r="AL31">
        <f t="shared" si="8"/>
        <v>-4924.3080187531832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-359.5284028768607</v>
      </c>
      <c r="AR31">
        <f t="shared" si="9"/>
        <v>-360.10320240930849</v>
      </c>
      <c r="AS31">
        <f t="shared" si="9"/>
        <v>9.249556688529367</v>
      </c>
      <c r="AT31">
        <f t="shared" si="9"/>
        <v>27.321813026684026</v>
      </c>
      <c r="AU31">
        <f t="shared" si="9"/>
        <v>-323.5318326940951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-6322.5086593368524</v>
      </c>
      <c r="AI32">
        <f t="shared" si="6"/>
        <v>-6331.0908624049298</v>
      </c>
      <c r="AJ32">
        <f t="shared" si="7"/>
        <v>177.87957756804099</v>
      </c>
      <c r="AK32">
        <f t="shared" si="22"/>
        <v>405.99617431272969</v>
      </c>
      <c r="AL32">
        <f t="shared" si="8"/>
        <v>-5747.2151105241592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-370.88837188421047</v>
      </c>
      <c r="AR32">
        <f t="shared" si="9"/>
        <v>-371.39181750913633</v>
      </c>
      <c r="AS32">
        <f t="shared" si="9"/>
        <v>10.434697755333971</v>
      </c>
      <c r="AT32">
        <f t="shared" si="9"/>
        <v>23.816378623649083</v>
      </c>
      <c r="AU32">
        <f t="shared" si="9"/>
        <v>-337.14074113015323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-7257.6011298055491</v>
      </c>
      <c r="AI33">
        <f t="shared" si="6"/>
        <v>-7266.0067908288229</v>
      </c>
      <c r="AJ33">
        <f t="shared" si="7"/>
        <v>208.70192071562087</v>
      </c>
      <c r="AK33">
        <f t="shared" si="22"/>
        <v>393.54460388296684</v>
      </c>
      <c r="AL33">
        <f t="shared" si="8"/>
        <v>-6663.7602662302352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-380.12712254588621</v>
      </c>
      <c r="AR33">
        <f t="shared" si="9"/>
        <v>-380.56738092888702</v>
      </c>
      <c r="AS33">
        <f t="shared" si="9"/>
        <v>10.931058234327931</v>
      </c>
      <c r="AT33">
        <f t="shared" si="9"/>
        <v>20.612455161406878</v>
      </c>
      <c r="AU33">
        <f t="shared" si="9"/>
        <v>-349.02386753315221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-8279.4725501811972</v>
      </c>
      <c r="AI34">
        <f t="shared" si="6"/>
        <v>-8287.6906611873619</v>
      </c>
      <c r="AJ34">
        <f t="shared" si="7"/>
        <v>235.31779114535857</v>
      </c>
      <c r="AK34">
        <f t="shared" si="22"/>
        <v>378.93546943287339</v>
      </c>
      <c r="AL34">
        <f t="shared" si="8"/>
        <v>-7673.4374006091302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-387.18668149335184</v>
      </c>
      <c r="AR34">
        <f t="shared" si="9"/>
        <v>-387.57099862337856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-358.84565650547376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-9288.7178568300114</v>
      </c>
      <c r="AI35">
        <f t="shared" ref="AI35:AI66" si="25">SUM(AE35:AH35)</f>
        <v>-9296.7376777529043</v>
      </c>
      <c r="AJ35">
        <f t="shared" si="7"/>
        <v>257.89263560002564</v>
      </c>
      <c r="AK35">
        <f t="shared" si="22"/>
        <v>362.46322405269825</v>
      </c>
      <c r="AL35">
        <f t="shared" si="8"/>
        <v>-8676.3818181001807</v>
      </c>
      <c r="AN35">
        <f t="shared" ref="AN35:AT66" si="26">AE35*$K35</f>
        <v>0</v>
      </c>
      <c r="AO35">
        <f t="shared" si="26"/>
        <v>0</v>
      </c>
      <c r="AP35">
        <f t="shared" si="26"/>
        <v>-0.33486085945923288</v>
      </c>
      <c r="AQ35">
        <f t="shared" si="26"/>
        <v>-387.84258086535249</v>
      </c>
      <c r="AR35">
        <f t="shared" si="26"/>
        <v>-388.17744172481173</v>
      </c>
      <c r="AS35">
        <f t="shared" si="26"/>
        <v>10.76808951665333</v>
      </c>
      <c r="AT35">
        <f t="shared" si="26"/>
        <v>15.134346252320199</v>
      </c>
      <c r="AU35">
        <f t="shared" si="23"/>
        <v>-362.27500595583825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-10311.690059024133</v>
      </c>
      <c r="AI36">
        <f t="shared" si="25"/>
        <v>-10319.500785612059</v>
      </c>
      <c r="AJ36">
        <f t="shared" si="7"/>
        <v>272.40146846059451</v>
      </c>
      <c r="AK36">
        <f t="shared" si="22"/>
        <v>344.41073956069647</v>
      </c>
      <c r="AL36">
        <f t="shared" si="8"/>
        <v>-9702.6885775907667</v>
      </c>
      <c r="AN36">
        <f t="shared" si="26"/>
        <v>0</v>
      </c>
      <c r="AO36">
        <f t="shared" si="26"/>
        <v>0</v>
      </c>
      <c r="AP36">
        <f t="shared" si="26"/>
        <v>-0.29118776949423592</v>
      </c>
      <c r="AQ36">
        <f t="shared" si="26"/>
        <v>-384.42493079259901</v>
      </c>
      <c r="AR36">
        <f t="shared" si="26"/>
        <v>-384.7161185620933</v>
      </c>
      <c r="AS36">
        <f t="shared" si="26"/>
        <v>10.155262140479479</v>
      </c>
      <c r="AT36">
        <f t="shared" si="26"/>
        <v>12.839803559066487</v>
      </c>
      <c r="AU36">
        <f t="shared" si="23"/>
        <v>-361.72105286254725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-11380.627922950438</v>
      </c>
      <c r="AI37">
        <f t="shared" si="25"/>
        <v>-11388.218284423447</v>
      </c>
      <c r="AJ37">
        <f t="shared" si="7"/>
        <v>281.35250900263782</v>
      </c>
      <c r="AK37">
        <f t="shared" si="22"/>
        <v>325.34263676845484</v>
      </c>
      <c r="AL37">
        <f t="shared" si="8"/>
        <v>-10781.523138652354</v>
      </c>
      <c r="AN37">
        <f t="shared" si="26"/>
        <v>0</v>
      </c>
      <c r="AO37">
        <f t="shared" si="26"/>
        <v>0</v>
      </c>
      <c r="AP37">
        <f t="shared" si="26"/>
        <v>-0.25265397185570987</v>
      </c>
      <c r="AQ37">
        <f t="shared" si="26"/>
        <v>-378.81738006417703</v>
      </c>
      <c r="AR37">
        <f t="shared" si="26"/>
        <v>-379.07003403603272</v>
      </c>
      <c r="AS37">
        <f t="shared" si="26"/>
        <v>9.3651440901541019</v>
      </c>
      <c r="AT37">
        <f t="shared" si="26"/>
        <v>10.829406436815111</v>
      </c>
      <c r="AU37">
        <f t="shared" si="23"/>
        <v>-358.87548350906349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-12614.939091032047</v>
      </c>
      <c r="AI38">
        <f t="shared" si="25"/>
        <v>-12622.295862151688</v>
      </c>
      <c r="AJ38">
        <f t="shared" si="7"/>
        <v>286.78843203742554</v>
      </c>
      <c r="AK38">
        <f t="shared" si="22"/>
        <v>305.6479611382702</v>
      </c>
      <c r="AL38">
        <f t="shared" si="8"/>
        <v>-12029.859468975992</v>
      </c>
      <c r="AN38">
        <f t="shared" si="26"/>
        <v>0</v>
      </c>
      <c r="AO38">
        <f t="shared" si="26"/>
        <v>0</v>
      </c>
      <c r="AP38">
        <f t="shared" si="26"/>
        <v>-0.2186416485965457</v>
      </c>
      <c r="AQ38">
        <f t="shared" si="26"/>
        <v>-374.9132649301124</v>
      </c>
      <c r="AR38">
        <f t="shared" si="26"/>
        <v>-375.13190657870894</v>
      </c>
      <c r="AS38">
        <f t="shared" si="26"/>
        <v>8.523290253202676</v>
      </c>
      <c r="AT38">
        <f t="shared" si="26"/>
        <v>9.0837913843788609</v>
      </c>
      <c r="AU38">
        <f t="shared" si="23"/>
        <v>-357.52482494112741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-13834.358652983428</v>
      </c>
      <c r="AI39">
        <f t="shared" si="25"/>
        <v>-13841.46892690871</v>
      </c>
      <c r="AJ39">
        <f t="shared" si="7"/>
        <v>292.74456133479907</v>
      </c>
      <c r="AK39">
        <f t="shared" si="22"/>
        <v>285.57277089565042</v>
      </c>
      <c r="AL39">
        <f t="shared" si="8"/>
        <v>-13263.15159467826</v>
      </c>
      <c r="AN39">
        <f t="shared" si="26"/>
        <v>0</v>
      </c>
      <c r="AO39">
        <f t="shared" si="26"/>
        <v>0</v>
      </c>
      <c r="AP39">
        <f t="shared" si="26"/>
        <v>-0.18867482609299654</v>
      </c>
      <c r="AQ39">
        <f t="shared" si="26"/>
        <v>-367.10192045886208</v>
      </c>
      <c r="AR39">
        <f t="shared" si="26"/>
        <v>-367.29059528495503</v>
      </c>
      <c r="AS39">
        <f t="shared" si="26"/>
        <v>7.7681295798064491</v>
      </c>
      <c r="AT39">
        <f t="shared" si="26"/>
        <v>7.5778223809416714</v>
      </c>
      <c r="AU39">
        <f t="shared" si="23"/>
        <v>-351.94464332420688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-14918.180055840008</v>
      </c>
      <c r="AI40">
        <f t="shared" si="25"/>
        <v>-14925.032749775341</v>
      </c>
      <c r="AJ40">
        <f t="shared" si="7"/>
        <v>293.73700653447486</v>
      </c>
      <c r="AK40">
        <f t="shared" si="22"/>
        <v>265.08065160221446</v>
      </c>
      <c r="AL40">
        <f t="shared" si="8"/>
        <v>-14366.215091638651</v>
      </c>
      <c r="AN40">
        <f t="shared" si="26"/>
        <v>0</v>
      </c>
      <c r="AO40">
        <f t="shared" si="26"/>
        <v>0</v>
      </c>
      <c r="AP40">
        <f t="shared" si="26"/>
        <v>-0.16235697031304025</v>
      </c>
      <c r="AQ40">
        <f t="shared" si="26"/>
        <v>-353.44793439010681</v>
      </c>
      <c r="AR40">
        <f t="shared" si="26"/>
        <v>-353.61029136041986</v>
      </c>
      <c r="AS40">
        <f t="shared" si="26"/>
        <v>6.9593434202385041</v>
      </c>
      <c r="AT40">
        <f t="shared" si="26"/>
        <v>6.2804047413885877</v>
      </c>
      <c r="AU40">
        <f t="shared" si="23"/>
        <v>-340.37054319879275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-16018.699457163135</v>
      </c>
      <c r="AI41">
        <f t="shared" si="25"/>
        <v>-16025.283390415898</v>
      </c>
      <c r="AJ41">
        <f t="shared" si="7"/>
        <v>287.94354695762104</v>
      </c>
      <c r="AK41">
        <f t="shared" si="22"/>
        <v>244.51906114480124</v>
      </c>
      <c r="AL41">
        <f t="shared" si="8"/>
        <v>-15492.820782313476</v>
      </c>
      <c r="AN41">
        <f t="shared" si="26"/>
        <v>0</v>
      </c>
      <c r="AO41">
        <f t="shared" si="26"/>
        <v>0</v>
      </c>
      <c r="AP41">
        <f t="shared" si="26"/>
        <v>-0.13927622919300917</v>
      </c>
      <c r="AQ41">
        <f t="shared" si="26"/>
        <v>-338.85885098139892</v>
      </c>
      <c r="AR41">
        <f t="shared" si="26"/>
        <v>-338.99812721059192</v>
      </c>
      <c r="AS41">
        <f t="shared" si="26"/>
        <v>6.0911448979046963</v>
      </c>
      <c r="AT41">
        <f t="shared" si="26"/>
        <v>5.1725452696177614</v>
      </c>
      <c r="AU41">
        <f t="shared" si="23"/>
        <v>-327.73443704306948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-17067.097211689037</v>
      </c>
      <c r="AI42">
        <f t="shared" si="25"/>
        <v>-17073.401966894126</v>
      </c>
      <c r="AJ42">
        <f t="shared" si="7"/>
        <v>280.37279077381936</v>
      </c>
      <c r="AK42">
        <f t="shared" si="22"/>
        <v>224.36301285776776</v>
      </c>
      <c r="AL42">
        <f t="shared" si="8"/>
        <v>-16568.666163262536</v>
      </c>
      <c r="AN42">
        <f t="shared" si="26"/>
        <v>0</v>
      </c>
      <c r="AO42">
        <f t="shared" si="26"/>
        <v>0</v>
      </c>
      <c r="AP42">
        <f t="shared" si="26"/>
        <v>-0.11908081185216648</v>
      </c>
      <c r="AQ42">
        <f t="shared" si="26"/>
        <v>-322.35411618946949</v>
      </c>
      <c r="AR42">
        <f t="shared" si="26"/>
        <v>-322.47319700132164</v>
      </c>
      <c r="AS42">
        <f t="shared" si="26"/>
        <v>5.295529875553175</v>
      </c>
      <c r="AT42">
        <f t="shared" si="26"/>
        <v>4.2376474346110999</v>
      </c>
      <c r="AU42">
        <f t="shared" si="23"/>
        <v>-312.94001969115732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-18131.015284153218</v>
      </c>
      <c r="AI43">
        <f t="shared" si="25"/>
        <v>-18137.030354115206</v>
      </c>
      <c r="AJ43">
        <f t="shared" si="7"/>
        <v>270.13441957556051</v>
      </c>
      <c r="AK43">
        <f t="shared" si="22"/>
        <v>204.73691750360041</v>
      </c>
      <c r="AL43">
        <f t="shared" si="8"/>
        <v>-17662.159017036047</v>
      </c>
      <c r="AN43">
        <f t="shared" si="26"/>
        <v>0</v>
      </c>
      <c r="AO43">
        <f t="shared" si="26"/>
        <v>0</v>
      </c>
      <c r="AP43">
        <f t="shared" si="26"/>
        <v>-0.10143695839784871</v>
      </c>
      <c r="AQ43">
        <f t="shared" si="26"/>
        <v>-305.75788057530434</v>
      </c>
      <c r="AR43">
        <f t="shared" si="26"/>
        <v>-305.85931753370221</v>
      </c>
      <c r="AS43">
        <f t="shared" si="26"/>
        <v>4.5554937936682069</v>
      </c>
      <c r="AT43">
        <f t="shared" si="26"/>
        <v>3.452643163680694</v>
      </c>
      <c r="AU43">
        <f t="shared" si="23"/>
        <v>-297.85118057635333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-19264.837501594324</v>
      </c>
      <c r="AI44">
        <f t="shared" si="25"/>
        <v>-19270.55161038792</v>
      </c>
      <c r="AJ44">
        <f t="shared" si="7"/>
        <v>259.13315145574143</v>
      </c>
      <c r="AK44">
        <f t="shared" si="22"/>
        <v>185.82750813331117</v>
      </c>
      <c r="AL44">
        <f t="shared" si="8"/>
        <v>-18825.590950798865</v>
      </c>
      <c r="AN44">
        <f t="shared" si="26"/>
        <v>0</v>
      </c>
      <c r="AO44">
        <f t="shared" si="26"/>
        <v>0</v>
      </c>
      <c r="AP44">
        <f t="shared" si="26"/>
        <v>-8.6037150327649636E-2</v>
      </c>
      <c r="AQ44">
        <f t="shared" si="26"/>
        <v>-290.07003192161665</v>
      </c>
      <c r="AR44">
        <f t="shared" si="26"/>
        <v>-290.15606907194427</v>
      </c>
      <c r="AS44">
        <f t="shared" si="26"/>
        <v>3.9017594365120067</v>
      </c>
      <c r="AT44">
        <f t="shared" si="26"/>
        <v>2.797998748324928</v>
      </c>
      <c r="AU44">
        <f t="shared" si="23"/>
        <v>-283.45631088710735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-20299.142924903321</v>
      </c>
      <c r="AI45">
        <f t="shared" si="25"/>
        <v>-20304.546153322422</v>
      </c>
      <c r="AJ45">
        <f t="shared" si="7"/>
        <v>248.44080949343561</v>
      </c>
      <c r="AK45">
        <f t="shared" si="22"/>
        <v>167.68818753140926</v>
      </c>
      <c r="AL45">
        <f t="shared" si="8"/>
        <v>-19888.417156297575</v>
      </c>
      <c r="AN45">
        <f t="shared" si="26"/>
        <v>0</v>
      </c>
      <c r="AO45">
        <f t="shared" si="26"/>
        <v>0</v>
      </c>
      <c r="AP45">
        <f t="shared" si="26"/>
        <v>-7.2639495210902766E-2</v>
      </c>
      <c r="AQ45">
        <f t="shared" si="26"/>
        <v>-272.89601344014477</v>
      </c>
      <c r="AR45">
        <f t="shared" si="26"/>
        <v>-272.96865293535569</v>
      </c>
      <c r="AS45">
        <f t="shared" si="26"/>
        <v>3.3399689207284085</v>
      </c>
      <c r="AT45">
        <f t="shared" si="26"/>
        <v>2.2543532033652562</v>
      </c>
      <c r="AU45">
        <f t="shared" si="23"/>
        <v>-267.37433081126198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-21201.662290449771</v>
      </c>
      <c r="AI46">
        <f t="shared" si="25"/>
        <v>-21206.746465806049</v>
      </c>
      <c r="AJ46">
        <f t="shared" si="7"/>
        <v>235.72706484355581</v>
      </c>
      <c r="AK46">
        <f t="shared" si="22"/>
        <v>150.29733086686878</v>
      </c>
      <c r="AL46">
        <f t="shared" si="8"/>
        <v>-20820.722070095624</v>
      </c>
      <c r="AN46">
        <f t="shared" si="26"/>
        <v>0</v>
      </c>
      <c r="AO46">
        <f t="shared" si="26"/>
        <v>0</v>
      </c>
      <c r="AP46">
        <f t="shared" si="26"/>
        <v>-6.1026995410063602E-2</v>
      </c>
      <c r="AQ46">
        <f t="shared" si="26"/>
        <v>-254.49038568017818</v>
      </c>
      <c r="AR46">
        <f t="shared" si="26"/>
        <v>-254.55141267558824</v>
      </c>
      <c r="AS46">
        <f t="shared" si="26"/>
        <v>2.8295079331734918</v>
      </c>
      <c r="AT46">
        <f t="shared" si="26"/>
        <v>1.8040673026020246</v>
      </c>
      <c r="AU46">
        <f t="shared" si="23"/>
        <v>-249.9178374398127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-22076.712039451333</v>
      </c>
      <c r="AI47">
        <f t="shared" si="25"/>
        <v>-22081.469414153555</v>
      </c>
      <c r="AJ47">
        <f t="shared" si="7"/>
        <v>221.30382443322242</v>
      </c>
      <c r="AK47">
        <f t="shared" si="22"/>
        <v>133.79643632781986</v>
      </c>
      <c r="AL47">
        <f t="shared" si="8"/>
        <v>-21726.369153392512</v>
      </c>
      <c r="AN47">
        <f t="shared" si="26"/>
        <v>0</v>
      </c>
      <c r="AO47">
        <f t="shared" si="26"/>
        <v>0</v>
      </c>
      <c r="AP47">
        <f t="shared" si="26"/>
        <v>-5.0985983779404963E-2</v>
      </c>
      <c r="AQ47">
        <f t="shared" si="26"/>
        <v>-236.60168735924319</v>
      </c>
      <c r="AR47">
        <f t="shared" si="26"/>
        <v>-236.65267334302257</v>
      </c>
      <c r="AS47">
        <f t="shared" si="26"/>
        <v>2.3717688660514611</v>
      </c>
      <c r="AT47">
        <f t="shared" si="26"/>
        <v>1.4339301314998931</v>
      </c>
      <c r="AU47">
        <f t="shared" si="23"/>
        <v>-232.84697434547121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-22901.902482516132</v>
      </c>
      <c r="AI48">
        <f t="shared" si="25"/>
        <v>-22906.3260096903</v>
      </c>
      <c r="AJ48">
        <f t="shared" si="7"/>
        <v>206.97082910303152</v>
      </c>
      <c r="AK48">
        <f t="shared" si="22"/>
        <v>118.30516861749429</v>
      </c>
      <c r="AL48">
        <f t="shared" si="8"/>
        <v>-22581.050011969772</v>
      </c>
      <c r="AN48">
        <f t="shared" si="26"/>
        <v>0</v>
      </c>
      <c r="AO48">
        <f t="shared" si="26"/>
        <v>0</v>
      </c>
      <c r="AP48">
        <f t="shared" si="26"/>
        <v>-4.2328621138416955E-2</v>
      </c>
      <c r="AQ48">
        <f t="shared" si="26"/>
        <v>-219.14773332742334</v>
      </c>
      <c r="AR48">
        <f t="shared" si="26"/>
        <v>-219.19006194856175</v>
      </c>
      <c r="AS48">
        <f t="shared" si="26"/>
        <v>1.9804986986322923</v>
      </c>
      <c r="AT48">
        <f t="shared" si="26"/>
        <v>1.1320592061395451</v>
      </c>
      <c r="AU48">
        <f t="shared" si="23"/>
        <v>-216.0775040437899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-23683.135939188127</v>
      </c>
      <c r="AI49">
        <f t="shared" si="25"/>
        <v>-23687.219191891316</v>
      </c>
      <c r="AJ49">
        <f t="shared" si="7"/>
        <v>192.69160988437875</v>
      </c>
      <c r="AK49">
        <f t="shared" si="22"/>
        <v>103.81721058028208</v>
      </c>
      <c r="AL49">
        <f t="shared" si="8"/>
        <v>-23390.710371426656</v>
      </c>
      <c r="AN49">
        <f t="shared" si="26"/>
        <v>0</v>
      </c>
      <c r="AO49">
        <f t="shared" si="26"/>
        <v>0</v>
      </c>
      <c r="AP49">
        <f t="shared" si="26"/>
        <v>-3.4886199301164669E-2</v>
      </c>
      <c r="AQ49">
        <f t="shared" si="26"/>
        <v>-202.34226498059684</v>
      </c>
      <c r="AR49">
        <f t="shared" si="26"/>
        <v>-202.37715117989799</v>
      </c>
      <c r="AS49">
        <f t="shared" si="26"/>
        <v>1.6463046484586172</v>
      </c>
      <c r="AT49">
        <f t="shared" si="26"/>
        <v>0.88698597967436132</v>
      </c>
      <c r="AU49">
        <f t="shared" si="23"/>
        <v>-199.84386055176503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-24405.127749637802</v>
      </c>
      <c r="AI50">
        <f t="shared" si="25"/>
        <v>-24408.865105717086</v>
      </c>
      <c r="AJ50">
        <f t="shared" si="7"/>
        <v>178.72072619216397</v>
      </c>
      <c r="AK50">
        <f t="shared" si="22"/>
        <v>90.328797888375576</v>
      </c>
      <c r="AL50">
        <f t="shared" si="8"/>
        <v>-24139.815581636547</v>
      </c>
      <c r="AN50">
        <f t="shared" si="26"/>
        <v>0</v>
      </c>
      <c r="AO50">
        <f t="shared" si="26"/>
        <v>0</v>
      </c>
      <c r="AP50">
        <f t="shared" si="26"/>
        <v>-2.8509779221297979E-2</v>
      </c>
      <c r="AQ50">
        <f t="shared" si="26"/>
        <v>-186.17032716423418</v>
      </c>
      <c r="AR50">
        <f t="shared" si="26"/>
        <v>-186.19883694345546</v>
      </c>
      <c r="AS50">
        <f t="shared" si="26"/>
        <v>1.3633403769713306</v>
      </c>
      <c r="AT50">
        <f t="shared" si="26"/>
        <v>0.68905772703773049</v>
      </c>
      <c r="AU50">
        <f t="shared" si="23"/>
        <v>-184.1464388394464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-25022.055506232384</v>
      </c>
      <c r="AI51">
        <f t="shared" si="25"/>
        <v>-25025.442713057048</v>
      </c>
      <c r="AJ51">
        <f t="shared" si="7"/>
        <v>165.07966753170513</v>
      </c>
      <c r="AK51">
        <f t="shared" si="22"/>
        <v>77.818347054924089</v>
      </c>
      <c r="AL51">
        <f t="shared" si="8"/>
        <v>-24782.544698470421</v>
      </c>
      <c r="AN51">
        <f t="shared" si="26"/>
        <v>0</v>
      </c>
      <c r="AO51">
        <f t="shared" si="26"/>
        <v>0</v>
      </c>
      <c r="AP51">
        <f t="shared" si="26"/>
        <v>-2.3070290844705132E-2</v>
      </c>
      <c r="AQ51">
        <f t="shared" si="26"/>
        <v>-170.42540592966034</v>
      </c>
      <c r="AR51">
        <f t="shared" si="26"/>
        <v>-170.44847622050506</v>
      </c>
      <c r="AS51">
        <f t="shared" si="26"/>
        <v>1.1243588418552097</v>
      </c>
      <c r="AT51">
        <f t="shared" si="26"/>
        <v>0.53002133986583677</v>
      </c>
      <c r="AU51">
        <f t="shared" si="23"/>
        <v>-168.79409603878403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-25576.046231172291</v>
      </c>
      <c r="AI52">
        <f t="shared" si="25"/>
        <v>-25579.079865350821</v>
      </c>
      <c r="AJ52">
        <f t="shared" si="7"/>
        <v>151.5944598291876</v>
      </c>
      <c r="AK52">
        <f t="shared" si="22"/>
        <v>66.262770327704729</v>
      </c>
      <c r="AL52">
        <f t="shared" si="8"/>
        <v>-25361.222635193932</v>
      </c>
      <c r="AN52">
        <f t="shared" si="26"/>
        <v>0</v>
      </c>
      <c r="AO52">
        <f t="shared" si="26"/>
        <v>0</v>
      </c>
      <c r="AP52">
        <f t="shared" si="26"/>
        <v>-1.8448307969063524E-2</v>
      </c>
      <c r="AQ52">
        <f t="shared" si="26"/>
        <v>-155.53450077906643</v>
      </c>
      <c r="AR52">
        <f t="shared" si="26"/>
        <v>-155.5529490870355</v>
      </c>
      <c r="AS52">
        <f t="shared" si="26"/>
        <v>0.92188481430205071</v>
      </c>
      <c r="AT52">
        <f t="shared" si="26"/>
        <v>0.40296091154997504</v>
      </c>
      <c r="AU52">
        <f t="shared" si="23"/>
        <v>-154.22810336118349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-25899.755670817467</v>
      </c>
      <c r="AI53">
        <f t="shared" si="25"/>
        <v>-25902.435221708325</v>
      </c>
      <c r="AJ53">
        <f t="shared" si="7"/>
        <v>138.72115604650162</v>
      </c>
      <c r="AK53">
        <f t="shared" si="22"/>
        <v>55.651158139661597</v>
      </c>
      <c r="AL53">
        <f t="shared" si="8"/>
        <v>-25708.062907522162</v>
      </c>
      <c r="AN53">
        <f t="shared" si="26"/>
        <v>0</v>
      </c>
      <c r="AO53">
        <f t="shared" si="26"/>
        <v>0</v>
      </c>
      <c r="AP53">
        <f t="shared" si="26"/>
        <v>-1.4549139845913911E-2</v>
      </c>
      <c r="AQ53">
        <f t="shared" si="26"/>
        <v>-140.62773299637919</v>
      </c>
      <c r="AR53">
        <f t="shared" si="26"/>
        <v>-140.64228213622513</v>
      </c>
      <c r="AS53">
        <f t="shared" si="26"/>
        <v>0.75321334847328913</v>
      </c>
      <c r="AT53">
        <f t="shared" si="26"/>
        <v>0.3021687272757424</v>
      </c>
      <c r="AU53">
        <f t="shared" si="23"/>
        <v>-139.5869000604761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-25913.315438404803</v>
      </c>
      <c r="AI54">
        <f t="shared" si="25"/>
        <v>-25915.64427734377</v>
      </c>
      <c r="AJ54">
        <f t="shared" si="7"/>
        <v>125.61581805658921</v>
      </c>
      <c r="AK54">
        <f t="shared" si="22"/>
        <v>45.940677216406485</v>
      </c>
      <c r="AL54">
        <f t="shared" si="8"/>
        <v>-25744.087782070772</v>
      </c>
      <c r="AN54">
        <f t="shared" si="26"/>
        <v>0</v>
      </c>
      <c r="AO54">
        <f t="shared" si="26"/>
        <v>0</v>
      </c>
      <c r="AP54">
        <f t="shared" si="26"/>
        <v>-1.1290072739052789E-2</v>
      </c>
      <c r="AQ54">
        <f t="shared" si="26"/>
        <v>-125.62621283683174</v>
      </c>
      <c r="AR54">
        <f t="shared" si="26"/>
        <v>-125.63750290957078</v>
      </c>
      <c r="AS54">
        <f t="shared" si="26"/>
        <v>0.60897801874715451</v>
      </c>
      <c r="AT54">
        <f t="shared" si="26"/>
        <v>0.22271767221661801</v>
      </c>
      <c r="AU54">
        <f t="shared" si="23"/>
        <v>-124.805807218607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-25570.161562165889</v>
      </c>
      <c r="AI55">
        <f t="shared" si="25"/>
        <v>-25572.147485695943</v>
      </c>
      <c r="AJ55">
        <f t="shared" si="7"/>
        <v>112.22271735487647</v>
      </c>
      <c r="AK55">
        <f t="shared" si="22"/>
        <v>37.147569952445238</v>
      </c>
      <c r="AL55">
        <f t="shared" si="8"/>
        <v>-25422.77719838862</v>
      </c>
      <c r="AN55">
        <f t="shared" si="26"/>
        <v>0</v>
      </c>
      <c r="AO55">
        <f t="shared" si="26"/>
        <v>0</v>
      </c>
      <c r="AP55">
        <f t="shared" si="26"/>
        <v>-8.5961064474272958E-3</v>
      </c>
      <c r="AQ55">
        <f t="shared" si="26"/>
        <v>-110.68091361026369</v>
      </c>
      <c r="AR55">
        <f t="shared" si="26"/>
        <v>-110.68950971671113</v>
      </c>
      <c r="AS55">
        <f t="shared" si="26"/>
        <v>0.48575809169083811</v>
      </c>
      <c r="AT55">
        <f t="shared" si="26"/>
        <v>0.16079393830742603</v>
      </c>
      <c r="AU55">
        <f t="shared" si="23"/>
        <v>-110.04295768671285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-24711.732682954938</v>
      </c>
      <c r="AI56">
        <f t="shared" si="25"/>
        <v>-24713.389850591153</v>
      </c>
      <c r="AJ56">
        <f t="shared" si="7"/>
        <v>98.713506929946618</v>
      </c>
      <c r="AK56">
        <f t="shared" si="22"/>
        <v>29.291979737603885</v>
      </c>
      <c r="AL56">
        <f t="shared" si="8"/>
        <v>-24585.3843639236</v>
      </c>
      <c r="AN56">
        <f t="shared" si="26"/>
        <v>0</v>
      </c>
      <c r="AO56">
        <f t="shared" si="26"/>
        <v>0</v>
      </c>
      <c r="AP56">
        <f t="shared" si="26"/>
        <v>-6.4045361850933354E-3</v>
      </c>
      <c r="AQ56">
        <f t="shared" si="26"/>
        <v>-95.504632546320465</v>
      </c>
      <c r="AR56">
        <f t="shared" si="26"/>
        <v>-95.511037082505567</v>
      </c>
      <c r="AS56">
        <f t="shared" si="26"/>
        <v>0.3815028807432006</v>
      </c>
      <c r="AT56">
        <f t="shared" si="26"/>
        <v>0.11320613561523872</v>
      </c>
      <c r="AU56">
        <f t="shared" si="23"/>
        <v>-95.016328066147111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-23320.363362142896</v>
      </c>
      <c r="AI57">
        <f t="shared" si="25"/>
        <v>-23321.712453560722</v>
      </c>
      <c r="AJ57">
        <f t="shared" si="7"/>
        <v>84.819448010322958</v>
      </c>
      <c r="AK57">
        <f t="shared" si="22"/>
        <v>22.382034252507623</v>
      </c>
      <c r="AL57">
        <f t="shared" si="8"/>
        <v>-23214.510971297892</v>
      </c>
      <c r="AN57">
        <f t="shared" si="26"/>
        <v>0</v>
      </c>
      <c r="AO57">
        <f t="shared" si="26"/>
        <v>0</v>
      </c>
      <c r="AP57">
        <f t="shared" si="26"/>
        <v>-4.6552670295712658E-3</v>
      </c>
      <c r="AQ57">
        <f t="shared" si="26"/>
        <v>-80.470839294470238</v>
      </c>
      <c r="AR57">
        <f t="shared" si="26"/>
        <v>-80.475494561499815</v>
      </c>
      <c r="AS57">
        <f t="shared" si="26"/>
        <v>0.29268378300505093</v>
      </c>
      <c r="AT57">
        <f t="shared" si="26"/>
        <v>7.7232976752870247E-2</v>
      </c>
      <c r="AU57">
        <f t="shared" si="23"/>
        <v>-80.105577801741887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-21383.643142052551</v>
      </c>
      <c r="AI58">
        <f t="shared" si="25"/>
        <v>-21384.711447016922</v>
      </c>
      <c r="AJ58">
        <f t="shared" si="7"/>
        <v>70.930495958758002</v>
      </c>
      <c r="AK58">
        <f t="shared" si="22"/>
        <v>16.444672891785014</v>
      </c>
      <c r="AL58">
        <f t="shared" si="8"/>
        <v>-21297.336278166378</v>
      </c>
      <c r="AN58">
        <f t="shared" si="26"/>
        <v>0</v>
      </c>
      <c r="AO58">
        <f t="shared" si="26"/>
        <v>0</v>
      </c>
      <c r="AP58">
        <f t="shared" si="26"/>
        <v>-3.2913983099869489E-3</v>
      </c>
      <c r="AQ58">
        <f t="shared" si="26"/>
        <v>-65.882018006440717</v>
      </c>
      <c r="AR58">
        <f t="shared" si="26"/>
        <v>-65.8853094047507</v>
      </c>
      <c r="AS58">
        <f t="shared" si="26"/>
        <v>0.21853358573735129</v>
      </c>
      <c r="AT58">
        <f t="shared" si="26"/>
        <v>5.0665278520104162E-2</v>
      </c>
      <c r="AU58">
        <f t="shared" si="23"/>
        <v>-65.616110540493239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-19020.90178882681</v>
      </c>
      <c r="AI59">
        <f t="shared" si="25"/>
        <v>-19021.721649469178</v>
      </c>
      <c r="AJ59">
        <f t="shared" si="7"/>
        <v>57.363854313840719</v>
      </c>
      <c r="AK59">
        <f t="shared" si="22"/>
        <v>11.479538174671953</v>
      </c>
      <c r="AL59">
        <f t="shared" si="8"/>
        <v>-18952.878256980664</v>
      </c>
      <c r="AN59">
        <f t="shared" si="26"/>
        <v>0</v>
      </c>
      <c r="AO59">
        <f t="shared" si="26"/>
        <v>0</v>
      </c>
      <c r="AP59">
        <f t="shared" si="26"/>
        <v>-2.2553150139617032E-3</v>
      </c>
      <c r="AQ59">
        <f t="shared" si="26"/>
        <v>-52.323679374997994</v>
      </c>
      <c r="AR59">
        <f t="shared" si="26"/>
        <v>-52.325934690011955</v>
      </c>
      <c r="AS59">
        <f t="shared" si="26"/>
        <v>0.1577994542085602</v>
      </c>
      <c r="AT59">
        <f t="shared" si="26"/>
        <v>3.1578506712937111E-2</v>
      </c>
      <c r="AU59">
        <f t="shared" si="23"/>
        <v>-52.136556729090458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-16399.935047043862</v>
      </c>
      <c r="AI60">
        <f t="shared" si="25"/>
        <v>-16400.541709891717</v>
      </c>
      <c r="AJ60">
        <f t="shared" si="7"/>
        <v>44.718176078033579</v>
      </c>
      <c r="AK60">
        <f t="shared" si="22"/>
        <v>7.4640683727031023</v>
      </c>
      <c r="AL60">
        <f t="shared" si="8"/>
        <v>-16348.359465440981</v>
      </c>
      <c r="AN60">
        <f t="shared" si="26"/>
        <v>0</v>
      </c>
      <c r="AO60">
        <f t="shared" si="26"/>
        <v>0</v>
      </c>
      <c r="AP60">
        <f t="shared" si="26"/>
        <v>-1.4900352729797508E-3</v>
      </c>
      <c r="AQ60">
        <f t="shared" si="26"/>
        <v>-40.280168434626091</v>
      </c>
      <c r="AR60">
        <f t="shared" si="26"/>
        <v>-40.281658469899071</v>
      </c>
      <c r="AS60">
        <f t="shared" si="26"/>
        <v>0.10983309746931842</v>
      </c>
      <c r="AT60">
        <f t="shared" si="26"/>
        <v>1.8332629391373121E-2</v>
      </c>
      <c r="AU60">
        <f t="shared" si="23"/>
        <v>-40.153492743038377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-13634.196364501009</v>
      </c>
      <c r="AI61">
        <f t="shared" si="25"/>
        <v>-13634.626533265829</v>
      </c>
      <c r="AJ61">
        <f t="shared" si="7"/>
        <v>33.489540490907949</v>
      </c>
      <c r="AK61">
        <f t="shared" si="22"/>
        <v>4.3337960472407522</v>
      </c>
      <c r="AL61">
        <f t="shared" si="8"/>
        <v>-13596.803196727682</v>
      </c>
      <c r="AN61">
        <f t="shared" si="26"/>
        <v>0</v>
      </c>
      <c r="AO61">
        <f t="shared" si="26"/>
        <v>0</v>
      </c>
      <c r="AP61">
        <f t="shared" si="26"/>
        <v>-9.4334380052478971E-4</v>
      </c>
      <c r="AQ61">
        <f t="shared" si="26"/>
        <v>-29.89927597587063</v>
      </c>
      <c r="AR61">
        <f t="shared" si="26"/>
        <v>-29.900219319671152</v>
      </c>
      <c r="AS61">
        <f t="shared" si="26"/>
        <v>7.3441293250685644E-2</v>
      </c>
      <c r="AT61">
        <f t="shared" si="26"/>
        <v>9.5038505076078857E-3</v>
      </c>
      <c r="AU61">
        <f t="shared" si="23"/>
        <v>-29.817274175912861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-10866.334246600874</v>
      </c>
      <c r="AI62">
        <f t="shared" si="25"/>
        <v>-10866.624284499965</v>
      </c>
      <c r="AJ62">
        <f t="shared" si="7"/>
        <v>23.836215311836533</v>
      </c>
      <c r="AK62">
        <f t="shared" si="22"/>
        <v>1.9895282128771952</v>
      </c>
      <c r="AL62">
        <f t="shared" si="8"/>
        <v>-10840.798540975253</v>
      </c>
      <c r="AN62">
        <f t="shared" si="26"/>
        <v>0</v>
      </c>
      <c r="AO62">
        <f t="shared" si="26"/>
        <v>0</v>
      </c>
      <c r="AP62">
        <f t="shared" si="26"/>
        <v>-5.6789475184643189E-4</v>
      </c>
      <c r="AQ62">
        <f t="shared" si="26"/>
        <v>-21.276302889395573</v>
      </c>
      <c r="AR62">
        <f t="shared" si="26"/>
        <v>-21.27687078414742</v>
      </c>
      <c r="AS62">
        <f t="shared" si="26"/>
        <v>4.6671354405477122E-2</v>
      </c>
      <c r="AT62">
        <f t="shared" si="26"/>
        <v>3.8954999821963301E-3</v>
      </c>
      <c r="AU62">
        <f t="shared" si="23"/>
        <v>-21.226303929759748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-8199.5884020434987</v>
      </c>
      <c r="AI63">
        <f t="shared" si="25"/>
        <v>-8199.7730447085723</v>
      </c>
      <c r="AJ63">
        <f t="shared" si="7"/>
        <v>15.862855867936567</v>
      </c>
      <c r="AK63">
        <f t="shared" si="22"/>
        <v>0.32099314104863769</v>
      </c>
      <c r="AL63">
        <f t="shared" si="8"/>
        <v>-8183.5891956995874</v>
      </c>
      <c r="AN63">
        <f t="shared" si="26"/>
        <v>0</v>
      </c>
      <c r="AO63">
        <f t="shared" si="26"/>
        <v>0</v>
      </c>
      <c r="AP63">
        <f t="shared" si="26"/>
        <v>-3.2279525485938871E-4</v>
      </c>
      <c r="AQ63">
        <f t="shared" si="26"/>
        <v>-14.334651348960866</v>
      </c>
      <c r="AR63">
        <f t="shared" si="26"/>
        <v>-14.334974144215725</v>
      </c>
      <c r="AS63">
        <f t="shared" si="26"/>
        <v>2.7731697875105415E-2</v>
      </c>
      <c r="AT63">
        <f t="shared" si="26"/>
        <v>5.6116533376154582E-4</v>
      </c>
      <c r="AU63">
        <f t="shared" si="23"/>
        <v>-14.30668128100686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-5800.7223408647287</v>
      </c>
      <c r="AI64">
        <f t="shared" si="25"/>
        <v>-5800.8326280738911</v>
      </c>
      <c r="AJ64">
        <f t="shared" si="7"/>
        <v>9.5012165083724831</v>
      </c>
      <c r="AK64">
        <f t="shared" si="22"/>
        <v>-0.78940676970692214</v>
      </c>
      <c r="AL64">
        <f t="shared" si="8"/>
        <v>-5792.1208183352255</v>
      </c>
      <c r="AN64">
        <f t="shared" si="26"/>
        <v>0</v>
      </c>
      <c r="AO64">
        <f t="shared" si="26"/>
        <v>0</v>
      </c>
      <c r="AP64">
        <f t="shared" si="26"/>
        <v>-1.7214808907801651E-4</v>
      </c>
      <c r="AQ64">
        <f t="shared" si="26"/>
        <v>-9.0543887531011702</v>
      </c>
      <c r="AR64">
        <f t="shared" si="26"/>
        <v>-9.0545609011902481</v>
      </c>
      <c r="AS64">
        <f t="shared" si="26"/>
        <v>1.4830516414850949E-2</v>
      </c>
      <c r="AT64">
        <f t="shared" si="26"/>
        <v>-1.23219064062128E-3</v>
      </c>
      <c r="AU64">
        <f t="shared" si="23"/>
        <v>-9.0409625754160174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-3526.3446920647507</v>
      </c>
      <c r="AI65">
        <f t="shared" si="25"/>
        <v>-3526.4097970931707</v>
      </c>
      <c r="AJ65">
        <f t="shared" si="7"/>
        <v>4.7388219311472533</v>
      </c>
      <c r="AK65">
        <f t="shared" si="22"/>
        <v>-1.454491925292996</v>
      </c>
      <c r="AL65">
        <f t="shared" si="8"/>
        <v>-3523.1254670873163</v>
      </c>
      <c r="AN65">
        <f t="shared" si="26"/>
        <v>0</v>
      </c>
      <c r="AO65">
        <f t="shared" si="26"/>
        <v>0</v>
      </c>
      <c r="AP65">
        <f t="shared" si="26"/>
        <v>-9.0734733793463698E-5</v>
      </c>
      <c r="AQ65">
        <f t="shared" si="26"/>
        <v>-4.9145504527540691</v>
      </c>
      <c r="AR65">
        <f t="shared" si="26"/>
        <v>-4.9146411874878622</v>
      </c>
      <c r="AS65">
        <f t="shared" si="26"/>
        <v>6.604340046407752E-3</v>
      </c>
      <c r="AT65">
        <f t="shared" si="26"/>
        <v>-2.0270774907686128E-3</v>
      </c>
      <c r="AU65">
        <f t="shared" si="23"/>
        <v>-4.9100639249322233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-2120.9405631104009</v>
      </c>
      <c r="AI66">
        <f t="shared" si="25"/>
        <v>-2120.9785053314981</v>
      </c>
      <c r="AJ66">
        <f t="shared" si="7"/>
        <v>1.0613657902952056</v>
      </c>
      <c r="AK66">
        <f t="shared" si="22"/>
        <v>-1.7862094604733036</v>
      </c>
      <c r="AL66">
        <f t="shared" si="8"/>
        <v>-2121.7033490016765</v>
      </c>
      <c r="AN66">
        <f t="shared" si="26"/>
        <v>0</v>
      </c>
      <c r="AO66">
        <f t="shared" si="26"/>
        <v>0</v>
      </c>
      <c r="AP66">
        <f t="shared" si="26"/>
        <v>-4.7213235596737903E-5</v>
      </c>
      <c r="AQ66">
        <f t="shared" si="26"/>
        <v>-2.6391830419416151</v>
      </c>
      <c r="AR66">
        <f t="shared" si="26"/>
        <v>-2.6392302551772122</v>
      </c>
      <c r="AS66">
        <f t="shared" si="26"/>
        <v>1.3207058433245967E-3</v>
      </c>
      <c r="AT66">
        <f t="shared" si="26"/>
        <v>-2.2226618696581744E-3</v>
      </c>
      <c r="AU66">
        <f t="shared" si="23"/>
        <v>-2.6401322112035461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29">S67*Z67</f>
        <v>-25.777483390374321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-1261.2633057524361</v>
      </c>
      <c r="AI67">
        <f t="shared" ref="AI67:AI98" si="33">SUM(AE67:AH67)</f>
        <v>-1261.2851027600002</v>
      </c>
      <c r="AJ67">
        <f t="shared" ref="AJ67:AJ98" si="34">AB67-AC67</f>
        <v>-0.80116040668236366</v>
      </c>
      <c r="AK67">
        <f t="shared" si="22"/>
        <v>-1.8605050657939681</v>
      </c>
      <c r="AL67">
        <f t="shared" ref="AL67:AL98" si="35">SUM(AI67:AK67)</f>
        <v>-1263.9467682324764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-1.4012923532696069</v>
      </c>
      <c r="AR67">
        <f t="shared" si="36"/>
        <v>-1.4013165702430845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-1.4042737414035644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1000000</v>
      </c>
      <c r="S68">
        <f t="shared" si="28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29"/>
        <v>-24.107040521658227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-740.58632568563723</v>
      </c>
      <c r="AI68">
        <f t="shared" si="33"/>
        <v>-740.59864739405464</v>
      </c>
      <c r="AJ68">
        <f t="shared" si="34"/>
        <v>-1.6704428687160942</v>
      </c>
      <c r="AK68">
        <f t="shared" si="22"/>
        <v>-1.8044238373262027</v>
      </c>
      <c r="AL68">
        <f t="shared" si="35"/>
        <v>-744.07351410009699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-0.73465029522537728</v>
      </c>
      <c r="AR68">
        <f t="shared" si="36"/>
        <v>-0.73466251817145733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-0.73810953273670665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1000000</v>
      </c>
      <c r="S69">
        <f t="shared" si="28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29"/>
        <v>-22.099070082967803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-427.64133172838513</v>
      </c>
      <c r="AI69">
        <f t="shared" si="33"/>
        <v>-427.64818470307176</v>
      </c>
      <c r="AJ69">
        <f t="shared" si="34"/>
        <v>-2.0079704386904247</v>
      </c>
      <c r="AK69">
        <f t="shared" si="22"/>
        <v>-1.6874928365160762</v>
      </c>
      <c r="AL69">
        <f t="shared" si="35"/>
        <v>-431.34364797827828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-0.37876219020736102</v>
      </c>
      <c r="AR69">
        <f t="shared" si="36"/>
        <v>-0.37876825989125068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-0.38204133398418494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1000000</v>
      </c>
      <c r="S70">
        <f t="shared" si="28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29"/>
        <v>-20.02906376075034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-243.2430624249821</v>
      </c>
      <c r="AI70">
        <f t="shared" si="33"/>
        <v>-243.24680633164155</v>
      </c>
      <c r="AJ70">
        <f t="shared" si="34"/>
        <v>-2.0700063222174627</v>
      </c>
      <c r="AK70">
        <f t="shared" si="22"/>
        <v>-1.5469349058077464</v>
      </c>
      <c r="AL70">
        <f t="shared" si="35"/>
        <v>-246.86374755966676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-0.19235761590306932</v>
      </c>
      <c r="AR70">
        <f t="shared" si="36"/>
        <v>-0.19236057659988012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-0.1952208686244431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1000000</v>
      </c>
      <c r="S71">
        <f t="shared" si="28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29"/>
        <v>-18.035020919131249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-135.98017275806501</v>
      </c>
      <c r="AI71">
        <f t="shared" si="33"/>
        <v>-135.98217947349841</v>
      </c>
      <c r="AJ71">
        <f t="shared" si="34"/>
        <v>-1.9940428416190912</v>
      </c>
      <c r="AK71">
        <f t="shared" si="22"/>
        <v>-1.4020344632525239</v>
      </c>
      <c r="AL71">
        <f t="shared" si="35"/>
        <v>-139.37825677837003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-9.6012215037463919E-2</v>
      </c>
      <c r="AR71">
        <f t="shared" si="36"/>
        <v>-9.6013631929278379E-2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-9.8411517575881555E-2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1000000</v>
      </c>
      <c r="S72">
        <f t="shared" si="28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29"/>
        <v>-16.178889868523925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-74.597051954472803</v>
      </c>
      <c r="AI72">
        <f t="shared" si="33"/>
        <v>-74.598106139602422</v>
      </c>
      <c r="AJ72">
        <f t="shared" si="34"/>
        <v>-1.8561310506073241</v>
      </c>
      <c r="AK72">
        <f t="shared" si="22"/>
        <v>-1.2624514643391875</v>
      </c>
      <c r="AL72">
        <f t="shared" si="35"/>
        <v>-77.716688654548932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-4.702778700421207E-2</v>
      </c>
      <c r="AR72">
        <f t="shared" si="36"/>
        <v>-4.7028451588031935E-2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-4.8994481483656663E-2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1000000</v>
      </c>
      <c r="S73">
        <f t="shared" si="28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29"/>
        <v>-14.482932596916719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-40.153165224262288</v>
      </c>
      <c r="AI73">
        <f t="shared" si="33"/>
        <v>-40.153706952975313</v>
      </c>
      <c r="AJ73">
        <f t="shared" si="34"/>
        <v>-1.695957271607206</v>
      </c>
      <c r="AK73">
        <f t="shared" ref="AK73:AK98" si="49">G73*SUM(AB73:AB73, AE73:AF73)</f>
        <v>-1.1325222907966748</v>
      </c>
      <c r="AL73">
        <f t="shared" si="35"/>
        <v>-42.98218651537919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-2.2601363547755927E-2</v>
      </c>
      <c r="AR73">
        <f t="shared" si="36"/>
        <v>-2.2601668475338073E-2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-2.4193759522712337E-2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1000000</v>
      </c>
      <c r="S74">
        <f t="shared" si="28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29"/>
        <v>-12.949297300989995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-21.144153417810685</v>
      </c>
      <c r="AI74">
        <f t="shared" si="33"/>
        <v>-21.144425427318854</v>
      </c>
      <c r="AJ74">
        <f t="shared" si="34"/>
        <v>-1.5336352959267234</v>
      </c>
      <c r="AK74">
        <f t="shared" si="49"/>
        <v>-1.0138052817841705</v>
      </c>
      <c r="AL74">
        <f t="shared" si="35"/>
        <v>-23.691866005029748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-1.0626423836709883E-2</v>
      </c>
      <c r="AR74">
        <f t="shared" si="36"/>
        <v>-1.0626560540613998E-2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-1.1906828553368134E-2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1000000</v>
      </c>
      <c r="S75">
        <f t="shared" si="28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29"/>
        <v>-11.570426707438775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-10.88804781787808</v>
      </c>
      <c r="AI75">
        <f t="shared" si="33"/>
        <v>-10.888181006693445</v>
      </c>
      <c r="AJ75">
        <f t="shared" si="34"/>
        <v>-1.3788705935512198</v>
      </c>
      <c r="AK75">
        <f t="shared" si="49"/>
        <v>-0.9064508110692997</v>
      </c>
      <c r="AL75">
        <f t="shared" si="35"/>
        <v>-13.173502411313965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-4.8857228732315577E-3</v>
      </c>
      <c r="AR75">
        <f t="shared" si="36"/>
        <v>-4.8857826381823151E-3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-5.9112600466215562E-3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1000000</v>
      </c>
      <c r="S76">
        <f t="shared" si="28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29"/>
        <v>-10.3346900933585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-5.4719221622020742</v>
      </c>
      <c r="AI76">
        <f t="shared" si="33"/>
        <v>-5.4719856201022585</v>
      </c>
      <c r="AJ76">
        <f t="shared" si="34"/>
        <v>-1.2357366140802757</v>
      </c>
      <c r="AK76">
        <f t="shared" si="49"/>
        <v>-0.80992986952071433</v>
      </c>
      <c r="AL76">
        <f t="shared" si="35"/>
        <v>-7.5176521037032487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-2.1923036056528517E-3</v>
      </c>
      <c r="AR76">
        <f t="shared" si="36"/>
        <v>-2.1923290298053264E-3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-3.0119170785791868E-3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1000000</v>
      </c>
      <c r="S77">
        <f t="shared" si="28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29"/>
        <v>-9.2291838818270939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-2.6753337368590913</v>
      </c>
      <c r="AI77">
        <f t="shared" si="33"/>
        <v>-2.6753631185085629</v>
      </c>
      <c r="AJ77">
        <f t="shared" si="34"/>
        <v>-1.1055062115314058</v>
      </c>
      <c r="AK77">
        <f t="shared" si="49"/>
        <v>-0.72342830653509504</v>
      </c>
      <c r="AL77">
        <f t="shared" si="35"/>
        <v>-4.504297636575064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-9.5701937607616135E-4</v>
      </c>
      <c r="AR77">
        <f t="shared" si="36"/>
        <v>-9.5702988646873704E-4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-1.6112756529872291E-3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1000000</v>
      </c>
      <c r="S78">
        <f t="shared" si="28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29"/>
        <v>-8.2411243698307945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-1.2717222860505915</v>
      </c>
      <c r="AI78">
        <f t="shared" si="33"/>
        <v>-1.2717354773549927</v>
      </c>
      <c r="AJ78">
        <f t="shared" si="34"/>
        <v>-0.98805951199629938</v>
      </c>
      <c r="AK78">
        <f t="shared" si="49"/>
        <v>-0.64604287172789665</v>
      </c>
      <c r="AL78">
        <f t="shared" si="35"/>
        <v>-2.9058378610791884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-4.0617858650224118E-4</v>
      </c>
      <c r="AR78">
        <f t="shared" si="36"/>
        <v>-4.0618279970620446E-4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-9.2810287903603384E-4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1000000</v>
      </c>
      <c r="S79">
        <f t="shared" si="28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29"/>
        <v>-7.3584800739776774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-0.58588049111129203</v>
      </c>
      <c r="AI79">
        <f t="shared" si="33"/>
        <v>-0.58588622699651027</v>
      </c>
      <c r="AJ79">
        <f t="shared" si="34"/>
        <v>-0.8826442958531171</v>
      </c>
      <c r="AK79">
        <f t="shared" si="49"/>
        <v>-0.57687870588815571</v>
      </c>
      <c r="AL79">
        <f t="shared" si="35"/>
        <v>-2.0454092287377832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-1.670766489757338E-4</v>
      </c>
      <c r="AR79">
        <f t="shared" si="36"/>
        <v>-1.67078284688982E-4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-5.8329322260473274E-4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1000000</v>
      </c>
      <c r="S80">
        <f t="shared" si="28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29"/>
        <v>-6.5702092270198484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-0.26113701859728039</v>
      </c>
      <c r="AI80">
        <f t="shared" si="33"/>
        <v>-0.26113943291091402</v>
      </c>
      <c r="AJ80">
        <f t="shared" si="34"/>
        <v>-0.78827084695782901</v>
      </c>
      <c r="AK80">
        <f t="shared" si="49"/>
        <v>-0.5150936051784375</v>
      </c>
      <c r="AL80">
        <f t="shared" si="35"/>
        <v>-1.5645038850471806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-6.6490123248987942E-5</v>
      </c>
      <c r="AR80">
        <f t="shared" si="36"/>
        <v>-6.6490737976122074E-5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-3.9835047784140875E-4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1000000</v>
      </c>
      <c r="S81">
        <f t="shared" si="28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29"/>
        <v>-5.8663132853513087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-0.11266695684528755</v>
      </c>
      <c r="AI81">
        <f t="shared" si="33"/>
        <v>-0.11266793867882427</v>
      </c>
      <c r="AJ81">
        <f t="shared" si="34"/>
        <v>-0.70389594166853975</v>
      </c>
      <c r="AK81">
        <f t="shared" si="49"/>
        <v>-0.45991464589138942</v>
      </c>
      <c r="AL81">
        <f t="shared" si="35"/>
        <v>-1.2764785262387535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-2.5613400359469342E-5</v>
      </c>
      <c r="AR81">
        <f t="shared" si="36"/>
        <v>-2.5613623566842351E-5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-2.9019116570011533E-4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1000000</v>
      </c>
      <c r="S82">
        <f t="shared" si="28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29"/>
        <v>-5.237801013223284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-4.6956728745329024E-2</v>
      </c>
      <c r="AI82">
        <f t="shared" si="33"/>
        <v>-4.695711380142107E-2</v>
      </c>
      <c r="AJ82">
        <f t="shared" si="34"/>
        <v>-0.62851227212802474</v>
      </c>
      <c r="AK82">
        <f t="shared" si="49"/>
        <v>-0.41064192997459165</v>
      </c>
      <c r="AL82">
        <f t="shared" si="35"/>
        <v>-1.0861113159040374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-9.5312636987311241E-6</v>
      </c>
      <c r="AR82">
        <f t="shared" si="36"/>
        <v>-9.5313418573092477E-6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-2.2045857185243128E-4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1000000</v>
      </c>
      <c r="S83">
        <f t="shared" si="28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29"/>
        <v>-4.6766160038366413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-1.8866711631076623E-2</v>
      </c>
      <c r="AI83">
        <f t="shared" si="33"/>
        <v>-1.8866857002712359E-2</v>
      </c>
      <c r="AJ83">
        <f t="shared" si="34"/>
        <v>-0.56118500938664262</v>
      </c>
      <c r="AK83">
        <f t="shared" si="49"/>
        <v>-0.3666460709256299</v>
      </c>
      <c r="AL83">
        <f t="shared" si="35"/>
        <v>-0.94669793731498486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-3.4192498773518742E-6</v>
      </c>
      <c r="AR83">
        <f t="shared" si="36"/>
        <v>-3.419276223328713E-6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-1.7157185996958049E-4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1000000</v>
      </c>
      <c r="S84">
        <f t="shared" si="28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29"/>
        <v>-4.1755528689344272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-7.2938938959341074E-3</v>
      </c>
      <c r="AI84">
        <f t="shared" si="33"/>
        <v>-7.293946640179785E-3</v>
      </c>
      <c r="AJ84">
        <f t="shared" si="34"/>
        <v>-0.5010631349022141</v>
      </c>
      <c r="AK84">
        <f t="shared" si="49"/>
        <v>-0.3273631202685649</v>
      </c>
      <c r="AL84">
        <f t="shared" si="35"/>
        <v>-0.83572020181095885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-1.1802555387710016E-6</v>
      </c>
      <c r="AR84">
        <f t="shared" si="36"/>
        <v>-1.180264073538437E-6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-1.3523138821638737E-4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1000000</v>
      </c>
      <c r="S85">
        <f t="shared" si="28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29"/>
        <v>-3.7281731972684562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-2.7087958838051675E-3</v>
      </c>
      <c r="AI85">
        <f t="shared" si="33"/>
        <v>-2.7088142406598409E-3</v>
      </c>
      <c r="AJ85">
        <f t="shared" si="34"/>
        <v>-0.44737967166597103</v>
      </c>
      <c r="AK85">
        <f t="shared" si="49"/>
        <v>-0.29228870082540992</v>
      </c>
      <c r="AL85">
        <f t="shared" si="35"/>
        <v>-0.74237718673204078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-3.913585839837244E-7</v>
      </c>
      <c r="AR85">
        <f t="shared" si="36"/>
        <v>-3.9136123612621115E-7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-1.0725639621585067E-4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1000000</v>
      </c>
      <c r="S86">
        <f t="shared" si="28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29"/>
        <v>-3.3287263994114067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-9.6462805469861872E-4</v>
      </c>
      <c r="AI86">
        <f t="shared" si="33"/>
        <v>-9.6463417013406181E-4</v>
      </c>
      <c r="AJ86">
        <f t="shared" si="34"/>
        <v>-0.39944679785704951</v>
      </c>
      <c r="AK86">
        <f t="shared" si="49"/>
        <v>-0.26097212380879198</v>
      </c>
      <c r="AL86">
        <f t="shared" si="35"/>
        <v>-0.66138355583597552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-1.2443439741952044E-7</v>
      </c>
      <c r="AR86">
        <f t="shared" si="36"/>
        <v>-1.2443518629407224E-7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-8.5316681214856653E-5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1000000</v>
      </c>
      <c r="S87">
        <f t="shared" si="28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29"/>
        <v>-2.9720772477604167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-3.2865441553969646E-4</v>
      </c>
      <c r="AI87">
        <f t="shared" si="33"/>
        <v>-3.2865636164059082E-4</v>
      </c>
      <c r="AJ87">
        <f t="shared" si="34"/>
        <v>-0.35664915165098998</v>
      </c>
      <c r="AK87">
        <f t="shared" si="49"/>
        <v>-0.23301084795879848</v>
      </c>
      <c r="AL87">
        <f t="shared" si="35"/>
        <v>-0.58998865597142902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-3.7853148569383795E-8</v>
      </c>
      <c r="AR87">
        <f t="shared" si="36"/>
        <v>-3.7853372713782298E-8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-6.7952618899289025E-5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1000000</v>
      </c>
      <c r="S88">
        <f t="shared" si="28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29"/>
        <v>-2.6536404319658979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-1.0689859755666275E-4</v>
      </c>
      <c r="AI88">
        <f t="shared" si="33"/>
        <v>-1.0689918796407874E-4</v>
      </c>
      <c r="AJ88">
        <f t="shared" si="34"/>
        <v>-0.31843681579451877</v>
      </c>
      <c r="AK88">
        <f t="shared" si="49"/>
        <v>-0.20804540734322918</v>
      </c>
      <c r="AL88">
        <f t="shared" si="35"/>
        <v>-0.52658912232571198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-1.099300746099573E-8</v>
      </c>
      <c r="AR88">
        <f t="shared" si="36"/>
        <v>-1.099306817604043E-8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-5.4152236632827014E-5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1000000</v>
      </c>
      <c r="S89">
        <f t="shared" si="28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29"/>
        <v>-2.369321823630631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-3.3245076284671611E-5</v>
      </c>
      <c r="AI89">
        <f t="shared" si="33"/>
        <v>-3.3245245224559881E-5</v>
      </c>
      <c r="AJ89">
        <f t="shared" si="34"/>
        <v>-0.2843186083352669</v>
      </c>
      <c r="AK89">
        <f t="shared" si="49"/>
        <v>-0.18575483023761288</v>
      </c>
      <c r="AL89">
        <f t="shared" si="35"/>
        <v>-0.47010668381810439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-3.0524870230160461E-9</v>
      </c>
      <c r="AR89">
        <f t="shared" si="36"/>
        <v>-3.0525025346909841E-9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-4.316412269595265E-5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1000000</v>
      </c>
      <c r="S90">
        <f t="shared" si="28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29"/>
        <v>-2.1154659165685876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-9.7445015047894771E-6</v>
      </c>
      <c r="AI90">
        <f t="shared" si="33"/>
        <v>-9.7445469490100564E-6</v>
      </c>
      <c r="AJ90">
        <f t="shared" si="34"/>
        <v>-0.25385590706204342</v>
      </c>
      <c r="AK90">
        <f t="shared" si="49"/>
        <v>-0.16585252765414418</v>
      </c>
      <c r="AL90">
        <f t="shared" si="35"/>
        <v>-0.41971817926313659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-7.9885525578148315E-10</v>
      </c>
      <c r="AR90">
        <f t="shared" si="36"/>
        <v>-7.9885898130345433E-10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-3.4408540373932158E-5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1000000</v>
      </c>
      <c r="S91">
        <f t="shared" si="28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29"/>
        <v>-1.8888088547651833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-2.6831486498318079E-6</v>
      </c>
      <c r="AI91">
        <f t="shared" si="33"/>
        <v>-2.683160100252058E-6</v>
      </c>
      <c r="AJ91">
        <f t="shared" si="34"/>
        <v>-0.22665706180340428</v>
      </c>
      <c r="AK91">
        <f t="shared" si="49"/>
        <v>-0.14808261415980115</v>
      </c>
      <c r="AL91">
        <f t="shared" si="35"/>
        <v>-0.37474235912330567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-1.9639714985380046E-10</v>
      </c>
      <c r="AR91">
        <f t="shared" si="36"/>
        <v>-1.9639798798474109E-10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-2.7429837428470485E-5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1000000</v>
      </c>
      <c r="S92">
        <f t="shared" si="28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29"/>
        <v>-1.6864364776381342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-6.9153877280823704E-7</v>
      </c>
      <c r="AI92">
        <f t="shared" si="33"/>
        <v>-6.9154146448962456E-7</v>
      </c>
      <c r="AJ92">
        <f t="shared" si="34"/>
        <v>-0.20237237712704914</v>
      </c>
      <c r="AK92">
        <f t="shared" si="49"/>
        <v>-0.13221661983356284</v>
      </c>
      <c r="AL92">
        <f t="shared" si="35"/>
        <v>-0.33458968850207649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-4.5194851046631276E-11</v>
      </c>
      <c r="AR92">
        <f t="shared" si="36"/>
        <v>-4.5195026958878223E-11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-2.1866787124867899E-5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1000000</v>
      </c>
      <c r="S93">
        <f t="shared" si="28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29"/>
        <v>-1.5057468550731097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-1.6616593596525451E-7</v>
      </c>
      <c r="AI93">
        <f t="shared" si="33"/>
        <v>-1.6616652365562862E-7</v>
      </c>
      <c r="AJ93">
        <f t="shared" si="34"/>
        <v>-0.18068962256502452</v>
      </c>
      <c r="AK93">
        <f t="shared" si="49"/>
        <v>-0.1180505534346694</v>
      </c>
      <c r="AL93">
        <f t="shared" si="35"/>
        <v>-0.29874034216621759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-9.6960846854789392E-12</v>
      </c>
      <c r="AR93">
        <f t="shared" si="36"/>
        <v>-9.6961189782815102E-12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-1.7432042492862587E-5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1000000</v>
      </c>
      <c r="S94">
        <f t="shared" si="28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29"/>
        <v>-1.3444168348951098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-3.7062863590898375E-8</v>
      </c>
      <c r="AI94">
        <f t="shared" si="33"/>
        <v>-3.7062982118573853E-8</v>
      </c>
      <c r="AJ94">
        <f t="shared" si="34"/>
        <v>-0.16133002017799991</v>
      </c>
      <c r="AK94">
        <f t="shared" si="49"/>
        <v>-0.10540227985511769</v>
      </c>
      <c r="AL94">
        <f t="shared" si="35"/>
        <v>-0.26673233709609973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-1.9309692166198778E-12</v>
      </c>
      <c r="AR94">
        <f t="shared" si="36"/>
        <v>-1.9309753918926575E-12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-1.3896711751547649E-5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1000000</v>
      </c>
      <c r="S95">
        <f t="shared" si="28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29"/>
        <v>-1.2003721740151692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-7.6328736545460439E-9</v>
      </c>
      <c r="AI95">
        <f t="shared" si="33"/>
        <v>-7.6328955860240832E-9</v>
      </c>
      <c r="AJ95">
        <f t="shared" si="34"/>
        <v>-0.14404466087994061</v>
      </c>
      <c r="AK95">
        <f t="shared" si="49"/>
        <v>-9.410917844265769E-2</v>
      </c>
      <c r="AL95">
        <f t="shared" si="35"/>
        <v>-0.23815384695549391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-3.5506382730773823E-13</v>
      </c>
      <c r="AR95">
        <f t="shared" si="36"/>
        <v>-3.5506484750994298E-13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-1.1078372342468454E-5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1000000</v>
      </c>
      <c r="S96">
        <f t="shared" si="28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29"/>
        <v>-1.0717608696567102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-1.4415461489878962E-9</v>
      </c>
      <c r="AI96">
        <f t="shared" si="33"/>
        <v>-1.4415498418242922E-9</v>
      </c>
      <c r="AJ96">
        <f t="shared" si="34"/>
        <v>-0.12861130435845891</v>
      </c>
      <c r="AK96">
        <f t="shared" si="49"/>
        <v>-8.402605218106185E-2</v>
      </c>
      <c r="AL96">
        <f t="shared" si="35"/>
        <v>-0.21263735798107061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-5.9872705604172058E-14</v>
      </c>
      <c r="AR96">
        <f t="shared" si="36"/>
        <v>-5.9872858981229425E-14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-8.8316103815254854E-6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1000000</v>
      </c>
      <c r="S97">
        <f t="shared" si="28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29"/>
        <v>-0.95692934790782946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-2.4764789008552249E-10</v>
      </c>
      <c r="AI97">
        <f t="shared" si="33"/>
        <v>-2.4764845039492848E-10</v>
      </c>
      <c r="AJ97">
        <f t="shared" si="34"/>
        <v>-0.11483152174888078</v>
      </c>
      <c r="AK97">
        <f t="shared" si="49"/>
        <v>-7.5023260875969722E-2</v>
      </c>
      <c r="AL97">
        <f t="shared" si="35"/>
        <v>-0.18985478287249896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-9.1836842455303182E-15</v>
      </c>
      <c r="AR97">
        <f t="shared" si="36"/>
        <v>-9.183705023840453E-15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-7.0405056865319005E-6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-0.95692934790782946</v>
      </c>
      <c r="AK98">
        <f t="shared" si="49"/>
        <v>-6.6985054353548068E-2</v>
      </c>
      <c r="AL98">
        <f t="shared" si="35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33089.907834353522</v>
      </c>
      <c r="AO100" s="8">
        <f t="shared" si="50"/>
        <v>-3308.9907834353526</v>
      </c>
      <c r="AP100" s="8">
        <f t="shared" si="50"/>
        <v>-733.90088786031561</v>
      </c>
      <c r="AQ100" s="8">
        <f t="shared" si="50"/>
        <v>-25804.625642005281</v>
      </c>
      <c r="AR100" s="8">
        <f t="shared" si="50"/>
        <v>3242.3905210525904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1538.1331974101927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70518.787302462239</v>
      </c>
      <c r="K3">
        <v>1</v>
      </c>
      <c r="L3" s="2">
        <v>0</v>
      </c>
      <c r="O3">
        <f>$C$3</f>
        <v>70518.787302462239</v>
      </c>
      <c r="P3">
        <f>O3*C5</f>
        <v>7051.8787302462242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70518.787302462239</v>
      </c>
      <c r="AF3">
        <f t="shared" ref="AF3:AG34" si="4">-$Z3*P3</f>
        <v>-7051.8787302462242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62841.951601516019</v>
      </c>
      <c r="AJ3">
        <f t="shared" ref="AJ3:AJ66" si="7">AB3-AC3</f>
        <v>0</v>
      </c>
      <c r="AL3">
        <f t="shared" ref="AL3:AL66" si="8">SUM(AI3:AK3)</f>
        <v>62841.951601516019</v>
      </c>
      <c r="AN3">
        <f t="shared" ref="AN3:AU34" si="9">AE3*$K3</f>
        <v>70518.787302462239</v>
      </c>
      <c r="AO3">
        <f t="shared" si="9"/>
        <v>-7051.8787302462242</v>
      </c>
      <c r="AP3">
        <f t="shared" si="9"/>
        <v>-624.95697070000006</v>
      </c>
      <c r="AQ3">
        <f t="shared" si="9"/>
        <v>0</v>
      </c>
      <c r="AR3">
        <f t="shared" si="9"/>
        <v>62841.951601516019</v>
      </c>
      <c r="AS3">
        <f t="shared" si="9"/>
        <v>0</v>
      </c>
      <c r="AT3">
        <f t="shared" si="9"/>
        <v>0</v>
      </c>
      <c r="AU3">
        <f t="shared" si="9"/>
        <v>62841.951601516019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-1859.1792849343999</v>
      </c>
      <c r="AI5">
        <f t="shared" si="6"/>
        <v>-1871.3844193870882</v>
      </c>
      <c r="AJ5">
        <f t="shared" si="7"/>
        <v>-1666.1079660674586</v>
      </c>
      <c r="AK5">
        <f>G5*SUM(AB5, AE5:AF5)</f>
        <v>119.83416880771767</v>
      </c>
      <c r="AL5">
        <f t="shared" si="8"/>
        <v>-3417.6582166468293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-1589.7991128377453</v>
      </c>
      <c r="AR5">
        <f t="shared" si="9"/>
        <v>-1600.235821165008</v>
      </c>
      <c r="AS5">
        <f t="shared" si="9"/>
        <v>-1424.7022800920497</v>
      </c>
      <c r="AT5">
        <f t="shared" si="9"/>
        <v>102.4711585385808</v>
      </c>
      <c r="AU5">
        <f t="shared" si="9"/>
        <v>-2922.4669427184767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-1881.5650082630684</v>
      </c>
      <c r="AI6">
        <f t="shared" si="6"/>
        <v>-1893.6245718086266</v>
      </c>
      <c r="AJ6">
        <f t="shared" si="7"/>
        <v>-2057.2130434942592</v>
      </c>
      <c r="AK6">
        <f>G6*SUM(AB6, AE6:AF6)</f>
        <v>268.450215411324</v>
      </c>
      <c r="AL6">
        <f t="shared" si="8"/>
        <v>-3682.3873998915619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-1451.4581184821691</v>
      </c>
      <c r="AR6">
        <f t="shared" si="9"/>
        <v>-1460.7609867522963</v>
      </c>
      <c r="AS6">
        <f t="shared" si="9"/>
        <v>-1586.9547745169784</v>
      </c>
      <c r="AT6">
        <f t="shared" si="9"/>
        <v>207.08518858285217</v>
      </c>
      <c r="AU6">
        <f t="shared" si="9"/>
        <v>-2840.6305726864225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-1910.0313001837619</v>
      </c>
      <c r="AI7">
        <f t="shared" si="6"/>
        <v>-1921.9463927026122</v>
      </c>
      <c r="AJ7">
        <f t="shared" si="7"/>
        <v>-1579.2486532711773</v>
      </c>
      <c r="AK7">
        <f>G7*SUM(AB7, AE7:AF7)</f>
        <v>326.32378567823491</v>
      </c>
      <c r="AL7">
        <f t="shared" si="8"/>
        <v>-3174.8712602955547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-1340.5671017848583</v>
      </c>
      <c r="AR7">
        <f t="shared" si="9"/>
        <v>-1348.9297820424838</v>
      </c>
      <c r="AS7">
        <f t="shared" si="9"/>
        <v>-1108.4052862954131</v>
      </c>
      <c r="AT7">
        <f t="shared" si="9"/>
        <v>229.03233657377615</v>
      </c>
      <c r="AU7">
        <f t="shared" si="9"/>
        <v>-2228.3027317641208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-1938.3062630482973</v>
      </c>
      <c r="AI8">
        <f t="shared" si="6"/>
        <v>-1950.0779758136709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-2469.7057647609718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-1269.87030401422</v>
      </c>
      <c r="AR8">
        <f t="shared" si="9"/>
        <v>-1277.5824745587365</v>
      </c>
      <c r="AS8">
        <f t="shared" si="9"/>
        <v>-455.21249696392192</v>
      </c>
      <c r="AT8">
        <f t="shared" si="9"/>
        <v>114.78131180796507</v>
      </c>
      <c r="AU8">
        <f t="shared" si="9"/>
        <v>-1618.0136597146936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-1968.0702790768676</v>
      </c>
      <c r="AI9">
        <f t="shared" si="6"/>
        <v>-1979.699673836099</v>
      </c>
      <c r="AJ9">
        <f t="shared" si="7"/>
        <v>-241.42098100837029</v>
      </c>
      <c r="AK9">
        <f t="shared" si="22"/>
        <v>52.629074406241124</v>
      </c>
      <c r="AL9">
        <f t="shared" si="8"/>
        <v>-2168.4915804382281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-1221.1099815548541</v>
      </c>
      <c r="AR9">
        <f t="shared" si="9"/>
        <v>-1228.3255623046434</v>
      </c>
      <c r="AS9">
        <f t="shared" si="9"/>
        <v>-149.79219634593736</v>
      </c>
      <c r="AT9">
        <f t="shared" si="9"/>
        <v>32.654264820054273</v>
      </c>
      <c r="AU9">
        <f t="shared" si="9"/>
        <v>-1345.4634938305264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-2005.5356438085037</v>
      </c>
      <c r="AI10">
        <f t="shared" si="6"/>
        <v>-2017.0236754245952</v>
      </c>
      <c r="AJ10">
        <f t="shared" si="7"/>
        <v>-166.45017870738593</v>
      </c>
      <c r="AK10">
        <f t="shared" si="22"/>
        <v>37.562572643420523</v>
      </c>
      <c r="AL10">
        <f t="shared" si="8"/>
        <v>-2145.9112814885607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-1180.4911892838843</v>
      </c>
      <c r="AR10">
        <f t="shared" si="9"/>
        <v>-1187.2532332031126</v>
      </c>
      <c r="AS10">
        <f t="shared" si="9"/>
        <v>-97.975306509964483</v>
      </c>
      <c r="AT10">
        <f t="shared" si="9"/>
        <v>22.109946631608093</v>
      </c>
      <c r="AU10">
        <f t="shared" si="9"/>
        <v>-1263.118593081469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14550.174999916288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-2040.8423833009583</v>
      </c>
      <c r="AI11">
        <f t="shared" si="6"/>
        <v>-2052.1900240710975</v>
      </c>
      <c r="AJ11">
        <f t="shared" si="7"/>
        <v>-96.550291780098632</v>
      </c>
      <c r="AK11">
        <f t="shared" si="22"/>
        <v>22.387327829924374</v>
      </c>
      <c r="AL11">
        <f t="shared" si="8"/>
        <v>-2126.3529880212718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-1141.4607711006283</v>
      </c>
      <c r="AR11">
        <f t="shared" si="9"/>
        <v>-1147.8076045894081</v>
      </c>
      <c r="AS11">
        <f t="shared" si="9"/>
        <v>-54.001412067425619</v>
      </c>
      <c r="AT11">
        <f t="shared" si="9"/>
        <v>12.521425807658563</v>
      </c>
      <c r="AU11">
        <f t="shared" si="9"/>
        <v>-1189.2875908491753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-2083.4558953579599</v>
      </c>
      <c r="AI12">
        <f t="shared" si="6"/>
        <v>-2094.6640165217059</v>
      </c>
      <c r="AJ12">
        <f t="shared" si="7"/>
        <v>-69.79493449749134</v>
      </c>
      <c r="AK12">
        <f t="shared" si="22"/>
        <v>21.676588174771751</v>
      </c>
      <c r="AL12">
        <f t="shared" si="8"/>
        <v>-2142.7823628444253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-1107.3789569835108</v>
      </c>
      <c r="AR12">
        <f t="shared" si="9"/>
        <v>-1113.3361925322486</v>
      </c>
      <c r="AS12">
        <f t="shared" si="9"/>
        <v>-37.096749654633442</v>
      </c>
      <c r="AT12">
        <f t="shared" si="9"/>
        <v>11.52133705226127</v>
      </c>
      <c r="AU12">
        <f t="shared" si="9"/>
        <v>-1138.9116051346205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-2129.8191892172149</v>
      </c>
      <c r="AI13">
        <f t="shared" si="6"/>
        <v>-2140.8886064294584</v>
      </c>
      <c r="AJ13">
        <f t="shared" si="7"/>
        <v>-37.400297883872554</v>
      </c>
      <c r="AK13">
        <f t="shared" si="22"/>
        <v>18.988796977492157</v>
      </c>
      <c r="AL13">
        <f t="shared" si="8"/>
        <v>-2159.3001073358387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-1076.0661031788118</v>
      </c>
      <c r="AR13">
        <f t="shared" si="9"/>
        <v>-1081.6587960723418</v>
      </c>
      <c r="AS13">
        <f t="shared" si="9"/>
        <v>-18.896060757353329</v>
      </c>
      <c r="AT13">
        <f t="shared" si="9"/>
        <v>9.5938664047503099</v>
      </c>
      <c r="AU13">
        <f t="shared" si="9"/>
        <v>-1090.9609904249448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-2180.9417423784062</v>
      </c>
      <c r="AI14">
        <f t="shared" si="6"/>
        <v>-2191.8732036467472</v>
      </c>
      <c r="AJ14">
        <f t="shared" si="7"/>
        <v>-1282.6823615204667</v>
      </c>
      <c r="AK14">
        <f t="shared" si="22"/>
        <v>667.22591506409674</v>
      </c>
      <c r="AL14">
        <f t="shared" si="8"/>
        <v>-2807.3296501031173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-983.83497506277172</v>
      </c>
      <c r="AR14">
        <f t="shared" si="9"/>
        <v>-988.76621816540023</v>
      </c>
      <c r="AS14">
        <f t="shared" si="9"/>
        <v>-578.62516207504916</v>
      </c>
      <c r="AT14">
        <f t="shared" si="9"/>
        <v>300.98932894578184</v>
      </c>
      <c r="AU14">
        <f t="shared" si="9"/>
        <v>-1266.4020512946677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-2235.0072176644685</v>
      </c>
      <c r="AI15">
        <f t="shared" si="6"/>
        <v>-2245.8014267299054</v>
      </c>
      <c r="AJ15">
        <f t="shared" si="7"/>
        <v>-1122.1904398473016</v>
      </c>
      <c r="AK15">
        <f t="shared" si="22"/>
        <v>757.01368037052941</v>
      </c>
      <c r="AL15">
        <f t="shared" si="8"/>
        <v>-2610.9781862066775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-900.2001895430825</v>
      </c>
      <c r="AR15">
        <f t="shared" si="9"/>
        <v>-904.54780371178651</v>
      </c>
      <c r="AS15">
        <f t="shared" si="9"/>
        <v>-451.9878229787588</v>
      </c>
      <c r="AT15">
        <f t="shared" si="9"/>
        <v>304.90454490271009</v>
      </c>
      <c r="AU15">
        <f t="shared" si="9"/>
        <v>-1051.6310817878352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-2301.1915245587456</v>
      </c>
      <c r="AI16">
        <f t="shared" si="6"/>
        <v>-2311.849026639471</v>
      </c>
      <c r="AJ16">
        <f t="shared" si="7"/>
        <v>-980.17964519805355</v>
      </c>
      <c r="AK16">
        <f t="shared" si="22"/>
        <v>835.56701115984049</v>
      </c>
      <c r="AL16">
        <f t="shared" si="8"/>
        <v>-2456.461660677684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-827.55127710002205</v>
      </c>
      <c r="AR16">
        <f t="shared" si="9"/>
        <v>-831.3839130903234</v>
      </c>
      <c r="AS16">
        <f t="shared" si="9"/>
        <v>-352.49083290737121</v>
      </c>
      <c r="AT16">
        <f t="shared" si="9"/>
        <v>300.48543974216352</v>
      </c>
      <c r="AU16">
        <f t="shared" si="9"/>
        <v>-883.3893062555311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-2378.9428890547392</v>
      </c>
      <c r="AI17">
        <f t="shared" si="6"/>
        <v>-2389.4640793285444</v>
      </c>
      <c r="AJ17">
        <f t="shared" si="7"/>
        <v>-851.35928963313745</v>
      </c>
      <c r="AK17">
        <f t="shared" si="22"/>
        <v>904.17958632370426</v>
      </c>
      <c r="AL17">
        <f t="shared" si="8"/>
        <v>-2336.6437826379774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-763.85010182107249</v>
      </c>
      <c r="AR17">
        <f t="shared" si="9"/>
        <v>-767.22833015051265</v>
      </c>
      <c r="AS17">
        <f t="shared" si="9"/>
        <v>-273.36128288938693</v>
      </c>
      <c r="AT17">
        <f t="shared" si="9"/>
        <v>290.321248255071</v>
      </c>
      <c r="AU17">
        <f t="shared" si="9"/>
        <v>-750.26836478482858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-3014.6374908486123</v>
      </c>
      <c r="AI18">
        <f t="shared" si="6"/>
        <v>-3025.0157862510437</v>
      </c>
      <c r="AJ18">
        <f t="shared" si="7"/>
        <v>-735.17718990496724</v>
      </c>
      <c r="AK18">
        <f t="shared" si="22"/>
        <v>963.77473659802388</v>
      </c>
      <c r="AL18">
        <f t="shared" si="8"/>
        <v>-2796.4182395579869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-864.25360133281765</v>
      </c>
      <c r="AR18">
        <f t="shared" si="9"/>
        <v>-867.22891070400249</v>
      </c>
      <c r="AS18">
        <f t="shared" si="9"/>
        <v>-210.76482194688393</v>
      </c>
      <c r="AT18">
        <f t="shared" si="9"/>
        <v>276.30048040832861</v>
      </c>
      <c r="AU18">
        <f t="shared" si="9"/>
        <v>-801.69325224255783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-3695.2020411993194</v>
      </c>
      <c r="AI19">
        <f t="shared" si="6"/>
        <v>-3705.4303636222116</v>
      </c>
      <c r="AJ19">
        <f t="shared" si="7"/>
        <v>-474.16362342257526</v>
      </c>
      <c r="AK19">
        <f t="shared" si="22"/>
        <v>1015.2371398913716</v>
      </c>
      <c r="AL19">
        <f t="shared" si="8"/>
        <v>-3164.3568471534159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-945.85871241730695</v>
      </c>
      <c r="AR19">
        <f t="shared" si="9"/>
        <v>-948.47685014543117</v>
      </c>
      <c r="AS19">
        <f t="shared" si="9"/>
        <v>-121.37138628015012</v>
      </c>
      <c r="AT19">
        <f t="shared" si="9"/>
        <v>259.86965887911646</v>
      </c>
      <c r="AU19">
        <f t="shared" si="9"/>
        <v>-809.97857754646498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-4405.3122830342618</v>
      </c>
      <c r="AI20">
        <f t="shared" si="6"/>
        <v>-4415.3832558293871</v>
      </c>
      <c r="AJ20">
        <f t="shared" si="7"/>
        <v>-249.15666682857591</v>
      </c>
      <c r="AK20">
        <f t="shared" si="22"/>
        <v>1048.428593530952</v>
      </c>
      <c r="AL20">
        <f t="shared" si="8"/>
        <v>-3616.1113291270112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-1006.8082295272795</v>
      </c>
      <c r="AR20">
        <f t="shared" si="9"/>
        <v>-1009.1098911662347</v>
      </c>
      <c r="AS20">
        <f t="shared" si="9"/>
        <v>-56.943291754975412</v>
      </c>
      <c r="AT20">
        <f t="shared" si="9"/>
        <v>239.61219278457767</v>
      </c>
      <c r="AU20">
        <f t="shared" si="9"/>
        <v>-826.44099013663242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-5202.7241661206954</v>
      </c>
      <c r="AI21">
        <f t="shared" si="6"/>
        <v>-5212.6293951357929</v>
      </c>
      <c r="AJ21">
        <f t="shared" si="7"/>
        <v>-60.169787656541303</v>
      </c>
      <c r="AK21">
        <f t="shared" si="22"/>
        <v>1065.8695602089522</v>
      </c>
      <c r="AL21">
        <f t="shared" si="8"/>
        <v>-4206.9296225833823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-1061.6535968938315</v>
      </c>
      <c r="AR21">
        <f t="shared" si="9"/>
        <v>-1063.6748307083037</v>
      </c>
      <c r="AS21">
        <f t="shared" si="9"/>
        <v>-12.27808153003344</v>
      </c>
      <c r="AT21">
        <f t="shared" si="9"/>
        <v>217.49841357805883</v>
      </c>
      <c r="AU21">
        <f t="shared" si="9"/>
        <v>-858.45449866027843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-6086.0310352486631</v>
      </c>
      <c r="AI22">
        <f t="shared" si="6"/>
        <v>-6095.7611365856692</v>
      </c>
      <c r="AJ22">
        <f t="shared" si="7"/>
        <v>108.99465297969982</v>
      </c>
      <c r="AK22">
        <f t="shared" si="22"/>
        <v>1070.08144534491</v>
      </c>
      <c r="AL22">
        <f t="shared" si="8"/>
        <v>-4916.6850382610592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-1108.8381869550699</v>
      </c>
      <c r="AR22">
        <f t="shared" si="9"/>
        <v>-1110.6109527958827</v>
      </c>
      <c r="AS22">
        <f t="shared" si="9"/>
        <v>19.858169092111666</v>
      </c>
      <c r="AT22">
        <f t="shared" si="9"/>
        <v>194.96239221889388</v>
      </c>
      <c r="AU22">
        <f t="shared" si="9"/>
        <v>-895.79039148487698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-7031.730174024814</v>
      </c>
      <c r="AI23">
        <f t="shared" si="6"/>
        <v>-7041.275077721275</v>
      </c>
      <c r="AJ23">
        <f t="shared" si="7"/>
        <v>258.24984417460291</v>
      </c>
      <c r="AK23">
        <f t="shared" si="22"/>
        <v>1062.451819636331</v>
      </c>
      <c r="AL23">
        <f t="shared" si="8"/>
        <v>-5720.5734139103406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-1143.8739931311115</v>
      </c>
      <c r="AR23">
        <f t="shared" si="9"/>
        <v>-1145.4266930833444</v>
      </c>
      <c r="AS23">
        <f t="shared" si="9"/>
        <v>42.010326501536767</v>
      </c>
      <c r="AT23">
        <f t="shared" si="9"/>
        <v>172.83242891289828</v>
      </c>
      <c r="AU23">
        <f t="shared" si="9"/>
        <v>-930.58393766890936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-8071.7157706262415</v>
      </c>
      <c r="AI24">
        <f t="shared" si="6"/>
        <v>-8081.0643288386045</v>
      </c>
      <c r="AJ24">
        <f t="shared" si="7"/>
        <v>384.42011564854329</v>
      </c>
      <c r="AK24">
        <f t="shared" si="22"/>
        <v>1044.3743305441089</v>
      </c>
      <c r="AL24">
        <f t="shared" si="8"/>
        <v>-6652.2698826459527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-1172.367651633333</v>
      </c>
      <c r="AR24">
        <f t="shared" si="9"/>
        <v>-1173.7254728883217</v>
      </c>
      <c r="AS24">
        <f t="shared" si="9"/>
        <v>55.834685094285838</v>
      </c>
      <c r="AT24">
        <f t="shared" si="9"/>
        <v>151.68902326588454</v>
      </c>
      <c r="AU24">
        <f t="shared" si="9"/>
        <v>-966.20176452815156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-9208.2146649405604</v>
      </c>
      <c r="AI25">
        <f t="shared" si="6"/>
        <v>-9217.3546348874879</v>
      </c>
      <c r="AJ25">
        <f t="shared" si="7"/>
        <v>494.2838324524746</v>
      </c>
      <c r="AK25">
        <f t="shared" si="22"/>
        <v>1017.4649224487108</v>
      </c>
      <c r="AL25">
        <f t="shared" si="8"/>
        <v>-7705.6058799863022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-1194.1403641127174</v>
      </c>
      <c r="AR25">
        <f t="shared" si="9"/>
        <v>-1195.3256543603438</v>
      </c>
      <c r="AS25">
        <f t="shared" si="9"/>
        <v>64.09975192119802</v>
      </c>
      <c r="AT25">
        <f t="shared" si="9"/>
        <v>131.94696009757547</v>
      </c>
      <c r="AU25">
        <f t="shared" si="9"/>
        <v>-999.2789423415702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-10330.671122991462</v>
      </c>
      <c r="AI26">
        <f t="shared" si="6"/>
        <v>-10339.590559849883</v>
      </c>
      <c r="AJ26">
        <f t="shared" si="7"/>
        <v>588.70838270123022</v>
      </c>
      <c r="AK26">
        <f t="shared" si="22"/>
        <v>982.86505417703756</v>
      </c>
      <c r="AL26">
        <f t="shared" si="8"/>
        <v>-8768.0171229716143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-1196.1632537221465</v>
      </c>
      <c r="AR26">
        <f t="shared" si="9"/>
        <v>-1197.1960135967875</v>
      </c>
      <c r="AS26">
        <f t="shared" si="9"/>
        <v>68.165110103852854</v>
      </c>
      <c r="AT26">
        <f t="shared" si="9"/>
        <v>113.80355130633178</v>
      </c>
      <c r="AU26">
        <f t="shared" si="9"/>
        <v>-1015.2273521866027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-11468.394278298536</v>
      </c>
      <c r="AI27">
        <f t="shared" si="6"/>
        <v>-11477.081165859894</v>
      </c>
      <c r="AJ27">
        <f t="shared" si="7"/>
        <v>655.59898460475961</v>
      </c>
      <c r="AK27">
        <f t="shared" si="22"/>
        <v>941.65546738795149</v>
      </c>
      <c r="AL27">
        <f t="shared" si="8"/>
        <v>-9879.8267138671836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-1185.6227209575716</v>
      </c>
      <c r="AR27">
        <f t="shared" si="9"/>
        <v>-1186.5207866341798</v>
      </c>
      <c r="AS27">
        <f t="shared" si="9"/>
        <v>67.776973229371421</v>
      </c>
      <c r="AT27">
        <f t="shared" si="9"/>
        <v>97.349994284876857</v>
      </c>
      <c r="AU27">
        <f t="shared" si="9"/>
        <v>-1021.3938191199317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-12657.239250591008</v>
      </c>
      <c r="AI28">
        <f t="shared" si="6"/>
        <v>-12665.68105378612</v>
      </c>
      <c r="AJ28">
        <f t="shared" si="7"/>
        <v>702.97605210275105</v>
      </c>
      <c r="AK28">
        <f t="shared" si="22"/>
        <v>895.76353846561835</v>
      </c>
      <c r="AL28">
        <f t="shared" si="8"/>
        <v>-11066.94146321775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-1168.328214228178</v>
      </c>
      <c r="AR28">
        <f t="shared" si="9"/>
        <v>-1169.1074360360735</v>
      </c>
      <c r="AS28">
        <f t="shared" si="9"/>
        <v>64.888301416916988</v>
      </c>
      <c r="AT28">
        <f t="shared" si="9"/>
        <v>82.683576927518615</v>
      </c>
      <c r="AU28">
        <f t="shared" si="9"/>
        <v>-1021.5355576916378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-14030.008123262765</v>
      </c>
      <c r="AI29">
        <f t="shared" si="6"/>
        <v>-14038.190133324386</v>
      </c>
      <c r="AJ29">
        <f t="shared" si="7"/>
        <v>737.39368846495745</v>
      </c>
      <c r="AK29">
        <f t="shared" si="22"/>
        <v>846.55521481842572</v>
      </c>
      <c r="AL29">
        <f t="shared" si="8"/>
        <v>-12454.241230041003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-1156.2873520535065</v>
      </c>
      <c r="AR29">
        <f t="shared" si="9"/>
        <v>-1156.9616748810849</v>
      </c>
      <c r="AS29">
        <f t="shared" si="9"/>
        <v>60.772523291870165</v>
      </c>
      <c r="AT29">
        <f t="shared" si="9"/>
        <v>69.769103418155737</v>
      </c>
      <c r="AU29">
        <f t="shared" si="9"/>
        <v>-1026.4200481710591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-15386.214937769371</v>
      </c>
      <c r="AI30">
        <f t="shared" si="6"/>
        <v>-15394.122800043653</v>
      </c>
      <c r="AJ30">
        <f t="shared" si="7"/>
        <v>771.52438262204851</v>
      </c>
      <c r="AK30">
        <f t="shared" si="22"/>
        <v>794.93765662587873</v>
      </c>
      <c r="AL30">
        <f t="shared" si="8"/>
        <v>-13827.660760795727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-1132.1960230461868</v>
      </c>
      <c r="AR30">
        <f t="shared" si="9"/>
        <v>-1132.7779238095618</v>
      </c>
      <c r="AS30">
        <f t="shared" si="9"/>
        <v>56.772691738731595</v>
      </c>
      <c r="AT30">
        <f t="shared" si="9"/>
        <v>58.495559631897159</v>
      </c>
      <c r="AU30">
        <f t="shared" si="9"/>
        <v>-1017.5096724389331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-16591.612996096406</v>
      </c>
      <c r="AI31">
        <f t="shared" si="6"/>
        <v>-16599.234384585496</v>
      </c>
      <c r="AJ31">
        <f t="shared" si="7"/>
        <v>788.65765748238846</v>
      </c>
      <c r="AK31">
        <f t="shared" si="22"/>
        <v>740.93094984233528</v>
      </c>
      <c r="AL31">
        <f t="shared" si="8"/>
        <v>-15069.645777260772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-1090.0851326796922</v>
      </c>
      <c r="AR31">
        <f t="shared" si="9"/>
        <v>-1090.585865326017</v>
      </c>
      <c r="AS31">
        <f t="shared" si="9"/>
        <v>51.815576182846819</v>
      </c>
      <c r="AT31">
        <f t="shared" si="9"/>
        <v>48.67988500909459</v>
      </c>
      <c r="AU31">
        <f t="shared" si="9"/>
        <v>-990.0904041340757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-17815.582135301225</v>
      </c>
      <c r="AI32">
        <f t="shared" si="6"/>
        <v>-17822.904615128729</v>
      </c>
      <c r="AJ32">
        <f t="shared" si="7"/>
        <v>783.35444914058462</v>
      </c>
      <c r="AK32">
        <f t="shared" si="22"/>
        <v>685.7249138185681</v>
      </c>
      <c r="AL32">
        <f t="shared" si="8"/>
        <v>-16353.825252169576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-1045.0902653290073</v>
      </c>
      <c r="AR32">
        <f t="shared" si="9"/>
        <v>-1045.519813593424</v>
      </c>
      <c r="AS32">
        <f t="shared" si="9"/>
        <v>45.952812705277886</v>
      </c>
      <c r="AT32">
        <f t="shared" si="9"/>
        <v>40.225709532406533</v>
      </c>
      <c r="AU32">
        <f t="shared" si="9"/>
        <v>-959.3412913557396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-18981.582930569864</v>
      </c>
      <c r="AI33">
        <f t="shared" si="6"/>
        <v>-18988.594915812464</v>
      </c>
      <c r="AJ33">
        <f t="shared" si="7"/>
        <v>771.22358359766258</v>
      </c>
      <c r="AK33">
        <f t="shared" si="22"/>
        <v>630.89010237872719</v>
      </c>
      <c r="AL33">
        <f t="shared" si="8"/>
        <v>-17586.481229836078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-994.18724888742304</v>
      </c>
      <c r="AR33">
        <f t="shared" si="9"/>
        <v>-994.55451153053764</v>
      </c>
      <c r="AS33">
        <f t="shared" si="9"/>
        <v>40.39392582055013</v>
      </c>
      <c r="AT33">
        <f t="shared" si="9"/>
        <v>33.043761288425962</v>
      </c>
      <c r="AU33">
        <f t="shared" si="9"/>
        <v>-921.11682442156177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-20164.845020972665</v>
      </c>
      <c r="AI34">
        <f t="shared" si="6"/>
        <v>-20171.534825800074</v>
      </c>
      <c r="AJ34">
        <f t="shared" si="7"/>
        <v>749.66342591301145</v>
      </c>
      <c r="AK34">
        <f t="shared" si="22"/>
        <v>576.90445152689074</v>
      </c>
      <c r="AL34">
        <f t="shared" si="8"/>
        <v>-18844.966948360172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-943.00203052515405</v>
      </c>
      <c r="AR34">
        <f t="shared" si="9"/>
        <v>-943.31487694323971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-881.27838716341739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-21425.852688646875</v>
      </c>
      <c r="AI35">
        <f t="shared" ref="AI35:AI66" si="25">SUM(AE35:AH35)</f>
        <v>-21432.207772267404</v>
      </c>
      <c r="AJ35">
        <f t="shared" si="7"/>
        <v>724.67718858371063</v>
      </c>
      <c r="AK35">
        <f t="shared" si="22"/>
        <v>524.42801171298004</v>
      </c>
      <c r="AL35">
        <f t="shared" si="8"/>
        <v>-20183.102571970714</v>
      </c>
      <c r="AN35">
        <f t="shared" ref="AN35:AT66" si="26">AE35*$K35</f>
        <v>0</v>
      </c>
      <c r="AO35">
        <f t="shared" si="26"/>
        <v>0</v>
      </c>
      <c r="AP35">
        <f t="shared" si="26"/>
        <v>-0.26535115728469155</v>
      </c>
      <c r="AQ35">
        <f t="shared" si="26"/>
        <v>-894.61841042953006</v>
      </c>
      <c r="AR35">
        <f t="shared" si="26"/>
        <v>-894.88376158681467</v>
      </c>
      <c r="AS35">
        <f t="shared" si="26"/>
        <v>30.258284883514861</v>
      </c>
      <c r="AT35">
        <f t="shared" si="26"/>
        <v>21.897049374935033</v>
      </c>
      <c r="AU35">
        <f t="shared" si="23"/>
        <v>-842.72842732836489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-22576.180358581962</v>
      </c>
      <c r="AI36">
        <f t="shared" si="25"/>
        <v>-22582.189689111801</v>
      </c>
      <c r="AJ36">
        <f t="shared" si="7"/>
        <v>699.68551583895714</v>
      </c>
      <c r="AK36">
        <f t="shared" si="22"/>
        <v>473.70060851212025</v>
      </c>
      <c r="AL36">
        <f t="shared" si="8"/>
        <v>-21408.803564760721</v>
      </c>
      <c r="AN36">
        <f t="shared" si="26"/>
        <v>0</v>
      </c>
      <c r="AO36">
        <f t="shared" si="26"/>
        <v>0</v>
      </c>
      <c r="AP36">
        <f t="shared" si="26"/>
        <v>-0.22403082907075891</v>
      </c>
      <c r="AQ36">
        <f t="shared" si="26"/>
        <v>-841.65122518533531</v>
      </c>
      <c r="AR36">
        <f t="shared" si="26"/>
        <v>-841.87525601440598</v>
      </c>
      <c r="AS36">
        <f t="shared" si="26"/>
        <v>26.084623806898069</v>
      </c>
      <c r="AT36">
        <f t="shared" si="26"/>
        <v>17.6597941366866</v>
      </c>
      <c r="AU36">
        <f t="shared" si="23"/>
        <v>-798.13083807082126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-23579.93899258284</v>
      </c>
      <c r="AI37">
        <f t="shared" si="25"/>
        <v>-23585.593480569976</v>
      </c>
      <c r="AJ37">
        <f t="shared" si="7"/>
        <v>667.60399787232382</v>
      </c>
      <c r="AK37">
        <f t="shared" si="22"/>
        <v>424.72262240339325</v>
      </c>
      <c r="AL37">
        <f t="shared" si="8"/>
        <v>-22493.266860294258</v>
      </c>
      <c r="AN37">
        <f t="shared" si="26"/>
        <v>0</v>
      </c>
      <c r="AO37">
        <f t="shared" si="26"/>
        <v>0</v>
      </c>
      <c r="AP37">
        <f t="shared" si="26"/>
        <v>-0.1882161809869223</v>
      </c>
      <c r="AQ37">
        <f t="shared" si="26"/>
        <v>-784.88557676416906</v>
      </c>
      <c r="AR37">
        <f t="shared" si="26"/>
        <v>-785.07379294515601</v>
      </c>
      <c r="AS37">
        <f t="shared" si="26"/>
        <v>22.221972206327926</v>
      </c>
      <c r="AT37">
        <f t="shared" si="26"/>
        <v>14.137384348396191</v>
      </c>
      <c r="AU37">
        <f t="shared" si="23"/>
        <v>-748.71443639043184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-24553.146631411524</v>
      </c>
      <c r="AI38">
        <f t="shared" si="25"/>
        <v>-24558.437660185897</v>
      </c>
      <c r="AJ38">
        <f t="shared" si="7"/>
        <v>629.48626666326618</v>
      </c>
      <c r="AK38">
        <f t="shared" si="22"/>
        <v>377.99034255233056</v>
      </c>
      <c r="AL38">
        <f t="shared" si="8"/>
        <v>-23550.961050970302</v>
      </c>
      <c r="AN38">
        <f t="shared" si="26"/>
        <v>0</v>
      </c>
      <c r="AO38">
        <f t="shared" si="26"/>
        <v>0</v>
      </c>
      <c r="AP38">
        <f t="shared" si="26"/>
        <v>-0.15724823230013196</v>
      </c>
      <c r="AQ38">
        <f t="shared" si="26"/>
        <v>-729.71421435037519</v>
      </c>
      <c r="AR38">
        <f t="shared" si="26"/>
        <v>-729.87146258267535</v>
      </c>
      <c r="AS38">
        <f t="shared" si="26"/>
        <v>18.708195874775704</v>
      </c>
      <c r="AT38">
        <f t="shared" si="26"/>
        <v>11.233791333886817</v>
      </c>
      <c r="AU38">
        <f t="shared" si="23"/>
        <v>-699.9294753740129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-25470.902043141443</v>
      </c>
      <c r="AI39">
        <f t="shared" si="25"/>
        <v>-25475.821775352531</v>
      </c>
      <c r="AJ39">
        <f t="shared" si="7"/>
        <v>590.9648303317108</v>
      </c>
      <c r="AK39">
        <f t="shared" si="22"/>
        <v>333.92630388590192</v>
      </c>
      <c r="AL39">
        <f t="shared" si="8"/>
        <v>-24550.930641134917</v>
      </c>
      <c r="AN39">
        <f t="shared" si="26"/>
        <v>0</v>
      </c>
      <c r="AO39">
        <f t="shared" si="26"/>
        <v>0</v>
      </c>
      <c r="AP39">
        <f t="shared" si="26"/>
        <v>-0.13054765950023106</v>
      </c>
      <c r="AQ39">
        <f t="shared" si="26"/>
        <v>-675.88366691941496</v>
      </c>
      <c r="AR39">
        <f t="shared" si="26"/>
        <v>-676.01421457891513</v>
      </c>
      <c r="AS39">
        <f t="shared" si="26"/>
        <v>15.68155991760643</v>
      </c>
      <c r="AT39">
        <f t="shared" si="26"/>
        <v>8.8609085916540327</v>
      </c>
      <c r="AU39">
        <f t="shared" si="23"/>
        <v>-651.47174606965461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-26339.769634508946</v>
      </c>
      <c r="AI40">
        <f t="shared" si="25"/>
        <v>-26344.310922277491</v>
      </c>
      <c r="AJ40">
        <f t="shared" si="7"/>
        <v>552.00028833132137</v>
      </c>
      <c r="AK40">
        <f t="shared" si="22"/>
        <v>292.55876576268219</v>
      </c>
      <c r="AL40">
        <f t="shared" si="8"/>
        <v>-25499.751868183488</v>
      </c>
      <c r="AN40">
        <f t="shared" si="26"/>
        <v>0</v>
      </c>
      <c r="AO40">
        <f t="shared" si="26"/>
        <v>0</v>
      </c>
      <c r="AP40">
        <f t="shared" si="26"/>
        <v>-0.1075941418628495</v>
      </c>
      <c r="AQ40">
        <f t="shared" si="26"/>
        <v>-624.05314420266495</v>
      </c>
      <c r="AR40">
        <f t="shared" si="26"/>
        <v>-624.16073834452777</v>
      </c>
      <c r="AS40">
        <f t="shared" si="26"/>
        <v>13.078228105785058</v>
      </c>
      <c r="AT40">
        <f t="shared" si="26"/>
        <v>6.9314280334121268</v>
      </c>
      <c r="AU40">
        <f t="shared" si="23"/>
        <v>-604.15108220533068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-27142.750203217289</v>
      </c>
      <c r="AI41">
        <f t="shared" si="25"/>
        <v>-27146.90679373061</v>
      </c>
      <c r="AJ41">
        <f t="shared" si="7"/>
        <v>513.44298474900961</v>
      </c>
      <c r="AK41">
        <f t="shared" si="22"/>
        <v>253.91874557948967</v>
      </c>
      <c r="AL41">
        <f t="shared" si="8"/>
        <v>-26379.545063402111</v>
      </c>
      <c r="AN41">
        <f t="shared" si="26"/>
        <v>0</v>
      </c>
      <c r="AO41">
        <f t="shared" si="26"/>
        <v>0</v>
      </c>
      <c r="AP41">
        <f t="shared" si="26"/>
        <v>-8.7928329581963005E-2</v>
      </c>
      <c r="AQ41">
        <f t="shared" si="26"/>
        <v>-574.17652231588875</v>
      </c>
      <c r="AR41">
        <f t="shared" si="26"/>
        <v>-574.26445064547067</v>
      </c>
      <c r="AS41">
        <f t="shared" si="26"/>
        <v>10.861349906824554</v>
      </c>
      <c r="AT41">
        <f t="shared" si="26"/>
        <v>5.3713857732206893</v>
      </c>
      <c r="AU41">
        <f t="shared" si="23"/>
        <v>-558.03171496542541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-27828.881255775566</v>
      </c>
      <c r="AI42">
        <f t="shared" si="25"/>
        <v>-27832.648419368055</v>
      </c>
      <c r="AJ42">
        <f t="shared" si="7"/>
        <v>475.41745137512271</v>
      </c>
      <c r="AK42">
        <f t="shared" si="22"/>
        <v>217.97773664705898</v>
      </c>
      <c r="AL42">
        <f t="shared" si="8"/>
        <v>-27139.253231345872</v>
      </c>
      <c r="AN42">
        <f t="shared" si="26"/>
        <v>0</v>
      </c>
      <c r="AO42">
        <f t="shared" si="26"/>
        <v>0</v>
      </c>
      <c r="AP42">
        <f t="shared" si="26"/>
        <v>-7.1152151730083532E-2</v>
      </c>
      <c r="AQ42">
        <f t="shared" si="26"/>
        <v>-525.6168820321285</v>
      </c>
      <c r="AR42">
        <f t="shared" si="26"/>
        <v>-525.68803418385858</v>
      </c>
      <c r="AS42">
        <f t="shared" si="26"/>
        <v>8.9794281041603785</v>
      </c>
      <c r="AT42">
        <f t="shared" si="26"/>
        <v>4.1170457854847946</v>
      </c>
      <c r="AU42">
        <f t="shared" si="23"/>
        <v>-512.59156029421342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-28445.015373826485</v>
      </c>
      <c r="AI43">
        <f t="shared" si="25"/>
        <v>-28448.389303090877</v>
      </c>
      <c r="AJ43">
        <f t="shared" si="7"/>
        <v>437.43914012073355</v>
      </c>
      <c r="AK43">
        <f t="shared" si="22"/>
        <v>184.69851505080038</v>
      </c>
      <c r="AL43">
        <f t="shared" si="8"/>
        <v>-27826.251647919344</v>
      </c>
      <c r="AN43">
        <f t="shared" si="26"/>
        <v>0</v>
      </c>
      <c r="AO43">
        <f t="shared" si="26"/>
        <v>0</v>
      </c>
      <c r="AP43">
        <f t="shared" si="26"/>
        <v>-5.6897280429361416E-2</v>
      </c>
      <c r="AQ43">
        <f t="shared" si="26"/>
        <v>-479.69115227842178</v>
      </c>
      <c r="AR43">
        <f t="shared" si="26"/>
        <v>-479.74804955885111</v>
      </c>
      <c r="AS43">
        <f t="shared" si="26"/>
        <v>7.3768877400318003</v>
      </c>
      <c r="AT43">
        <f t="shared" si="26"/>
        <v>3.1147194805299709</v>
      </c>
      <c r="AU43">
        <f t="shared" si="23"/>
        <v>-469.25644233828939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-28805.036618084996</v>
      </c>
      <c r="AI44">
        <f t="shared" si="25"/>
        <v>-28808.016745099019</v>
      </c>
      <c r="AJ44">
        <f t="shared" si="7"/>
        <v>400.96102557181916</v>
      </c>
      <c r="AK44">
        <f t="shared" si="22"/>
        <v>154.07777524234905</v>
      </c>
      <c r="AL44">
        <f t="shared" si="8"/>
        <v>-28252.977944284852</v>
      </c>
      <c r="AN44">
        <f t="shared" si="26"/>
        <v>0</v>
      </c>
      <c r="AO44">
        <f t="shared" si="26"/>
        <v>0</v>
      </c>
      <c r="AP44">
        <f t="shared" si="26"/>
        <v>-4.4871675560009691E-2</v>
      </c>
      <c r="AQ44">
        <f t="shared" si="26"/>
        <v>-433.71649984692408</v>
      </c>
      <c r="AR44">
        <f t="shared" si="26"/>
        <v>-433.76137152248413</v>
      </c>
      <c r="AS44">
        <f t="shared" si="26"/>
        <v>6.03725712595896</v>
      </c>
      <c r="AT44">
        <f t="shared" si="26"/>
        <v>2.3199440524354862</v>
      </c>
      <c r="AU44">
        <f t="shared" si="23"/>
        <v>-425.40417034408966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-28820.117439960319</v>
      </c>
      <c r="AI45">
        <f t="shared" si="25"/>
        <v>-28822.707514236201</v>
      </c>
      <c r="AJ45">
        <f t="shared" si="7"/>
        <v>363.42174385888575</v>
      </c>
      <c r="AK45">
        <f t="shared" si="22"/>
        <v>126.0105034523217</v>
      </c>
      <c r="AL45">
        <f t="shared" si="8"/>
        <v>-28333.275266924993</v>
      </c>
      <c r="AN45">
        <f t="shared" si="26"/>
        <v>0</v>
      </c>
      <c r="AO45">
        <f t="shared" si="26"/>
        <v>0</v>
      </c>
      <c r="AP45">
        <f t="shared" si="26"/>
        <v>-3.4820235860057766E-2</v>
      </c>
      <c r="AQ45">
        <f t="shared" si="26"/>
        <v>-387.44961722463563</v>
      </c>
      <c r="AR45">
        <f t="shared" si="26"/>
        <v>-387.48443746049566</v>
      </c>
      <c r="AS45">
        <f t="shared" si="26"/>
        <v>4.8857405193637105</v>
      </c>
      <c r="AT45">
        <f t="shared" si="26"/>
        <v>1.6940500478735347</v>
      </c>
      <c r="AU45">
        <f t="shared" si="23"/>
        <v>-380.90464689325842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-28438.470597560292</v>
      </c>
      <c r="AI46">
        <f t="shared" si="25"/>
        <v>-28440.679290210945</v>
      </c>
      <c r="AJ46">
        <f t="shared" si="7"/>
        <v>324.6864422353151</v>
      </c>
      <c r="AK46">
        <f t="shared" si="22"/>
        <v>100.57098138219969</v>
      </c>
      <c r="AL46">
        <f t="shared" si="8"/>
        <v>-28015.421866593431</v>
      </c>
      <c r="AN46">
        <f t="shared" si="26"/>
        <v>0</v>
      </c>
      <c r="AO46">
        <f t="shared" si="26"/>
        <v>0</v>
      </c>
      <c r="AP46">
        <f t="shared" si="26"/>
        <v>-2.6511649738289789E-2</v>
      </c>
      <c r="AQ46">
        <f t="shared" si="26"/>
        <v>-341.35612818375824</v>
      </c>
      <c r="AR46">
        <f t="shared" si="26"/>
        <v>-341.38263983349651</v>
      </c>
      <c r="AS46">
        <f t="shared" si="26"/>
        <v>3.8973160112455187</v>
      </c>
      <c r="AT46">
        <f t="shared" si="26"/>
        <v>1.2071859031411381</v>
      </c>
      <c r="AU46">
        <f t="shared" si="23"/>
        <v>-336.27813791910989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-27483.748259096134</v>
      </c>
      <c r="AI47">
        <f t="shared" si="25"/>
        <v>-27485.591317967042</v>
      </c>
      <c r="AJ47">
        <f t="shared" si="7"/>
        <v>285.31757908615123</v>
      </c>
      <c r="AK47">
        <f t="shared" si="22"/>
        <v>77.84293042572763</v>
      </c>
      <c r="AL47">
        <f t="shared" si="8"/>
        <v>-27122.430808455167</v>
      </c>
      <c r="AN47">
        <f t="shared" si="26"/>
        <v>0</v>
      </c>
      <c r="AO47">
        <f t="shared" si="26"/>
        <v>0</v>
      </c>
      <c r="AP47">
        <f t="shared" si="26"/>
        <v>-1.9752526462281612E-2</v>
      </c>
      <c r="AQ47">
        <f t="shared" si="26"/>
        <v>-294.55025736796347</v>
      </c>
      <c r="AR47">
        <f t="shared" si="26"/>
        <v>-294.57000989442571</v>
      </c>
      <c r="AS47">
        <f t="shared" si="26"/>
        <v>3.0578204093255645</v>
      </c>
      <c r="AT47">
        <f t="shared" si="26"/>
        <v>0.83426230567317117</v>
      </c>
      <c r="AU47">
        <f t="shared" si="23"/>
        <v>-290.677927179427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-25936.303381829228</v>
      </c>
      <c r="AI48">
        <f t="shared" si="25"/>
        <v>-25937.803806319156</v>
      </c>
      <c r="AJ48">
        <f t="shared" si="7"/>
        <v>244.51583853081445</v>
      </c>
      <c r="AK48">
        <f t="shared" si="22"/>
        <v>57.870699889697043</v>
      </c>
      <c r="AL48">
        <f t="shared" si="8"/>
        <v>-25635.417267898647</v>
      </c>
      <c r="AN48">
        <f t="shared" si="26"/>
        <v>0</v>
      </c>
      <c r="AO48">
        <f t="shared" si="26"/>
        <v>0</v>
      </c>
      <c r="AP48">
        <f t="shared" si="26"/>
        <v>-1.435752450030907E-2</v>
      </c>
      <c r="AQ48">
        <f t="shared" si="26"/>
        <v>-248.18383980804535</v>
      </c>
      <c r="AR48">
        <f t="shared" si="26"/>
        <v>-248.19819733254567</v>
      </c>
      <c r="AS48">
        <f t="shared" si="26"/>
        <v>2.3397659568933364</v>
      </c>
      <c r="AT48">
        <f t="shared" si="26"/>
        <v>0.5537632830539122</v>
      </c>
      <c r="AU48">
        <f t="shared" si="23"/>
        <v>-245.30466809259846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-23782.333376562103</v>
      </c>
      <c r="AI49">
        <f t="shared" si="25"/>
        <v>-23783.521517639922</v>
      </c>
      <c r="AJ49">
        <f t="shared" si="7"/>
        <v>203.51025156059154</v>
      </c>
      <c r="AK49">
        <f t="shared" si="22"/>
        <v>40.754591192540033</v>
      </c>
      <c r="AL49">
        <f t="shared" si="8"/>
        <v>-23539.25667488679</v>
      </c>
      <c r="AN49">
        <f t="shared" si="26"/>
        <v>0</v>
      </c>
      <c r="AO49">
        <f t="shared" si="26"/>
        <v>0</v>
      </c>
      <c r="AP49">
        <f t="shared" si="26"/>
        <v>-1.0151153859860458E-2</v>
      </c>
      <c r="AQ49">
        <f t="shared" si="26"/>
        <v>-203.18978087587607</v>
      </c>
      <c r="AR49">
        <f t="shared" si="26"/>
        <v>-203.19993202973592</v>
      </c>
      <c r="AS49">
        <f t="shared" si="26"/>
        <v>1.7387361772223466</v>
      </c>
      <c r="AT49">
        <f t="shared" si="26"/>
        <v>0.34819613042087383</v>
      </c>
      <c r="AU49">
        <f t="shared" si="23"/>
        <v>-201.1129997220927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-21154.553714709287</v>
      </c>
      <c r="AI50">
        <f t="shared" si="25"/>
        <v>-21155.465542454895</v>
      </c>
      <c r="AJ50">
        <f t="shared" si="7"/>
        <v>163.30264851207721</v>
      </c>
      <c r="AK50">
        <f t="shared" si="22"/>
        <v>26.508873583298623</v>
      </c>
      <c r="AL50">
        <f t="shared" si="8"/>
        <v>-20965.654020359521</v>
      </c>
      <c r="AN50">
        <f t="shared" si="26"/>
        <v>0</v>
      </c>
      <c r="AO50">
        <f t="shared" si="26"/>
        <v>0</v>
      </c>
      <c r="AP50">
        <f t="shared" si="26"/>
        <v>-6.9557214147288561E-3</v>
      </c>
      <c r="AQ50">
        <f t="shared" si="26"/>
        <v>-161.3738811975382</v>
      </c>
      <c r="AR50">
        <f t="shared" si="26"/>
        <v>-161.38083691895292</v>
      </c>
      <c r="AS50">
        <f t="shared" si="26"/>
        <v>1.2457262183653415</v>
      </c>
      <c r="AT50">
        <f t="shared" si="26"/>
        <v>0.20221839108509779</v>
      </c>
      <c r="AU50">
        <f t="shared" si="23"/>
        <v>-159.93289230950251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-18239.582472069073</v>
      </c>
      <c r="AI51">
        <f t="shared" si="25"/>
        <v>-18240.257186756324</v>
      </c>
      <c r="AJ51">
        <f t="shared" si="7"/>
        <v>125.76037015843235</v>
      </c>
      <c r="AK51">
        <f t="shared" si="22"/>
        <v>15.077688187453216</v>
      </c>
      <c r="AL51">
        <f t="shared" si="8"/>
        <v>-18099.419128410438</v>
      </c>
      <c r="AN51">
        <f t="shared" si="26"/>
        <v>0</v>
      </c>
      <c r="AO51">
        <f t="shared" si="26"/>
        <v>0</v>
      </c>
      <c r="AP51">
        <f t="shared" si="26"/>
        <v>-4.5954867469979966E-3</v>
      </c>
      <c r="AQ51">
        <f t="shared" si="26"/>
        <v>-124.2299317102722</v>
      </c>
      <c r="AR51">
        <f t="shared" si="26"/>
        <v>-124.2345271970192</v>
      </c>
      <c r="AS51">
        <f t="shared" si="26"/>
        <v>0.8565548153618634</v>
      </c>
      <c r="AT51">
        <f t="shared" si="26"/>
        <v>0.10269424624957486</v>
      </c>
      <c r="AU51">
        <f t="shared" si="23"/>
        <v>-123.27527813540776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-15163.599631178184</v>
      </c>
      <c r="AI52">
        <f t="shared" si="25"/>
        <v>-15164.078053723173</v>
      </c>
      <c r="AJ52">
        <f t="shared" si="7"/>
        <v>92.432153996784621</v>
      </c>
      <c r="AK52">
        <f t="shared" si="22"/>
        <v>6.274462276362951</v>
      </c>
      <c r="AL52">
        <f t="shared" si="8"/>
        <v>-15065.371437450027</v>
      </c>
      <c r="AN52">
        <f t="shared" si="26"/>
        <v>0</v>
      </c>
      <c r="AO52">
        <f t="shared" si="26"/>
        <v>0</v>
      </c>
      <c r="AP52">
        <f t="shared" si="26"/>
        <v>-2.9094102749024691E-3</v>
      </c>
      <c r="AQ52">
        <f t="shared" si="26"/>
        <v>-92.213740831232187</v>
      </c>
      <c r="AR52">
        <f t="shared" si="26"/>
        <v>-92.216650241507097</v>
      </c>
      <c r="AS52">
        <f t="shared" si="26"/>
        <v>0.56210364955868852</v>
      </c>
      <c r="AT52">
        <f t="shared" si="26"/>
        <v>3.8156615334146805E-2</v>
      </c>
      <c r="AU52">
        <f t="shared" si="23"/>
        <v>-91.616389976614272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-12085.255160548388</v>
      </c>
      <c r="AI53">
        <f t="shared" si="25"/>
        <v>-12085.577733178421</v>
      </c>
      <c r="AJ53">
        <f t="shared" si="7"/>
        <v>63.822867872761492</v>
      </c>
      <c r="AK53">
        <f t="shared" si="22"/>
        <v>-0.19578850341197326</v>
      </c>
      <c r="AL53">
        <f t="shared" si="8"/>
        <v>-12021.950653809072</v>
      </c>
      <c r="AN53">
        <f t="shared" si="26"/>
        <v>0</v>
      </c>
      <c r="AO53">
        <f t="shared" si="26"/>
        <v>0</v>
      </c>
      <c r="AP53">
        <f t="shared" si="26"/>
        <v>-1.7514704873939314E-3</v>
      </c>
      <c r="AQ53">
        <f t="shared" si="26"/>
        <v>-65.619230448017234</v>
      </c>
      <c r="AR53">
        <f t="shared" si="26"/>
        <v>-65.62098191850464</v>
      </c>
      <c r="AS53">
        <f t="shared" si="26"/>
        <v>0.3465386058597752</v>
      </c>
      <c r="AT53">
        <f t="shared" si="26"/>
        <v>-1.0630715490726724E-3</v>
      </c>
      <c r="AU53">
        <f t="shared" si="23"/>
        <v>-65.275506384193932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-9119.3695869576986</v>
      </c>
      <c r="AI54">
        <f t="shared" si="25"/>
        <v>-9119.5749417415936</v>
      </c>
      <c r="AJ54">
        <f t="shared" si="7"/>
        <v>40.270236735096617</v>
      </c>
      <c r="AK54">
        <f t="shared" si="22"/>
        <v>-4.6633892545052777</v>
      </c>
      <c r="AL54">
        <f t="shared" si="8"/>
        <v>-9083.968094261003</v>
      </c>
      <c r="AN54">
        <f t="shared" si="26"/>
        <v>0</v>
      </c>
      <c r="AO54">
        <f t="shared" si="26"/>
        <v>0</v>
      </c>
      <c r="AP54">
        <f t="shared" si="26"/>
        <v>-9.9554778507603852E-4</v>
      </c>
      <c r="AQ54">
        <f t="shared" si="26"/>
        <v>-44.210161659630622</v>
      </c>
      <c r="AR54">
        <f t="shared" si="26"/>
        <v>-44.211157207415695</v>
      </c>
      <c r="AS54">
        <f t="shared" si="26"/>
        <v>0.19522771384070622</v>
      </c>
      <c r="AT54">
        <f t="shared" si="26"/>
        <v>-2.2607833892193691E-2</v>
      </c>
      <c r="AU54">
        <f t="shared" si="23"/>
        <v>-44.038537327467182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-6451.4129617145672</v>
      </c>
      <c r="AI55">
        <f t="shared" si="25"/>
        <v>-6451.5356202886023</v>
      </c>
      <c r="AJ55">
        <f t="shared" si="7"/>
        <v>21.577131558808745</v>
      </c>
      <c r="AK55">
        <f t="shared" si="22"/>
        <v>-7.4823058259620412</v>
      </c>
      <c r="AL55">
        <f t="shared" si="8"/>
        <v>-6437.440794555755</v>
      </c>
      <c r="AN55">
        <f t="shared" si="26"/>
        <v>0</v>
      </c>
      <c r="AO55">
        <f t="shared" si="26"/>
        <v>0</v>
      </c>
      <c r="AP55">
        <f t="shared" si="26"/>
        <v>-5.3092988885895061E-4</v>
      </c>
      <c r="AQ55">
        <f t="shared" si="26"/>
        <v>-27.925059407375244</v>
      </c>
      <c r="AR55">
        <f t="shared" si="26"/>
        <v>-27.925590337264104</v>
      </c>
      <c r="AS55">
        <f t="shared" si="26"/>
        <v>9.3397009956769209E-2</v>
      </c>
      <c r="AT55">
        <f t="shared" si="26"/>
        <v>-3.2387298090217079E-2</v>
      </c>
      <c r="AU55">
        <f t="shared" si="23"/>
        <v>-27.864580625397551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-3921.9091204542137</v>
      </c>
      <c r="AI56">
        <f t="shared" si="25"/>
        <v>-3921.9815285785025</v>
      </c>
      <c r="AJ56">
        <f t="shared" si="7"/>
        <v>7.7169968173556924</v>
      </c>
      <c r="AK56">
        <f t="shared" si="22"/>
        <v>-8.9927050350786537</v>
      </c>
      <c r="AL56">
        <f t="shared" si="8"/>
        <v>-3923.2572367962257</v>
      </c>
      <c r="AN56">
        <f t="shared" si="26"/>
        <v>0</v>
      </c>
      <c r="AO56">
        <f t="shared" si="26"/>
        <v>0</v>
      </c>
      <c r="AP56">
        <f t="shared" si="26"/>
        <v>-2.7983919186450035E-4</v>
      </c>
      <c r="AQ56">
        <f t="shared" si="26"/>
        <v>-15.15719250586576</v>
      </c>
      <c r="AR56">
        <f t="shared" si="26"/>
        <v>-15.157472345057625</v>
      </c>
      <c r="AS56">
        <f t="shared" si="26"/>
        <v>2.9824252101554826E-2</v>
      </c>
      <c r="AT56">
        <f t="shared" si="26"/>
        <v>-3.4754543559991892E-2</v>
      </c>
      <c r="AU56">
        <f t="shared" si="23"/>
        <v>-15.162402636516063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-2358.8550935256217</v>
      </c>
      <c r="AI57">
        <f t="shared" si="25"/>
        <v>-2358.8972918799986</v>
      </c>
      <c r="AJ57">
        <f t="shared" si="7"/>
        <v>-2.8857205209373546</v>
      </c>
      <c r="AK57">
        <f t="shared" si="22"/>
        <v>-9.5328948122935522</v>
      </c>
      <c r="AL57">
        <f t="shared" si="8"/>
        <v>-2371.3159072132298</v>
      </c>
      <c r="AN57">
        <f t="shared" si="26"/>
        <v>0</v>
      </c>
      <c r="AO57">
        <f t="shared" si="26"/>
        <v>0</v>
      </c>
      <c r="AP57">
        <f t="shared" si="26"/>
        <v>-1.4561252502017218E-4</v>
      </c>
      <c r="AQ57">
        <f t="shared" si="26"/>
        <v>-8.139626565947319</v>
      </c>
      <c r="AR57">
        <f t="shared" si="26"/>
        <v>-8.1397721784723398</v>
      </c>
      <c r="AS57">
        <f t="shared" si="26"/>
        <v>-9.9576644104127955E-3</v>
      </c>
      <c r="AT57">
        <f t="shared" si="26"/>
        <v>-3.2894858220625649E-2</v>
      </c>
      <c r="AU57">
        <f t="shared" si="23"/>
        <v>-8.1826247011033786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-1402.7443412596158</v>
      </c>
      <c r="AI58">
        <f t="shared" si="25"/>
        <v>-1402.768583326183</v>
      </c>
      <c r="AJ58">
        <f t="shared" si="7"/>
        <v>-7.9701172079840887</v>
      </c>
      <c r="AK58">
        <f t="shared" si="22"/>
        <v>-9.3308943758279383</v>
      </c>
      <c r="AL58">
        <f t="shared" si="8"/>
        <v>-1420.069594909995</v>
      </c>
      <c r="AN58">
        <f t="shared" si="26"/>
        <v>0</v>
      </c>
      <c r="AO58">
        <f t="shared" si="26"/>
        <v>0</v>
      </c>
      <c r="AP58">
        <f t="shared" si="26"/>
        <v>-7.4688688709028907E-5</v>
      </c>
      <c r="AQ58">
        <f t="shared" si="26"/>
        <v>-4.3217906011327187</v>
      </c>
      <c r="AR58">
        <f t="shared" si="26"/>
        <v>-4.3218652898214271</v>
      </c>
      <c r="AS58">
        <f t="shared" si="26"/>
        <v>-2.455556342395308E-2</v>
      </c>
      <c r="AT58">
        <f t="shared" si="26"/>
        <v>-2.8748055099907816E-2</v>
      </c>
      <c r="AU58">
        <f t="shared" si="23"/>
        <v>-4.3751689083452883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-823.66090635612841</v>
      </c>
      <c r="AI59">
        <f t="shared" si="25"/>
        <v>-823.67461024070064</v>
      </c>
      <c r="AJ59">
        <f t="shared" si="7"/>
        <v>-10.061909197020299</v>
      </c>
      <c r="AK59">
        <f t="shared" si="22"/>
        <v>-8.7729861712690518</v>
      </c>
      <c r="AL59">
        <f t="shared" si="8"/>
        <v>-842.50950560899003</v>
      </c>
      <c r="AN59">
        <f t="shared" si="26"/>
        <v>0</v>
      </c>
      <c r="AO59">
        <f t="shared" si="26"/>
        <v>0</v>
      </c>
      <c r="AP59">
        <f t="shared" si="26"/>
        <v>-3.7697353706378424E-5</v>
      </c>
      <c r="AQ59">
        <f t="shared" si="26"/>
        <v>-2.2657689764853406</v>
      </c>
      <c r="AR59">
        <f t="shared" si="26"/>
        <v>-2.2658066738390472</v>
      </c>
      <c r="AS59">
        <f t="shared" si="26"/>
        <v>-2.767881967796576E-2</v>
      </c>
      <c r="AT59">
        <f t="shared" si="26"/>
        <v>-2.4133183625206337E-2</v>
      </c>
      <c r="AU59">
        <f t="shared" si="23"/>
        <v>-2.3176186771422196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-475.61159944540765</v>
      </c>
      <c r="AI60">
        <f t="shared" si="25"/>
        <v>-475.61922114614106</v>
      </c>
      <c r="AJ60">
        <f t="shared" si="7"/>
        <v>-10.576820129008411</v>
      </c>
      <c r="AK60">
        <f t="shared" si="22"/>
        <v>-8.0686525274776297</v>
      </c>
      <c r="AL60">
        <f t="shared" si="8"/>
        <v>-494.26469380262711</v>
      </c>
      <c r="AN60">
        <f t="shared" si="26"/>
        <v>0</v>
      </c>
      <c r="AO60">
        <f t="shared" si="26"/>
        <v>0</v>
      </c>
      <c r="AP60">
        <f t="shared" si="26"/>
        <v>-1.8719793000360606E-5</v>
      </c>
      <c r="AQ60">
        <f t="shared" si="26"/>
        <v>-1.1681580006364827</v>
      </c>
      <c r="AR60">
        <f t="shared" si="26"/>
        <v>-1.1681767204294831</v>
      </c>
      <c r="AS60">
        <f t="shared" si="26"/>
        <v>-2.5977913636676064E-2</v>
      </c>
      <c r="AT60">
        <f t="shared" si="26"/>
        <v>-1.9817559149775649E-2</v>
      </c>
      <c r="AU60">
        <f t="shared" si="23"/>
        <v>-1.2139721932159346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-270.52862618860348</v>
      </c>
      <c r="AI61">
        <f t="shared" si="25"/>
        <v>-270.53279006450219</v>
      </c>
      <c r="AJ61">
        <f t="shared" si="7"/>
        <v>-10.298439414982951</v>
      </c>
      <c r="AK61">
        <f t="shared" si="22"/>
        <v>-7.3282751184470412</v>
      </c>
      <c r="AL61">
        <f t="shared" si="8"/>
        <v>-288.1595045979322</v>
      </c>
      <c r="AN61">
        <f t="shared" si="26"/>
        <v>0</v>
      </c>
      <c r="AO61">
        <f t="shared" si="26"/>
        <v>0</v>
      </c>
      <c r="AP61">
        <f t="shared" si="26"/>
        <v>-9.1312220608154478E-6</v>
      </c>
      <c r="AQ61">
        <f t="shared" si="26"/>
        <v>-0.59325902587454982</v>
      </c>
      <c r="AR61">
        <f t="shared" si="26"/>
        <v>-0.59326815709661063</v>
      </c>
      <c r="AS61">
        <f t="shared" si="26"/>
        <v>-2.2584087390076855E-2</v>
      </c>
      <c r="AT61">
        <f t="shared" si="26"/>
        <v>-1.6070629638578863E-2</v>
      </c>
      <c r="AU61">
        <f t="shared" si="23"/>
        <v>-0.63192287412526638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-151.23362186937408</v>
      </c>
      <c r="AI62">
        <f t="shared" si="25"/>
        <v>-151.23585368624043</v>
      </c>
      <c r="AJ62">
        <f t="shared" si="7"/>
        <v>-9.64477438092851</v>
      </c>
      <c r="AK62">
        <f t="shared" si="22"/>
        <v>-6.6073843593982344</v>
      </c>
      <c r="AL62">
        <f t="shared" si="8"/>
        <v>-167.48801242656717</v>
      </c>
      <c r="AN62">
        <f t="shared" si="26"/>
        <v>0</v>
      </c>
      <c r="AO62">
        <f t="shared" si="26"/>
        <v>0</v>
      </c>
      <c r="AP62">
        <f t="shared" si="26"/>
        <v>-4.3699016213541582E-6</v>
      </c>
      <c r="AQ62">
        <f t="shared" si="26"/>
        <v>-0.29611571602075981</v>
      </c>
      <c r="AR62">
        <f t="shared" si="26"/>
        <v>-0.29612008592238115</v>
      </c>
      <c r="AS62">
        <f t="shared" si="26"/>
        <v>-1.8884486375219722E-2</v>
      </c>
      <c r="AT62">
        <f t="shared" si="26"/>
        <v>-1.2937271001137039E-2</v>
      </c>
      <c r="AU62">
        <f t="shared" si="23"/>
        <v>-0.32794184329873788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-82.964906714193589</v>
      </c>
      <c r="AI63">
        <f t="shared" si="25"/>
        <v>-82.966079151557366</v>
      </c>
      <c r="AJ63">
        <f t="shared" si="7"/>
        <v>-8.8449855400534005</v>
      </c>
      <c r="AK63">
        <f t="shared" si="22"/>
        <v>-5.9322501527332392</v>
      </c>
      <c r="AL63">
        <f t="shared" si="8"/>
        <v>-97.743314844344013</v>
      </c>
      <c r="AN63">
        <f t="shared" si="26"/>
        <v>0</v>
      </c>
      <c r="AO63">
        <f t="shared" si="26"/>
        <v>0</v>
      </c>
      <c r="AP63">
        <f t="shared" si="26"/>
        <v>-2.0496737170337563E-6</v>
      </c>
      <c r="AQ63">
        <f t="shared" si="26"/>
        <v>-0.14504057443305782</v>
      </c>
      <c r="AR63">
        <f t="shared" si="26"/>
        <v>-0.14504262410677485</v>
      </c>
      <c r="AS63">
        <f t="shared" si="26"/>
        <v>-1.5462944929243928E-2</v>
      </c>
      <c r="AT63">
        <f t="shared" si="26"/>
        <v>-1.0370854423992552E-2</v>
      </c>
      <c r="AU63">
        <f t="shared" si="23"/>
        <v>-0.17087642346001133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-44.65730910041384</v>
      </c>
      <c r="AI64">
        <f t="shared" si="25"/>
        <v>-44.657911597040219</v>
      </c>
      <c r="AJ64">
        <f t="shared" si="7"/>
        <v>-8.016656975633154</v>
      </c>
      <c r="AK64">
        <f t="shared" si="22"/>
        <v>-5.3131011649295008</v>
      </c>
      <c r="AL64">
        <f t="shared" si="8"/>
        <v>-57.987669737602872</v>
      </c>
      <c r="AN64">
        <f t="shared" si="26"/>
        <v>0</v>
      </c>
      <c r="AO64">
        <f t="shared" si="26"/>
        <v>0</v>
      </c>
      <c r="AP64">
        <f t="shared" si="26"/>
        <v>-9.4044126870814042E-7</v>
      </c>
      <c r="AQ64">
        <f t="shared" si="26"/>
        <v>-6.9705911350735825E-2</v>
      </c>
      <c r="AR64">
        <f t="shared" si="26"/>
        <v>-6.9706851792004532E-2</v>
      </c>
      <c r="AS64">
        <f t="shared" si="26"/>
        <v>-1.2513256882904396E-2</v>
      </c>
      <c r="AT64">
        <f t="shared" si="26"/>
        <v>-8.2932573919156042E-3</v>
      </c>
      <c r="AU64">
        <f t="shared" si="23"/>
        <v>-9.051336606682453E-2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-23.515979115768243</v>
      </c>
      <c r="AI65">
        <f t="shared" si="25"/>
        <v>-23.51628163768941</v>
      </c>
      <c r="AJ65">
        <f t="shared" si="7"/>
        <v>-7.2175240440655344</v>
      </c>
      <c r="AK65">
        <f t="shared" si="22"/>
        <v>-4.7519351766351798</v>
      </c>
      <c r="AL65">
        <f t="shared" si="8"/>
        <v>-35.485740858390123</v>
      </c>
      <c r="AN65">
        <f t="shared" si="26"/>
        <v>0</v>
      </c>
      <c r="AO65">
        <f t="shared" si="26"/>
        <v>0</v>
      </c>
      <c r="AP65">
        <f t="shared" si="26"/>
        <v>-4.2161483759368936E-7</v>
      </c>
      <c r="AQ65">
        <f t="shared" si="26"/>
        <v>-3.2773445565437639E-2</v>
      </c>
      <c r="AR65">
        <f t="shared" si="26"/>
        <v>-3.277386718027523E-2</v>
      </c>
      <c r="AS65">
        <f t="shared" si="26"/>
        <v>-1.0058825542025128E-2</v>
      </c>
      <c r="AT65">
        <f t="shared" si="26"/>
        <v>-6.6226155447431205E-3</v>
      </c>
      <c r="AU65">
        <f t="shared" si="23"/>
        <v>-4.9455308267043481E-2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-12.109404431441085</v>
      </c>
      <c r="AI66">
        <f t="shared" si="25"/>
        <v>-12.109552560587648</v>
      </c>
      <c r="AJ66">
        <f t="shared" si="7"/>
        <v>-6.4736818717705162</v>
      </c>
      <c r="AK66">
        <f t="shared" si="22"/>
        <v>-4.2467084935505923</v>
      </c>
      <c r="AL66">
        <f t="shared" si="8"/>
        <v>-22.829942925908757</v>
      </c>
      <c r="AN66">
        <f t="shared" si="26"/>
        <v>0</v>
      </c>
      <c r="AO66">
        <f t="shared" si="26"/>
        <v>0</v>
      </c>
      <c r="AP66">
        <f t="shared" si="26"/>
        <v>-1.8432385066644845E-7</v>
      </c>
      <c r="AQ66">
        <f t="shared" si="26"/>
        <v>-1.5068284033666437E-2</v>
      </c>
      <c r="AR66">
        <f t="shared" si="26"/>
        <v>-1.5068468357517103E-2</v>
      </c>
      <c r="AS66">
        <f t="shared" si="26"/>
        <v>-8.0554975052416246E-3</v>
      </c>
      <c r="AT66">
        <f t="shared" si="26"/>
        <v>-5.284372997144072E-3</v>
      </c>
      <c r="AU66">
        <f t="shared" si="23"/>
        <v>-2.84083388599028E-2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29">S67*Z67</f>
        <v>-48.399315501078817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-6.0857299295351481</v>
      </c>
      <c r="AI67">
        <f t="shared" ref="AI67:AI89" si="33">SUM(AE67:AH67)</f>
        <v>-6.0858005057661266</v>
      </c>
      <c r="AJ67">
        <f t="shared" ref="AJ67:AJ89" si="34">AB67-AC67</f>
        <v>-5.7942668207305559</v>
      </c>
      <c r="AK67">
        <f t="shared" si="22"/>
        <v>-3.7935507625266567</v>
      </c>
      <c r="AL67">
        <f t="shared" ref="AL67:AL89" si="35">SUM(AI67:AK67)</f>
        <v>-15.673618089023339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-6.7613850140784649E-3</v>
      </c>
      <c r="AR67">
        <f t="shared" si="36"/>
        <v>-6.7614634258837888E-3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-1.7413747847927645E-2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1000000</v>
      </c>
      <c r="S68">
        <f t="shared" si="28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29"/>
        <v>-43.219170542553378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-2.9754368047052675</v>
      </c>
      <c r="AI68">
        <f t="shared" si="33"/>
        <v>-2.9754694822138772</v>
      </c>
      <c r="AJ68">
        <f t="shared" si="34"/>
        <v>-5.1801449585254389</v>
      </c>
      <c r="AK68">
        <f t="shared" si="22"/>
        <v>-3.3879520850755176</v>
      </c>
      <c r="AL68">
        <f t="shared" si="35"/>
        <v>-11.543566525814835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-2.9515877503915014E-3</v>
      </c>
      <c r="AR68">
        <f t="shared" si="36"/>
        <v>-2.9516201659796847E-3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-1.1451041238565121E-2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1000000</v>
      </c>
      <c r="S69">
        <f t="shared" si="28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29"/>
        <v>-38.590955752143508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-1.414376547922308</v>
      </c>
      <c r="AI69">
        <f t="shared" si="33"/>
        <v>-1.4143912189489829</v>
      </c>
      <c r="AJ69">
        <f t="shared" si="34"/>
        <v>-4.6282147904098707</v>
      </c>
      <c r="AK69">
        <f t="shared" si="22"/>
        <v>-3.025341937978737</v>
      </c>
      <c r="AL69">
        <f t="shared" si="35"/>
        <v>-9.0679479473375899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-1.2527141773312868E-3</v>
      </c>
      <c r="AR69">
        <f t="shared" si="36"/>
        <v>-1.252727171468625E-3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-8.0314870673010626E-3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1000000</v>
      </c>
      <c r="S70">
        <f t="shared" si="28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29"/>
        <v>-34.457238485820589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-0.65160108901327418</v>
      </c>
      <c r="AI70">
        <f t="shared" si="33"/>
        <v>-0.65160746831606953</v>
      </c>
      <c r="AJ70">
        <f t="shared" si="34"/>
        <v>-4.1337172663229182</v>
      </c>
      <c r="AK70">
        <f t="shared" si="22"/>
        <v>-2.701366902650046</v>
      </c>
      <c r="AL70">
        <f t="shared" si="35"/>
        <v>-7.4866916372890344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-5.1528882572382908E-4</v>
      </c>
      <c r="AR70">
        <f t="shared" si="36"/>
        <v>-5.1529387050276167E-4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-5.9205065911982968E-3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1000000</v>
      </c>
      <c r="S71">
        <f t="shared" si="28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29"/>
        <v>-30.765816292056819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-0.29042982021284774</v>
      </c>
      <c r="AI71">
        <f t="shared" si="33"/>
        <v>-0.29043250534986248</v>
      </c>
      <c r="AJ71">
        <f t="shared" si="34"/>
        <v>-3.6914221937637706</v>
      </c>
      <c r="AK71">
        <f t="shared" si="22"/>
        <v>-2.4120066940074416</v>
      </c>
      <c r="AL71">
        <f t="shared" si="35"/>
        <v>-6.3938613931210746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-2.0506526639865641E-4</v>
      </c>
      <c r="AR71">
        <f t="shared" si="36"/>
        <v>-2.0506716230706153E-4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-4.5145463676407142E-3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1000000</v>
      </c>
      <c r="S72">
        <f t="shared" si="28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29"/>
        <v>-27.469648605011169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-0.12530526769537961</v>
      </c>
      <c r="AI72">
        <f t="shared" si="33"/>
        <v>-0.125306359665178</v>
      </c>
      <c r="AJ72">
        <f t="shared" si="34"/>
        <v>-3.2961676870456493</v>
      </c>
      <c r="AK72">
        <f t="shared" ref="AK72:AK89" si="49">G72*SUM(AB72:AB72, AE72:AF72)</f>
        <v>-2.1536071404439774</v>
      </c>
      <c r="AL72">
        <f t="shared" si="35"/>
        <v>-5.5750811871548045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-7.8995473484401641E-5</v>
      </c>
      <c r="AR72">
        <f t="shared" si="36"/>
        <v>-7.8996161888591183E-5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-3.5146661125525281E-3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1000000</v>
      </c>
      <c r="S73">
        <f t="shared" si="28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29"/>
        <v>-24.526537643063175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-5.22240560168186E-2</v>
      </c>
      <c r="AI73">
        <f t="shared" si="33"/>
        <v>-5.2224484266218799E-2</v>
      </c>
      <c r="AJ73">
        <f t="shared" si="34"/>
        <v>-2.943110961947994</v>
      </c>
      <c r="AK73">
        <f t="shared" si="49"/>
        <v>-1.9228754023507821</v>
      </c>
      <c r="AL73">
        <f t="shared" si="35"/>
        <v>-4.9182108485649954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-2.9395811497851178E-5</v>
      </c>
      <c r="AR73">
        <f t="shared" si="36"/>
        <v>-2.9396052550339295E-5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-2.7683563866533734E-3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1000000</v>
      </c>
      <c r="S74">
        <f t="shared" si="28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29"/>
        <v>-21.898718862605502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-2.0983067419757608E-2</v>
      </c>
      <c r="AI74">
        <f t="shared" si="33"/>
        <v>-2.0983229098321059E-2</v>
      </c>
      <c r="AJ74">
        <f t="shared" si="34"/>
        <v>-2.6278187804576731</v>
      </c>
      <c r="AK74">
        <f t="shared" si="49"/>
        <v>-1.7168576350144225</v>
      </c>
      <c r="AL74">
        <f t="shared" si="35"/>
        <v>-4.3656596445704166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-1.0545466795978732E-5</v>
      </c>
      <c r="AR74">
        <f t="shared" si="36"/>
        <v>-1.0545548050825242E-5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-2.1940509413324594E-3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1000000</v>
      </c>
      <c r="S75">
        <f t="shared" si="28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29"/>
        <v>-19.552436393546245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-8.1120796439612623E-3</v>
      </c>
      <c r="AI75">
        <f t="shared" si="33"/>
        <v>-8.1121383047435287E-3</v>
      </c>
      <c r="AJ75">
        <f t="shared" si="34"/>
        <v>-2.3462824690592576</v>
      </c>
      <c r="AK75">
        <f t="shared" si="49"/>
        <v>-1.5329103203823853</v>
      </c>
      <c r="AL75">
        <f t="shared" si="35"/>
        <v>-3.8873049277463863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-3.6400807315430771E-6</v>
      </c>
      <c r="AR75">
        <f t="shared" si="36"/>
        <v>-3.6401070540143297E-6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-1.7443250542609743E-3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1000000</v>
      </c>
      <c r="S76">
        <f t="shared" si="28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29"/>
        <v>-17.457535556371582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-3.0126525367898597E-3</v>
      </c>
      <c r="AI76">
        <f t="shared" si="33"/>
        <v>-3.0126729528075929E-3</v>
      </c>
      <c r="AJ76">
        <f t="shared" si="34"/>
        <v>-2.0949008371746629</v>
      </c>
      <c r="AK76">
        <f t="shared" si="49"/>
        <v>-1.3686705475482372</v>
      </c>
      <c r="AL76">
        <f t="shared" si="35"/>
        <v>-3.4665840576757079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-1.2070071216666761E-6</v>
      </c>
      <c r="AR76">
        <f t="shared" si="36"/>
        <v>-1.2070153012620654E-6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-1.3888729597503532E-3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1000000</v>
      </c>
      <c r="S77">
        <f t="shared" si="28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29"/>
        <v>-15.587086337257807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-1.0728343074577283E-3</v>
      </c>
      <c r="AI77">
        <f t="shared" si="33"/>
        <v>-1.072841108886441E-3</v>
      </c>
      <c r="AJ77">
        <f t="shared" si="34"/>
        <v>-1.8704492191137749</v>
      </c>
      <c r="AK77">
        <f t="shared" si="49"/>
        <v>-1.2220274889460108</v>
      </c>
      <c r="AL77">
        <f t="shared" si="35"/>
        <v>-3.0935495491686722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-3.8377388413667391E-7</v>
      </c>
      <c r="AR77">
        <f t="shared" si="36"/>
        <v>-3.8377631714118974E-7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-1.1066233788394177E-3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1000000</v>
      </c>
      <c r="S78">
        <f t="shared" si="28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29"/>
        <v>-13.917041697709468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-3.6552091821403197E-4</v>
      </c>
      <c r="AI78">
        <f t="shared" si="33"/>
        <v>-3.6552308261697991E-4</v>
      </c>
      <c r="AJ78">
        <f t="shared" si="34"/>
        <v>-1.6700446395483386</v>
      </c>
      <c r="AK78">
        <f t="shared" si="49"/>
        <v>-1.0910960436080466</v>
      </c>
      <c r="AL78">
        <f t="shared" si="35"/>
        <v>-2.7615062062390021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-1.1674464741688935E-7</v>
      </c>
      <c r="AR78">
        <f t="shared" si="36"/>
        <v>-1.1674533871100258E-7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-8.820044279877489E-4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1000000</v>
      </c>
      <c r="S79">
        <f t="shared" si="28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29"/>
        <v>-12.425930186487843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-1.1888984808111957E-4</v>
      </c>
      <c r="AI79">
        <f t="shared" si="33"/>
        <v>-1.1889050471693704E-4</v>
      </c>
      <c r="AJ79">
        <f t="shared" si="34"/>
        <v>-1.4911115112216251</v>
      </c>
      <c r="AK79">
        <f t="shared" si="49"/>
        <v>-0.97419291883966286</v>
      </c>
      <c r="AL79">
        <f t="shared" si="35"/>
        <v>-2.4654233205660048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-3.3904043087268939E-8</v>
      </c>
      <c r="AR79">
        <f t="shared" si="36"/>
        <v>-3.39042303413483E-8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-7.0306943643997928E-4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1000000</v>
      </c>
      <c r="S80">
        <f t="shared" si="28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29"/>
        <v>-11.094580552564857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-3.6974311724106314E-5</v>
      </c>
      <c r="AI80">
        <f t="shared" si="33"/>
        <v>-3.6974499614669056E-5</v>
      </c>
      <c r="AJ80">
        <f t="shared" si="34"/>
        <v>-1.3313496339229864</v>
      </c>
      <c r="AK80">
        <f t="shared" si="49"/>
        <v>-0.86981511305414905</v>
      </c>
      <c r="AL80">
        <f t="shared" si="35"/>
        <v>-2.2012017214767501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-9.4143165024552052E-9</v>
      </c>
      <c r="AR80">
        <f t="shared" si="36"/>
        <v>-9.4143643427297891E-9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-5.6046505601943704E-4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1000000</v>
      </c>
      <c r="S81">
        <f t="shared" si="28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29"/>
        <v>-9.9058755014193256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-1.0837581876755444E-5</v>
      </c>
      <c r="AI81">
        <f t="shared" si="33"/>
        <v>-1.0837632418639101E-5</v>
      </c>
      <c r="AJ81">
        <f t="shared" si="34"/>
        <v>-1.188705051145531</v>
      </c>
      <c r="AK81">
        <f t="shared" si="49"/>
        <v>-0.77662063867954001</v>
      </c>
      <c r="AL81">
        <f t="shared" si="35"/>
        <v>-1.9653365274574897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-2.4637864668613066E-9</v>
      </c>
      <c r="AR81">
        <f t="shared" si="36"/>
        <v>-2.4637979569160421E-9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-4.467942751660767E-4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1000000</v>
      </c>
      <c r="S82">
        <f t="shared" si="28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29"/>
        <v>-8.8445316998118191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-2.9841283482552316E-6</v>
      </c>
      <c r="AI82">
        <f t="shared" si="33"/>
        <v>-2.9841410831156988E-6</v>
      </c>
      <c r="AJ82">
        <f t="shared" si="34"/>
        <v>-1.0613438016075065</v>
      </c>
      <c r="AK82">
        <f t="shared" si="49"/>
        <v>-0.6934112850993529</v>
      </c>
      <c r="AL82">
        <f t="shared" si="35"/>
        <v>-1.7547580708479424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-6.0571753948913765E-10</v>
      </c>
      <c r="AR82">
        <f t="shared" si="36"/>
        <v>-6.0572012440756197E-10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-3.5618030360328628E-4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1000000</v>
      </c>
      <c r="S83">
        <f t="shared" si="28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29"/>
        <v>-7.8969033039253107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-7.6911148995940006E-7</v>
      </c>
      <c r="AI83">
        <f t="shared" si="33"/>
        <v>-7.6911448357763792E-7</v>
      </c>
      <c r="AJ83">
        <f t="shared" si="34"/>
        <v>-0.94762839588650838</v>
      </c>
      <c r="AK83">
        <f t="shared" si="49"/>
        <v>-0.61911721898682737</v>
      </c>
      <c r="AL83">
        <f t="shared" si="35"/>
        <v>-1.5667463839878193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-1.39387531814601E-10</v>
      </c>
      <c r="AR83">
        <f t="shared" si="36"/>
        <v>-1.3938807435370337E-10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-2.8394441416424734E-4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1000000</v>
      </c>
      <c r="S84">
        <f t="shared" si="28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29"/>
        <v>-7.0508065214823556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-1.8480544492358346E-7</v>
      </c>
      <c r="AI84">
        <f t="shared" si="33"/>
        <v>-1.8480609853757741E-7</v>
      </c>
      <c r="AJ84">
        <f t="shared" si="34"/>
        <v>-0.84609678244295505</v>
      </c>
      <c r="AK84">
        <f t="shared" si="49"/>
        <v>-0.5527832312747718</v>
      </c>
      <c r="AL84">
        <f t="shared" si="35"/>
        <v>-1.3988801985238255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-2.990414353130167E-11</v>
      </c>
      <c r="AR84">
        <f t="shared" si="36"/>
        <v>-2.9904249295321216E-11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-2.2635866739234765E-4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1000000</v>
      </c>
      <c r="S85">
        <f t="shared" si="28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29"/>
        <v>-6.2953629656351673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-4.1220355762268129E-8</v>
      </c>
      <c r="AI85">
        <f t="shared" si="33"/>
        <v>-4.1220487585675102E-8</v>
      </c>
      <c r="AJ85">
        <f t="shared" si="34"/>
        <v>-0.75544355584718836</v>
      </c>
      <c r="AK85">
        <f t="shared" si="49"/>
        <v>-0.49355645650376495</v>
      </c>
      <c r="AL85">
        <f t="shared" si="35"/>
        <v>-1.2490000535714409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-5.9553915298207507E-12</v>
      </c>
      <c r="AR85">
        <f t="shared" si="36"/>
        <v>-5.9554105752653334E-12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-1.8045172590659212E-4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1000000</v>
      </c>
      <c r="S86">
        <f t="shared" si="28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29"/>
        <v>-5.6208597907508615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-8.4890841409808415E-9</v>
      </c>
      <c r="AI86">
        <f t="shared" si="33"/>
        <v>-8.4891085326019828E-9</v>
      </c>
      <c r="AJ86">
        <f t="shared" si="34"/>
        <v>-0.67450317488430578</v>
      </c>
      <c r="AK86">
        <f t="shared" si="49"/>
        <v>-0.44067540759446178</v>
      </c>
      <c r="AL86">
        <f t="shared" si="35"/>
        <v>-1.1151785909678762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-1.0950687828134871E-12</v>
      </c>
      <c r="AR86">
        <f t="shared" si="36"/>
        <v>-1.0950719292663236E-12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-1.4385500743661526E-4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1000000</v>
      </c>
      <c r="S87">
        <f t="shared" si="28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29"/>
        <v>-5.0186248131713658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-1.6032502443659228E-9</v>
      </c>
      <c r="AI87">
        <f t="shared" si="33"/>
        <v>-1.603254351442799E-9</v>
      </c>
      <c r="AJ87">
        <f t="shared" si="34"/>
        <v>-0.60223497757949573</v>
      </c>
      <c r="AK87">
        <f t="shared" si="49"/>
        <v>-0.39346018535256033</v>
      </c>
      <c r="AL87">
        <f t="shared" si="35"/>
        <v>-0.99569516453531037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-1.8465618237389529E-13</v>
      </c>
      <c r="AR87">
        <f t="shared" si="36"/>
        <v>-1.8465665541117649E-13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-1.1468033049572628E-4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1000000</v>
      </c>
      <c r="S88">
        <f t="shared" si="28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29"/>
        <v>-4.4809150117603096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-2.7542756128555462E-10</v>
      </c>
      <c r="AI88">
        <f t="shared" si="33"/>
        <v>-2.7542818444714591E-10</v>
      </c>
      <c r="AJ88">
        <f t="shared" si="34"/>
        <v>-0.53770980141105618</v>
      </c>
      <c r="AK88">
        <f t="shared" si="49"/>
        <v>-0.35130373692199562</v>
      </c>
      <c r="AL88">
        <f t="shared" si="35"/>
        <v>-0.88901353860848009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-2.8323825619611658E-14</v>
      </c>
      <c r="AR88">
        <f t="shared" si="36"/>
        <v>-2.8323889702959604E-14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-9.1422457227925639E-5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-4.4809150117603096</v>
      </c>
      <c r="AK89">
        <f t="shared" si="49"/>
        <v>-0.31366405082322169</v>
      </c>
      <c r="AL89">
        <f t="shared" si="35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70518.787302462239</v>
      </c>
      <c r="AO91" s="8">
        <f t="shared" si="50"/>
        <v>-7051.8787302462242</v>
      </c>
      <c r="AP91" s="8">
        <f t="shared" si="50"/>
        <v>-731.95483014297577</v>
      </c>
      <c r="AQ91" s="8">
        <f t="shared" si="50"/>
        <v>-43573.474522538876</v>
      </c>
      <c r="AR91" s="8">
        <f t="shared" si="50"/>
        <v>19161.479219534169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14550.174999916288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180976.49303426681</v>
      </c>
      <c r="K3">
        <v>1</v>
      </c>
      <c r="L3" s="2">
        <v>0</v>
      </c>
      <c r="O3">
        <f>$C$3</f>
        <v>180976.49303426681</v>
      </c>
      <c r="P3">
        <f>O3*C5</f>
        <v>18097.649303426682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180976.49303426681</v>
      </c>
      <c r="AF3">
        <f t="shared" ref="AF3:AG34" si="4">-$Z3*P3</f>
        <v>-18097.649303426682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162253.88676014013</v>
      </c>
      <c r="AJ3">
        <f t="shared" ref="AJ3:AJ66" si="7">AB3-AC3</f>
        <v>0</v>
      </c>
      <c r="AL3">
        <f t="shared" ref="AL3:AL66" si="8">SUM(AI3:AK3)</f>
        <v>162253.88676014013</v>
      </c>
      <c r="AN3">
        <f t="shared" ref="AN3:AU34" si="9">AE3*$K3</f>
        <v>180976.49303426681</v>
      </c>
      <c r="AO3">
        <f t="shared" si="9"/>
        <v>-18097.649303426682</v>
      </c>
      <c r="AP3">
        <f t="shared" si="9"/>
        <v>-624.95697070000006</v>
      </c>
      <c r="AQ3">
        <f t="shared" si="9"/>
        <v>0</v>
      </c>
      <c r="AR3">
        <f t="shared" si="9"/>
        <v>162253.88676014013</v>
      </c>
      <c r="AS3">
        <f t="shared" si="9"/>
        <v>0</v>
      </c>
      <c r="AT3">
        <f t="shared" si="9"/>
        <v>0</v>
      </c>
      <c r="AU3">
        <f t="shared" si="9"/>
        <v>162253.88676014013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-2523.853757170295</v>
      </c>
      <c r="AI5">
        <f t="shared" si="6"/>
        <v>-2536.0429818359553</v>
      </c>
      <c r="AJ5">
        <f t="shared" si="7"/>
        <v>-5500.9207718727412</v>
      </c>
      <c r="AK5">
        <f>G5*SUM(AB5, AE5:AF5)</f>
        <v>275.61860075623616</v>
      </c>
      <c r="AL5">
        <f t="shared" si="8"/>
        <v>-7761.34515295246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-2158.1675831887947</v>
      </c>
      <c r="AR5">
        <f t="shared" si="9"/>
        <v>-2168.5906869296105</v>
      </c>
      <c r="AS5">
        <f t="shared" si="9"/>
        <v>-4703.881456608734</v>
      </c>
      <c r="AT5">
        <f t="shared" si="9"/>
        <v>235.683675326291</v>
      </c>
      <c r="AU5">
        <f t="shared" si="9"/>
        <v>-6636.788468212053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-2598.5915523329368</v>
      </c>
      <c r="AI6">
        <f t="shared" si="6"/>
        <v>-2610.6264023575363</v>
      </c>
      <c r="AJ6">
        <f t="shared" si="7"/>
        <v>-6229.9607567515341</v>
      </c>
      <c r="AK6">
        <f>G6*SUM(AB6, AE6:AF6)</f>
        <v>715.06455159942891</v>
      </c>
      <c r="AL6">
        <f t="shared" si="8"/>
        <v>-8125.5226075096416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-2004.5795859770167</v>
      </c>
      <c r="AR6">
        <f t="shared" si="9"/>
        <v>-2013.8633899892127</v>
      </c>
      <c r="AS6">
        <f t="shared" si="9"/>
        <v>-4805.8542109899099</v>
      </c>
      <c r="AT6">
        <f t="shared" si="9"/>
        <v>551.60796682539728</v>
      </c>
      <c r="AU6">
        <f t="shared" si="9"/>
        <v>-6268.1096341537259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-2686.391301639067</v>
      </c>
      <c r="AI7">
        <f t="shared" si="6"/>
        <v>-2698.2722232721503</v>
      </c>
      <c r="AJ7">
        <f t="shared" si="7"/>
        <v>-4966.0463051529077</v>
      </c>
      <c r="AK7">
        <f>G7*SUM(AB7, AE7:AF7)</f>
        <v>906.05636347328584</v>
      </c>
      <c r="AL7">
        <f t="shared" si="8"/>
        <v>-6758.2621649517714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-1885.4600975135127</v>
      </c>
      <c r="AR7">
        <f t="shared" si="9"/>
        <v>-1893.7987947268321</v>
      </c>
      <c r="AS7">
        <f t="shared" si="9"/>
        <v>-3485.4498468102297</v>
      </c>
      <c r="AT7">
        <f t="shared" si="9"/>
        <v>635.92117737455544</v>
      </c>
      <c r="AU7">
        <f t="shared" si="9"/>
        <v>-4743.3274641625057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-3404.2414260010373</v>
      </c>
      <c r="AI8">
        <f t="shared" si="6"/>
        <v>-3415.9609853999646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-5713.0776672880193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-2230.2693733111169</v>
      </c>
      <c r="AR8">
        <f t="shared" si="9"/>
        <v>-2237.9473758747695</v>
      </c>
      <c r="AS8">
        <f t="shared" si="9"/>
        <v>-1831.7497085356281</v>
      </c>
      <c r="AT8">
        <f t="shared" si="9"/>
        <v>326.80680307454418</v>
      </c>
      <c r="AU8">
        <f t="shared" si="9"/>
        <v>-3742.8902813358532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-4172.7603747650801</v>
      </c>
      <c r="AI9">
        <f t="shared" si="6"/>
        <v>-4184.3105790653335</v>
      </c>
      <c r="AJ9">
        <f t="shared" si="7"/>
        <v>-1245.7007398657952</v>
      </c>
      <c r="AK9">
        <f t="shared" si="22"/>
        <v>154.67015907595007</v>
      </c>
      <c r="AL9">
        <f t="shared" si="8"/>
        <v>-5275.3411598551784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-2589.0332263196588</v>
      </c>
      <c r="AR9">
        <f t="shared" si="9"/>
        <v>-2596.1996725131617</v>
      </c>
      <c r="AS9">
        <f t="shared" si="9"/>
        <v>-772.90817490211066</v>
      </c>
      <c r="AT9">
        <f t="shared" si="9"/>
        <v>95.966733050259649</v>
      </c>
      <c r="AU9">
        <f t="shared" si="9"/>
        <v>-3273.141114365013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-4974.6434235961488</v>
      </c>
      <c r="AI10">
        <f t="shared" si="6"/>
        <v>-4986.0159428106044</v>
      </c>
      <c r="AJ10">
        <f t="shared" si="7"/>
        <v>-602.35528700348368</v>
      </c>
      <c r="AK10">
        <f t="shared" si="22"/>
        <v>112.59002595063541</v>
      </c>
      <c r="AL10">
        <f t="shared" si="8"/>
        <v>-5475.7812038634529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-2928.156749302334</v>
      </c>
      <c r="AR10">
        <f t="shared" si="9"/>
        <v>-2934.8508007264873</v>
      </c>
      <c r="AS10">
        <f t="shared" si="9"/>
        <v>-354.55620612947541</v>
      </c>
      <c r="AT10">
        <f t="shared" si="9"/>
        <v>66.27233679256409</v>
      </c>
      <c r="AU10">
        <f t="shared" si="9"/>
        <v>-3223.134670063399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51347.58068444673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-5875.1107515016965</v>
      </c>
      <c r="AI11">
        <f t="shared" si="6"/>
        <v>-5886.2961066396138</v>
      </c>
      <c r="AJ11">
        <f t="shared" si="7"/>
        <v>-9.0387903379378258</v>
      </c>
      <c r="AK11">
        <f t="shared" si="22"/>
        <v>67.352009342838826</v>
      </c>
      <c r="AL11">
        <f t="shared" si="8"/>
        <v>-5827.9828876347128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-3286.0001848176871</v>
      </c>
      <c r="AR11">
        <f t="shared" si="9"/>
        <v>-3292.2562505507549</v>
      </c>
      <c r="AS11">
        <f t="shared" si="9"/>
        <v>-5.0554735012272296</v>
      </c>
      <c r="AT11">
        <f t="shared" si="9"/>
        <v>37.670560523789483</v>
      </c>
      <c r="AU11">
        <f t="shared" si="9"/>
        <v>-3259.6411635281925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-6872.5739107985864</v>
      </c>
      <c r="AI12">
        <f t="shared" si="6"/>
        <v>-6883.5615052112398</v>
      </c>
      <c r="AJ12">
        <f t="shared" si="7"/>
        <v>500.11193561027176</v>
      </c>
      <c r="AK12">
        <f t="shared" si="22"/>
        <v>64.566464837997813</v>
      </c>
      <c r="AL12">
        <f t="shared" si="8"/>
        <v>-6318.8831047629701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-3652.8460938812691</v>
      </c>
      <c r="AR12">
        <f t="shared" si="9"/>
        <v>-3658.6861171174464</v>
      </c>
      <c r="AS12">
        <f t="shared" si="9"/>
        <v>265.81481031829395</v>
      </c>
      <c r="AT12">
        <f t="shared" si="9"/>
        <v>34.317762448304741</v>
      </c>
      <c r="AU12">
        <f t="shared" si="9"/>
        <v>-3358.5535443508479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-7940.4927549475824</v>
      </c>
      <c r="AI13">
        <f t="shared" si="6"/>
        <v>-7951.2712172566726</v>
      </c>
      <c r="AJ13">
        <f t="shared" si="7"/>
        <v>1019.8536882878907</v>
      </c>
      <c r="AK13">
        <f t="shared" si="22"/>
        <v>55.144528161821029</v>
      </c>
      <c r="AL13">
        <f t="shared" si="8"/>
        <v>-6876.2730008069611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-4011.8406010213666</v>
      </c>
      <c r="AR13">
        <f t="shared" si="9"/>
        <v>-4017.2862923710936</v>
      </c>
      <c r="AS13">
        <f t="shared" si="9"/>
        <v>515.26908468311524</v>
      </c>
      <c r="AT13">
        <f t="shared" si="9"/>
        <v>27.861124470633708</v>
      </c>
      <c r="AU13">
        <f t="shared" si="9"/>
        <v>-3474.156083217345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-9114.883394333674</v>
      </c>
      <c r="AI14">
        <f t="shared" si="6"/>
        <v>-9125.4401359772437</v>
      </c>
      <c r="AJ14">
        <f t="shared" si="7"/>
        <v>-1413.281113800178</v>
      </c>
      <c r="AK14">
        <f t="shared" si="22"/>
        <v>1858.6687274835838</v>
      </c>
      <c r="AL14">
        <f t="shared" si="8"/>
        <v>-8680.0525222938377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-4111.7746993025467</v>
      </c>
      <c r="AR14">
        <f t="shared" si="9"/>
        <v>-4116.5369042940101</v>
      </c>
      <c r="AS14">
        <f t="shared" si="9"/>
        <v>-637.53898709644477</v>
      </c>
      <c r="AT14">
        <f t="shared" si="9"/>
        <v>838.45582191460869</v>
      </c>
      <c r="AU14">
        <f t="shared" si="9"/>
        <v>-3915.6200694758459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-10398.260459859417</v>
      </c>
      <c r="AI15">
        <f t="shared" si="6"/>
        <v>-10408.581655830803</v>
      </c>
      <c r="AJ15">
        <f t="shared" si="7"/>
        <v>-732.08397464524023</v>
      </c>
      <c r="AK15">
        <f t="shared" si="22"/>
        <v>1957.5984054495964</v>
      </c>
      <c r="AL15">
        <f t="shared" si="8"/>
        <v>-9183.067225026447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-4188.1368269876612</v>
      </c>
      <c r="AR15">
        <f t="shared" si="9"/>
        <v>-4192.293924332278</v>
      </c>
      <c r="AS15">
        <f t="shared" si="9"/>
        <v>-294.86353669397164</v>
      </c>
      <c r="AT15">
        <f t="shared" si="9"/>
        <v>788.46745626014274</v>
      </c>
      <c r="AU15">
        <f t="shared" si="9"/>
        <v>-3698.6900047661065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-11665.780281058102</v>
      </c>
      <c r="AI16">
        <f t="shared" si="6"/>
        <v>-11675.85244281626</v>
      </c>
      <c r="AJ16">
        <f t="shared" si="7"/>
        <v>-136.73698903716286</v>
      </c>
      <c r="AK16">
        <f t="shared" si="22"/>
        <v>2008.8442836747631</v>
      </c>
      <c r="AL16">
        <f t="shared" si="8"/>
        <v>-9803.7451481786593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-4195.2315863013837</v>
      </c>
      <c r="AR16">
        <f t="shared" si="9"/>
        <v>-4198.8537230236716</v>
      </c>
      <c r="AS16">
        <f t="shared" si="9"/>
        <v>-49.173164726570818</v>
      </c>
      <c r="AT16">
        <f t="shared" si="9"/>
        <v>722.41777127564342</v>
      </c>
      <c r="AU16">
        <f t="shared" si="9"/>
        <v>-3525.6091164745985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-12950.539827893928</v>
      </c>
      <c r="AI17">
        <f t="shared" si="6"/>
        <v>-12960.349386286656</v>
      </c>
      <c r="AJ17">
        <f t="shared" si="7"/>
        <v>333.73710770784965</v>
      </c>
      <c r="AK17">
        <f t="shared" si="22"/>
        <v>2018.4158729073645</v>
      </c>
      <c r="AL17">
        <f t="shared" si="8"/>
        <v>-10608.196405671442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-4158.2634083768507</v>
      </c>
      <c r="AR17">
        <f t="shared" si="9"/>
        <v>-4161.4131402226967</v>
      </c>
      <c r="AS17">
        <f t="shared" si="9"/>
        <v>107.15899270932242</v>
      </c>
      <c r="AT17">
        <f t="shared" si="9"/>
        <v>648.08919000580659</v>
      </c>
      <c r="AU17">
        <f t="shared" si="9"/>
        <v>-3406.164957507568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-14293.028042830785</v>
      </c>
      <c r="AI18">
        <f t="shared" si="6"/>
        <v>-14302.560842789051</v>
      </c>
      <c r="AJ18">
        <f t="shared" si="7"/>
        <v>710.50048106113536</v>
      </c>
      <c r="AK18">
        <f t="shared" si="22"/>
        <v>1995.0542753678151</v>
      </c>
      <c r="AL18">
        <f t="shared" si="8"/>
        <v>-11597.006086360101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-4097.6074229376682</v>
      </c>
      <c r="AR18">
        <f t="shared" si="9"/>
        <v>-4100.3403408157637</v>
      </c>
      <c r="AS18">
        <f t="shared" si="9"/>
        <v>203.69036123574895</v>
      </c>
      <c r="AT18">
        <f t="shared" si="9"/>
        <v>571.95362546085175</v>
      </c>
      <c r="AU18">
        <f t="shared" si="9"/>
        <v>-3324.6963541191631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-15843.210006287505</v>
      </c>
      <c r="AI19">
        <f t="shared" si="6"/>
        <v>-15852.44943812111</v>
      </c>
      <c r="AJ19">
        <f t="shared" si="7"/>
        <v>1019.2476664058049</v>
      </c>
      <c r="AK19">
        <f t="shared" si="22"/>
        <v>1945.3192416935356</v>
      </c>
      <c r="AL19">
        <f t="shared" si="8"/>
        <v>-12887.882530021769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-4055.3772297225728</v>
      </c>
      <c r="AR19">
        <f t="shared" si="9"/>
        <v>-4057.742241703018</v>
      </c>
      <c r="AS19">
        <f t="shared" si="9"/>
        <v>260.89623101313333</v>
      </c>
      <c r="AT19">
        <f t="shared" si="9"/>
        <v>497.94223229852611</v>
      </c>
      <c r="AU19">
        <f t="shared" si="9"/>
        <v>-3298.9037783913582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-17374.689474111896</v>
      </c>
      <c r="AI20">
        <f t="shared" si="6"/>
        <v>-17383.619328008739</v>
      </c>
      <c r="AJ20">
        <f t="shared" si="7"/>
        <v>1306.8417328191063</v>
      </c>
      <c r="AK20">
        <f t="shared" si="22"/>
        <v>1873.9719050451292</v>
      </c>
      <c r="AL20">
        <f t="shared" si="8"/>
        <v>-14202.805690144503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-3970.8831574519295</v>
      </c>
      <c r="AR20">
        <f t="shared" si="9"/>
        <v>-3972.9240230737478</v>
      </c>
      <c r="AS20">
        <f t="shared" si="9"/>
        <v>298.67099691414398</v>
      </c>
      <c r="AT20">
        <f t="shared" si="9"/>
        <v>428.2852643996489</v>
      </c>
      <c r="AU20">
        <f t="shared" si="9"/>
        <v>-3245.967761759955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-18735.870053015595</v>
      </c>
      <c r="AI21">
        <f t="shared" si="6"/>
        <v>-18744.476409997806</v>
      </c>
      <c r="AJ21">
        <f t="shared" si="7"/>
        <v>1516.8336066452684</v>
      </c>
      <c r="AK21">
        <f t="shared" si="22"/>
        <v>1782.4929837477919</v>
      </c>
      <c r="AL21">
        <f t="shared" si="8"/>
        <v>-15445.149819604745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-3823.1901591567071</v>
      </c>
      <c r="AR21">
        <f t="shared" si="9"/>
        <v>-3824.9463487132884</v>
      </c>
      <c r="AS21">
        <f t="shared" si="9"/>
        <v>309.52089770023656</v>
      </c>
      <c r="AT21">
        <f t="shared" si="9"/>
        <v>363.73062019255252</v>
      </c>
      <c r="AU21">
        <f t="shared" si="9"/>
        <v>-3151.6948308204996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-20118.021791152103</v>
      </c>
      <c r="AI22">
        <f t="shared" si="6"/>
        <v>-20126.290609292104</v>
      </c>
      <c r="AJ22">
        <f t="shared" si="7"/>
        <v>1632.0744887936271</v>
      </c>
      <c r="AK22">
        <f t="shared" si="22"/>
        <v>1676.3146312826229</v>
      </c>
      <c r="AL22">
        <f t="shared" si="8"/>
        <v>-16817.901489215852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-3665.3823614805542</v>
      </c>
      <c r="AR22">
        <f t="shared" si="9"/>
        <v>-3666.8888903269431</v>
      </c>
      <c r="AS22">
        <f t="shared" si="9"/>
        <v>297.35413878900914</v>
      </c>
      <c r="AT22">
        <f t="shared" si="9"/>
        <v>305.41442620851421</v>
      </c>
      <c r="AU22">
        <f t="shared" si="9"/>
        <v>-3064.1203253294193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-21434.713506840384</v>
      </c>
      <c r="AI23">
        <f t="shared" si="6"/>
        <v>-21442.63170288015</v>
      </c>
      <c r="AJ23">
        <f t="shared" si="7"/>
        <v>1709.0290843706425</v>
      </c>
      <c r="AK23">
        <f t="shared" si="22"/>
        <v>1562.069417067069</v>
      </c>
      <c r="AL23">
        <f t="shared" si="8"/>
        <v>-18171.533201442438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-3486.8532671038124</v>
      </c>
      <c r="AR23">
        <f t="shared" si="9"/>
        <v>-3488.1413453289779</v>
      </c>
      <c r="AS23">
        <f t="shared" si="9"/>
        <v>278.01321648229612</v>
      </c>
      <c r="AT23">
        <f t="shared" si="9"/>
        <v>254.10681829757459</v>
      </c>
      <c r="AU23">
        <f t="shared" si="9"/>
        <v>-2956.0213105491075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-22770.897322703397</v>
      </c>
      <c r="AI24">
        <f t="shared" si="6"/>
        <v>-22778.451700566231</v>
      </c>
      <c r="AJ24">
        <f t="shared" si="7"/>
        <v>1740.1092696842607</v>
      </c>
      <c r="AK24">
        <f t="shared" si="22"/>
        <v>1442.437381161124</v>
      </c>
      <c r="AL24">
        <f t="shared" si="8"/>
        <v>-19595.905049720845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-3307.3344228683536</v>
      </c>
      <c r="AR24">
        <f t="shared" si="9"/>
        <v>-3308.4316503335267</v>
      </c>
      <c r="AS24">
        <f t="shared" si="9"/>
        <v>252.74029414031935</v>
      </c>
      <c r="AT24">
        <f t="shared" si="9"/>
        <v>209.50526173554806</v>
      </c>
      <c r="AU24">
        <f t="shared" si="9"/>
        <v>-2846.1860944576592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-24194.874352722047</v>
      </c>
      <c r="AI25">
        <f t="shared" si="6"/>
        <v>-24202.050750876842</v>
      </c>
      <c r="AJ25">
        <f t="shared" si="7"/>
        <v>1747.7415680294434</v>
      </c>
      <c r="AK25">
        <f t="shared" si="22"/>
        <v>1320.6297322832258</v>
      </c>
      <c r="AL25">
        <f t="shared" si="8"/>
        <v>-21133.679450564174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-3137.6414560821336</v>
      </c>
      <c r="AR25">
        <f t="shared" si="9"/>
        <v>-3138.5721062697548</v>
      </c>
      <c r="AS25">
        <f t="shared" si="9"/>
        <v>226.65074918027918</v>
      </c>
      <c r="AT25">
        <f t="shared" si="9"/>
        <v>171.26200102296937</v>
      </c>
      <c r="AU25">
        <f t="shared" si="9"/>
        <v>-2740.6593560665065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-25493.867388984574</v>
      </c>
      <c r="AI26">
        <f t="shared" si="6"/>
        <v>-25500.65334981546</v>
      </c>
      <c r="AJ26">
        <f t="shared" si="7"/>
        <v>1745.1478356902735</v>
      </c>
      <c r="AK26">
        <f t="shared" si="22"/>
        <v>1198.2878225211648</v>
      </c>
      <c r="AL26">
        <f t="shared" si="8"/>
        <v>-22557.217691604023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-2951.8728263549924</v>
      </c>
      <c r="AR26">
        <f t="shared" si="9"/>
        <v>-2952.6585562355071</v>
      </c>
      <c r="AS26">
        <f t="shared" si="9"/>
        <v>202.06641838782738</v>
      </c>
      <c r="AT26">
        <f t="shared" si="9"/>
        <v>138.74682908959807</v>
      </c>
      <c r="AU26">
        <f t="shared" si="9"/>
        <v>-2611.845308758082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-26627.349187026608</v>
      </c>
      <c r="AI27">
        <f t="shared" si="6"/>
        <v>-26633.734446384347</v>
      </c>
      <c r="AJ27">
        <f t="shared" si="7"/>
        <v>1708.5749510051137</v>
      </c>
      <c r="AK27">
        <f t="shared" si="22"/>
        <v>1076.1274740228455</v>
      </c>
      <c r="AL27">
        <f t="shared" si="8"/>
        <v>-23849.03202135639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-2752.782074710256</v>
      </c>
      <c r="AR27">
        <f t="shared" si="9"/>
        <v>-2753.4421940251341</v>
      </c>
      <c r="AS27">
        <f t="shared" si="9"/>
        <v>176.63547600590269</v>
      </c>
      <c r="AT27">
        <f t="shared" si="9"/>
        <v>111.25194625218761</v>
      </c>
      <c r="AU27">
        <f t="shared" si="9"/>
        <v>-2465.5547717670438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-27726.331658470848</v>
      </c>
      <c r="AI28">
        <f t="shared" si="6"/>
        <v>-27732.306486089277</v>
      </c>
      <c r="AJ28">
        <f t="shared" si="7"/>
        <v>1642.6946860050084</v>
      </c>
      <c r="AK28">
        <f t="shared" si="22"/>
        <v>956.52722745248764</v>
      </c>
      <c r="AL28">
        <f t="shared" si="8"/>
        <v>-25133.084572631782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-2559.2828666904502</v>
      </c>
      <c r="AR28">
        <f t="shared" si="9"/>
        <v>-2559.8343739775892</v>
      </c>
      <c r="AS28">
        <f t="shared" si="9"/>
        <v>151.6291594893203</v>
      </c>
      <c r="AT28">
        <f t="shared" si="9"/>
        <v>88.292377617655731</v>
      </c>
      <c r="AU28">
        <f t="shared" si="9"/>
        <v>-2319.9128368706133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-28762.695400722379</v>
      </c>
      <c r="AI29">
        <f t="shared" si="6"/>
        <v>-28768.250946372118</v>
      </c>
      <c r="AJ29">
        <f t="shared" si="7"/>
        <v>1568.1334124893347</v>
      </c>
      <c r="AK29">
        <f t="shared" si="22"/>
        <v>841.53859943213706</v>
      </c>
      <c r="AL29">
        <f t="shared" si="8"/>
        <v>-26358.578934450645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-2370.4862185844918</v>
      </c>
      <c r="AR29">
        <f t="shared" si="9"/>
        <v>-2370.9440805552126</v>
      </c>
      <c r="AS29">
        <f t="shared" si="9"/>
        <v>129.23818826501494</v>
      </c>
      <c r="AT29">
        <f t="shared" si="9"/>
        <v>69.355657547681531</v>
      </c>
      <c r="AU29">
        <f t="shared" si="9"/>
        <v>-2172.350234742516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-29743.853187428718</v>
      </c>
      <c r="AI30">
        <f t="shared" si="6"/>
        <v>-29748.981379457116</v>
      </c>
      <c r="AJ30">
        <f t="shared" si="7"/>
        <v>1485.5313487620679</v>
      </c>
      <c r="AK30">
        <f t="shared" si="22"/>
        <v>731.76926055788363</v>
      </c>
      <c r="AL30">
        <f t="shared" si="8"/>
        <v>-27531.680770137165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-2188.7041371176001</v>
      </c>
      <c r="AR30">
        <f t="shared" si="9"/>
        <v>-2189.0814955935771</v>
      </c>
      <c r="AS30">
        <f t="shared" si="9"/>
        <v>109.31295916386618</v>
      </c>
      <c r="AT30">
        <f t="shared" si="9"/>
        <v>53.847307472437926</v>
      </c>
      <c r="AU30">
        <f t="shared" si="9"/>
        <v>-2025.9212289572731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-30650.608883451514</v>
      </c>
      <c r="AI31">
        <f t="shared" si="6"/>
        <v>-30655.302660948582</v>
      </c>
      <c r="AJ31">
        <f t="shared" si="7"/>
        <v>1398.5658604904256</v>
      </c>
      <c r="AK31">
        <f t="shared" si="22"/>
        <v>627.78206614453882</v>
      </c>
      <c r="AL31">
        <f t="shared" si="8"/>
        <v>-28628.954734313618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-2013.774854758941</v>
      </c>
      <c r="AR31">
        <f t="shared" si="9"/>
        <v>-2014.0832405118431</v>
      </c>
      <c r="AS31">
        <f t="shared" si="9"/>
        <v>91.887139119788031</v>
      </c>
      <c r="AT31">
        <f t="shared" si="9"/>
        <v>41.245893152649366</v>
      </c>
      <c r="AU31">
        <f t="shared" si="9"/>
        <v>-1880.9502082394056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-31425.413734739643</v>
      </c>
      <c r="AI32">
        <f t="shared" si="6"/>
        <v>-31429.667756790059</v>
      </c>
      <c r="AJ32">
        <f t="shared" si="7"/>
        <v>1308.2942506275485</v>
      </c>
      <c r="AK32">
        <f t="shared" si="22"/>
        <v>529.88245591020905</v>
      </c>
      <c r="AL32">
        <f t="shared" si="8"/>
        <v>-29591.491050252302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-1843.4645429315681</v>
      </c>
      <c r="AR32">
        <f t="shared" si="9"/>
        <v>-1843.7140906027932</v>
      </c>
      <c r="AS32">
        <f t="shared" si="9"/>
        <v>76.746612888248535</v>
      </c>
      <c r="AT32">
        <f t="shared" si="9"/>
        <v>31.083744119878752</v>
      </c>
      <c r="AU32">
        <f t="shared" si="9"/>
        <v>-1735.883733594666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-32121.175429141953</v>
      </c>
      <c r="AI33">
        <f t="shared" si="6"/>
        <v>-32124.985396279</v>
      </c>
      <c r="AJ33">
        <f t="shared" si="7"/>
        <v>1213.5711463856751</v>
      </c>
      <c r="AK33">
        <f t="shared" si="22"/>
        <v>438.30185836628061</v>
      </c>
      <c r="AL33">
        <f t="shared" si="8"/>
        <v>-30473.112391527044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-1682.3919874194705</v>
      </c>
      <c r="AR33">
        <f t="shared" si="9"/>
        <v>-1682.5915398361572</v>
      </c>
      <c r="AS33">
        <f t="shared" si="9"/>
        <v>63.562504969553061</v>
      </c>
      <c r="AT33">
        <f t="shared" si="9"/>
        <v>22.956679658661919</v>
      </c>
      <c r="AU33">
        <f t="shared" si="9"/>
        <v>-1596.0723552079421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-32527.724885806561</v>
      </c>
      <c r="AI34">
        <f t="shared" si="6"/>
        <v>-32531.090156711165</v>
      </c>
      <c r="AJ34">
        <f t="shared" si="7"/>
        <v>1119.9871690749269</v>
      </c>
      <c r="AK34">
        <f t="shared" si="22"/>
        <v>353.35187811928336</v>
      </c>
      <c r="AL34">
        <f t="shared" si="8"/>
        <v>-31057.751109516954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-1521.147848335886</v>
      </c>
      <c r="AR34">
        <f t="shared" si="9"/>
        <v>-1521.3052240703887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-1452.4050311003402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-32544.754714010429</v>
      </c>
      <c r="AI35">
        <f t="shared" ref="AI35:AI66" si="25">SUM(AE35:AH35)</f>
        <v>-32547.679522772061</v>
      </c>
      <c r="AJ35">
        <f t="shared" si="7"/>
        <v>1019.0006890996938</v>
      </c>
      <c r="AK35">
        <f t="shared" si="22"/>
        <v>274.95277628403846</v>
      </c>
      <c r="AL35">
        <f t="shared" si="8"/>
        <v>-31253.726057388332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-1358.8787878437381</v>
      </c>
      <c r="AR35">
        <f t="shared" si="26"/>
        <v>-1359.0009107670667</v>
      </c>
      <c r="AS35">
        <f t="shared" si="26"/>
        <v>42.547514442307865</v>
      </c>
      <c r="AT35">
        <f t="shared" si="26"/>
        <v>11.480421303967582</v>
      </c>
      <c r="AU35">
        <f t="shared" si="23"/>
        <v>-1304.9729750207912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-32113.784822955669</v>
      </c>
      <c r="AI36">
        <f t="shared" si="25"/>
        <v>-32116.278961319396</v>
      </c>
      <c r="AJ36">
        <f t="shared" si="7"/>
        <v>910.53310995427432</v>
      </c>
      <c r="AK36">
        <f t="shared" si="22"/>
        <v>203.62272804705989</v>
      </c>
      <c r="AL36">
        <f t="shared" si="8"/>
        <v>-31002.123123318062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-1197.2178602526262</v>
      </c>
      <c r="AR36">
        <f t="shared" si="26"/>
        <v>-1197.3108429705294</v>
      </c>
      <c r="AS36">
        <f t="shared" si="26"/>
        <v>33.94512691663153</v>
      </c>
      <c r="AT36">
        <f t="shared" si="26"/>
        <v>7.5911565116125272</v>
      </c>
      <c r="AU36">
        <f t="shared" si="23"/>
        <v>-1155.7745595422853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-31035.676644179795</v>
      </c>
      <c r="AI37">
        <f t="shared" si="25"/>
        <v>-31037.757895201834</v>
      </c>
      <c r="AJ37">
        <f t="shared" si="7"/>
        <v>796.90921927988961</v>
      </c>
      <c r="AK37">
        <f t="shared" si="22"/>
        <v>139.88541035026068</v>
      </c>
      <c r="AL37">
        <f t="shared" si="8"/>
        <v>-30100.963265571685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-1033.058438819357</v>
      </c>
      <c r="AR37">
        <f t="shared" si="26"/>
        <v>-1033.1277156698754</v>
      </c>
      <c r="AS37">
        <f t="shared" si="26"/>
        <v>26.526046246342187</v>
      </c>
      <c r="AT37">
        <f t="shared" si="26"/>
        <v>4.6562478816502857</v>
      </c>
      <c r="AU37">
        <f t="shared" si="23"/>
        <v>-1001.945421541883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-29288.244002067258</v>
      </c>
      <c r="AI38">
        <f t="shared" si="25"/>
        <v>-29289.938337529053</v>
      </c>
      <c r="AJ38">
        <f t="shared" si="7"/>
        <v>675.64000937941</v>
      </c>
      <c r="AK38">
        <f t="shared" si="22"/>
        <v>84.101765000668408</v>
      </c>
      <c r="AL38">
        <f t="shared" si="8"/>
        <v>-28530.196563148973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-870.44028541452769</v>
      </c>
      <c r="AR38">
        <f t="shared" si="26"/>
        <v>-870.49064069847202</v>
      </c>
      <c r="AS38">
        <f t="shared" si="26"/>
        <v>20.07987513898674</v>
      </c>
      <c r="AT38">
        <f t="shared" si="26"/>
        <v>2.4994862896485111</v>
      </c>
      <c r="AU38">
        <f t="shared" si="23"/>
        <v>-847.91127926983665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-26855.900496570044</v>
      </c>
      <c r="AI39">
        <f t="shared" si="25"/>
        <v>-26857.242189921013</v>
      </c>
      <c r="AJ39">
        <f t="shared" si="7"/>
        <v>551.31668770029273</v>
      </c>
      <c r="AK39">
        <f t="shared" si="22"/>
        <v>36.806964344109701</v>
      </c>
      <c r="AL39">
        <f t="shared" si="8"/>
        <v>-26269.118537876613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-712.6353230561125</v>
      </c>
      <c r="AR39">
        <f t="shared" si="26"/>
        <v>-712.67092558877494</v>
      </c>
      <c r="AS39">
        <f t="shared" si="26"/>
        <v>14.629475779287402</v>
      </c>
      <c r="AT39">
        <f t="shared" si="26"/>
        <v>0.97669199099949899</v>
      </c>
      <c r="AU39">
        <f t="shared" si="23"/>
        <v>-697.06475781848815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-23888.513402619916</v>
      </c>
      <c r="AI40">
        <f t="shared" si="25"/>
        <v>-23889.543072619843</v>
      </c>
      <c r="AJ40">
        <f t="shared" si="7"/>
        <v>427.70353938268892</v>
      </c>
      <c r="AK40">
        <f t="shared" si="22"/>
        <v>-1.7852037949107946</v>
      </c>
      <c r="AL40">
        <f t="shared" si="8"/>
        <v>-23463.624737032067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-565.97692789617997</v>
      </c>
      <c r="AR40">
        <f t="shared" si="26"/>
        <v>-566.00132328041695</v>
      </c>
      <c r="AS40">
        <f t="shared" si="26"/>
        <v>10.133336101341015</v>
      </c>
      <c r="AT40">
        <f t="shared" si="26"/>
        <v>-4.2295815670195795E-2</v>
      </c>
      <c r="AU40">
        <f t="shared" si="23"/>
        <v>-555.91028299474613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-20596.818832403387</v>
      </c>
      <c r="AI41">
        <f t="shared" si="25"/>
        <v>-20597.580745467909</v>
      </c>
      <c r="AJ41">
        <f t="shared" si="7"/>
        <v>311.57354961633695</v>
      </c>
      <c r="AK41">
        <f t="shared" si="22"/>
        <v>-31.724451551699023</v>
      </c>
      <c r="AL41">
        <f t="shared" si="8"/>
        <v>-20317.73164740327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-435.7041832318817</v>
      </c>
      <c r="AR41">
        <f t="shared" si="26"/>
        <v>-435.72030070672929</v>
      </c>
      <c r="AS41">
        <f t="shared" si="26"/>
        <v>6.5910129159689994</v>
      </c>
      <c r="AT41">
        <f t="shared" si="26"/>
        <v>-0.67109762746791701</v>
      </c>
      <c r="AU41">
        <f t="shared" si="23"/>
        <v>-429.80038541822819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-17123.303942332324</v>
      </c>
      <c r="AI42">
        <f t="shared" si="25"/>
        <v>-17123.844194966921</v>
      </c>
      <c r="AJ42">
        <f t="shared" si="7"/>
        <v>208.558309767737</v>
      </c>
      <c r="AK42">
        <f t="shared" si="22"/>
        <v>-53.534600024842611</v>
      </c>
      <c r="AL42">
        <f t="shared" si="8"/>
        <v>-16968.820485224027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-323.41571856717246</v>
      </c>
      <c r="AR42">
        <f t="shared" si="26"/>
        <v>-323.42592256720741</v>
      </c>
      <c r="AS42">
        <f t="shared" si="26"/>
        <v>3.9391367369199579</v>
      </c>
      <c r="AT42">
        <f t="shared" si="26"/>
        <v>-1.0111326174872739</v>
      </c>
      <c r="AU42">
        <f t="shared" si="23"/>
        <v>-320.49791844777474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-13647.122211616419</v>
      </c>
      <c r="AI43">
        <f t="shared" si="25"/>
        <v>-13647.486472697025</v>
      </c>
      <c r="AJ43">
        <f t="shared" si="7"/>
        <v>120.60690297418523</v>
      </c>
      <c r="AK43">
        <f t="shared" si="22"/>
        <v>-68.133681708584206</v>
      </c>
      <c r="AL43">
        <f t="shared" si="8"/>
        <v>-13595.013251431425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-230.14238849729571</v>
      </c>
      <c r="AR43">
        <f t="shared" si="26"/>
        <v>-230.14853132461323</v>
      </c>
      <c r="AS43">
        <f t="shared" si="26"/>
        <v>2.033891122929496</v>
      </c>
      <c r="AT43">
        <f t="shared" si="26"/>
        <v>-1.148993025956849</v>
      </c>
      <c r="AU43">
        <f t="shared" si="23"/>
        <v>-229.26363322764061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-10297.933274291112</v>
      </c>
      <c r="AI44">
        <f t="shared" si="25"/>
        <v>-10298.165168594984</v>
      </c>
      <c r="AJ44">
        <f t="shared" si="7"/>
        <v>49.063088860700191</v>
      </c>
      <c r="AK44">
        <f t="shared" si="22"/>
        <v>-76.576164916777174</v>
      </c>
      <c r="AL44">
        <f t="shared" si="8"/>
        <v>-10325.678244651061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-155.05564650379699</v>
      </c>
      <c r="AR44">
        <f t="shared" si="26"/>
        <v>-155.05913812879103</v>
      </c>
      <c r="AS44">
        <f t="shared" si="26"/>
        <v>0.73874133383261742</v>
      </c>
      <c r="AT44">
        <f t="shared" si="26"/>
        <v>-1.1530048255017087</v>
      </c>
      <c r="AU44">
        <f t="shared" si="23"/>
        <v>-155.47340162046012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-7285.1768503437897</v>
      </c>
      <c r="AI45">
        <f t="shared" si="25"/>
        <v>-7285.3153609939927</v>
      </c>
      <c r="AJ45">
        <f t="shared" si="7"/>
        <v>-6.622299600306178</v>
      </c>
      <c r="AK45">
        <f t="shared" si="22"/>
        <v>-80.010581137026179</v>
      </c>
      <c r="AL45">
        <f t="shared" si="8"/>
        <v>-7371.9482417313247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-97.939884803028903</v>
      </c>
      <c r="AR45">
        <f t="shared" si="26"/>
        <v>-97.9417469015618</v>
      </c>
      <c r="AS45">
        <f t="shared" si="26"/>
        <v>-8.9028348015261202E-2</v>
      </c>
      <c r="AT45">
        <f t="shared" si="26"/>
        <v>-1.0756399275624926</v>
      </c>
      <c r="AU45">
        <f t="shared" si="23"/>
        <v>-99.106415177139539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-4428.7664893012516</v>
      </c>
      <c r="AI46">
        <f t="shared" si="25"/>
        <v>-4428.8482552638361</v>
      </c>
      <c r="AJ46">
        <f t="shared" si="7"/>
        <v>-46.41542421849158</v>
      </c>
      <c r="AK46">
        <f t="shared" si="22"/>
        <v>-79.547020165004753</v>
      </c>
      <c r="AL46">
        <f t="shared" si="8"/>
        <v>-4554.8106996473325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-53.159911544172346</v>
      </c>
      <c r="AR46">
        <f t="shared" si="26"/>
        <v>-53.160893007374078</v>
      </c>
      <c r="AS46">
        <f t="shared" si="26"/>
        <v>-0.55713929639346316</v>
      </c>
      <c r="AT46">
        <f t="shared" si="26"/>
        <v>-0.95482852071555735</v>
      </c>
      <c r="AU46">
        <f t="shared" si="23"/>
        <v>-54.672860824483095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-2663.707411484831</v>
      </c>
      <c r="AI47">
        <f t="shared" si="25"/>
        <v>-2663.7550634451463</v>
      </c>
      <c r="AJ47">
        <f t="shared" si="7"/>
        <v>-75.728757225042273</v>
      </c>
      <c r="AK47">
        <f t="shared" si="22"/>
        <v>-76.29794046971034</v>
      </c>
      <c r="AL47">
        <f t="shared" si="8"/>
        <v>-2815.7817611398991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-28.547623715994987</v>
      </c>
      <c r="AR47">
        <f t="shared" si="26"/>
        <v>-28.548134414064357</v>
      </c>
      <c r="AS47">
        <f t="shared" si="26"/>
        <v>-0.81160417860434164</v>
      </c>
      <c r="AT47">
        <f t="shared" si="26"/>
        <v>-0.8177042589000133</v>
      </c>
      <c r="AU47">
        <f t="shared" si="23"/>
        <v>-30.177442851568713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-1584.0313839062278</v>
      </c>
      <c r="AI48">
        <f t="shared" si="25"/>
        <v>-1584.058758954641</v>
      </c>
      <c r="AJ48">
        <f t="shared" si="7"/>
        <v>-86.531544827946846</v>
      </c>
      <c r="AK48">
        <f t="shared" si="22"/>
        <v>-70.996927463957377</v>
      </c>
      <c r="AL48">
        <f t="shared" si="8"/>
        <v>-1741.5872312465453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-15.157556782348719</v>
      </c>
      <c r="AR48">
        <f t="shared" si="26"/>
        <v>-15.157818733503827</v>
      </c>
      <c r="AS48">
        <f t="shared" si="26"/>
        <v>-0.82801819302312696</v>
      </c>
      <c r="AT48">
        <f t="shared" si="26"/>
        <v>-0.6793678271408119</v>
      </c>
      <c r="AU48">
        <f t="shared" si="23"/>
        <v>-16.665204753667769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-930.10870690319564</v>
      </c>
      <c r="AI49">
        <f t="shared" si="25"/>
        <v>-930.12418184228841</v>
      </c>
      <c r="AJ49">
        <f t="shared" si="7"/>
        <v>-87.591700846170625</v>
      </c>
      <c r="AK49">
        <f t="shared" si="22"/>
        <v>-64.939719326001097</v>
      </c>
      <c r="AL49">
        <f t="shared" si="8"/>
        <v>-1082.6556020144601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-7.9465955402280359</v>
      </c>
      <c r="AR49">
        <f t="shared" si="26"/>
        <v>-7.9467277538941019</v>
      </c>
      <c r="AS49">
        <f t="shared" si="26"/>
        <v>-0.74835964241501529</v>
      </c>
      <c r="AT49">
        <f t="shared" si="26"/>
        <v>-0.55482728002606518</v>
      </c>
      <c r="AU49">
        <f t="shared" si="23"/>
        <v>-9.2499146763351821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-537.07840973705254</v>
      </c>
      <c r="AI50">
        <f t="shared" si="25"/>
        <v>-537.08701644663267</v>
      </c>
      <c r="AJ50">
        <f t="shared" si="7"/>
        <v>-83.793813056664135</v>
      </c>
      <c r="AK50">
        <f t="shared" si="22"/>
        <v>-58.808300266769152</v>
      </c>
      <c r="AL50">
        <f t="shared" si="8"/>
        <v>-679.68912977006596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-4.0970104430237049</v>
      </c>
      <c r="AR50">
        <f t="shared" si="26"/>
        <v>-4.0970760978301364</v>
      </c>
      <c r="AS50">
        <f t="shared" si="26"/>
        <v>-0.6392067171756296</v>
      </c>
      <c r="AT50">
        <f t="shared" si="26"/>
        <v>-0.44860902237233397</v>
      </c>
      <c r="AU50">
        <f t="shared" si="23"/>
        <v>-5.1848918373780997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-305.49104460687607</v>
      </c>
      <c r="AI51">
        <f t="shared" si="25"/>
        <v>-305.49574661130288</v>
      </c>
      <c r="AJ51">
        <f t="shared" si="7"/>
        <v>-77.81406866134455</v>
      </c>
      <c r="AK51">
        <f t="shared" si="22"/>
        <v>-52.942733352802662</v>
      </c>
      <c r="AL51">
        <f t="shared" si="8"/>
        <v>-436.25254862545012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-2.0807017741622027</v>
      </c>
      <c r="AR51">
        <f t="shared" si="26"/>
        <v>-2.0807337995492827</v>
      </c>
      <c r="AS51">
        <f t="shared" si="26"/>
        <v>-0.52999219969538447</v>
      </c>
      <c r="AT51">
        <f t="shared" si="26"/>
        <v>-0.36059335015182131</v>
      </c>
      <c r="AU51">
        <f t="shared" si="23"/>
        <v>-2.9713193493964885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-170.77866315096324</v>
      </c>
      <c r="AI52">
        <f t="shared" si="25"/>
        <v>-170.78118340205637</v>
      </c>
      <c r="AJ52">
        <f t="shared" si="7"/>
        <v>-71.054190283309254</v>
      </c>
      <c r="AK52">
        <f t="shared" si="22"/>
        <v>-47.495748546508544</v>
      </c>
      <c r="AL52">
        <f t="shared" si="8"/>
        <v>-289.33112223187419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-1.038548877993795</v>
      </c>
      <c r="AR52">
        <f t="shared" si="26"/>
        <v>-1.038564204287471</v>
      </c>
      <c r="AS52">
        <f t="shared" si="26"/>
        <v>-0.43209876593457935</v>
      </c>
      <c r="AT52">
        <f t="shared" si="26"/>
        <v>-0.2888338358688789</v>
      </c>
      <c r="AU52">
        <f t="shared" si="23"/>
        <v>-1.7594968060909295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-93.687076206720221</v>
      </c>
      <c r="AI53">
        <f t="shared" si="25"/>
        <v>-93.688400166849846</v>
      </c>
      <c r="AJ53">
        <f t="shared" si="7"/>
        <v>-64.260461887605857</v>
      </c>
      <c r="AK53">
        <f t="shared" si="22"/>
        <v>-42.521955226676894</v>
      </c>
      <c r="AL53">
        <f t="shared" si="8"/>
        <v>-200.47081728113261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-0.50869210140291043</v>
      </c>
      <c r="AR53">
        <f t="shared" si="26"/>
        <v>-0.50869929010051718</v>
      </c>
      <c r="AS53">
        <f t="shared" si="26"/>
        <v>-0.34891460720366757</v>
      </c>
      <c r="AT53">
        <f t="shared" si="26"/>
        <v>-0.23088118058344492</v>
      </c>
      <c r="AU53">
        <f t="shared" si="23"/>
        <v>-1.0884950778876297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-50.428703973480971</v>
      </c>
      <c r="AI54">
        <f t="shared" si="25"/>
        <v>-50.429384335209626</v>
      </c>
      <c r="AJ54">
        <f t="shared" si="7"/>
        <v>-57.793996082168178</v>
      </c>
      <c r="AK54">
        <f t="shared" si="22"/>
        <v>-38.023722894544484</v>
      </c>
      <c r="AL54">
        <f t="shared" si="8"/>
        <v>-146.24710331192227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-0.24447535914563348</v>
      </c>
      <c r="AR54">
        <f t="shared" si="26"/>
        <v>-0.24447865749885012</v>
      </c>
      <c r="AS54">
        <f t="shared" si="26"/>
        <v>-0.28018185746117036</v>
      </c>
      <c r="AT54">
        <f t="shared" si="26"/>
        <v>-0.18433674828498944</v>
      </c>
      <c r="AU54">
        <f t="shared" si="23"/>
        <v>-0.70899726324500989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-26.555123301521277</v>
      </c>
      <c r="AI55">
        <f t="shared" si="25"/>
        <v>-26.555464920591376</v>
      </c>
      <c r="AJ55">
        <f t="shared" si="7"/>
        <v>-51.811496233328455</v>
      </c>
      <c r="AK55">
        <f t="shared" si="22"/>
        <v>-33.978143168792712</v>
      </c>
      <c r="AL55">
        <f t="shared" si="8"/>
        <v>-112.34510432271254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-0.11494433857603753</v>
      </c>
      <c r="AR55">
        <f t="shared" si="26"/>
        <v>-0.11494581728045218</v>
      </c>
      <c r="AS55">
        <f t="shared" si="26"/>
        <v>-0.22426701234083996</v>
      </c>
      <c r="AT55">
        <f t="shared" si="26"/>
        <v>-0.14707501630598885</v>
      </c>
      <c r="AU55">
        <f t="shared" si="23"/>
        <v>-0.48628784592728103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-13.674392471682584</v>
      </c>
      <c r="AI56">
        <f t="shared" si="25"/>
        <v>-13.674559744656086</v>
      </c>
      <c r="AJ56">
        <f t="shared" si="7"/>
        <v>-46.363601726133027</v>
      </c>
      <c r="AK56">
        <f t="shared" si="22"/>
        <v>-30.351338432459723</v>
      </c>
      <c r="AL56">
        <f t="shared" si="8"/>
        <v>-90.389499903248833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-5.2848088195896314E-2</v>
      </c>
      <c r="AR56">
        <f t="shared" si="26"/>
        <v>-5.2848734663874679E-2</v>
      </c>
      <c r="AS56">
        <f t="shared" si="26"/>
        <v>-0.17918366159053187</v>
      </c>
      <c r="AT56">
        <f t="shared" si="26"/>
        <v>-0.11730029057333041</v>
      </c>
      <c r="AU56">
        <f t="shared" si="23"/>
        <v>-0.34933268682773694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-6.8722338909631526</v>
      </c>
      <c r="AI57">
        <f t="shared" si="25"/>
        <v>-6.8723135882832835</v>
      </c>
      <c r="AJ57">
        <f t="shared" si="7"/>
        <v>-41.445853755294365</v>
      </c>
      <c r="AK57">
        <f t="shared" si="22"/>
        <v>-27.10588631163041</v>
      </c>
      <c r="AL57">
        <f t="shared" si="8"/>
        <v>-75.424053655208056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-2.3713799842906544E-2</v>
      </c>
      <c r="AR57">
        <f t="shared" si="26"/>
        <v>-2.3714074851925095E-2</v>
      </c>
      <c r="AS57">
        <f t="shared" si="26"/>
        <v>-0.14301589495721909</v>
      </c>
      <c r="AT57">
        <f t="shared" si="26"/>
        <v>-9.3533423448208183E-2</v>
      </c>
      <c r="AU57">
        <f t="shared" si="23"/>
        <v>-0.26026339325735232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-3.3599745447916289</v>
      </c>
      <c r="AI58">
        <f t="shared" si="25"/>
        <v>-3.3600114454567489</v>
      </c>
      <c r="AJ58">
        <f t="shared" si="7"/>
        <v>-37.028698560416217</v>
      </c>
      <c r="AK58">
        <f t="shared" si="22"/>
        <v>-24.204676548759803</v>
      </c>
      <c r="AL58">
        <f t="shared" si="8"/>
        <v>-64.593386554632772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-1.0351926563244017E-2</v>
      </c>
      <c r="AR58">
        <f t="shared" si="26"/>
        <v>-1.0352040252490874E-2</v>
      </c>
      <c r="AS58">
        <f t="shared" si="26"/>
        <v>-0.11408371198053224</v>
      </c>
      <c r="AT58">
        <f t="shared" si="26"/>
        <v>-7.4573491786788237E-2</v>
      </c>
      <c r="AU58">
        <f t="shared" si="23"/>
        <v>-0.19900924401981138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-1.5971669068064613</v>
      </c>
      <c r="AI59">
        <f t="shared" si="25"/>
        <v>-1.5971834738785951</v>
      </c>
      <c r="AJ59">
        <f t="shared" si="7"/>
        <v>-33.072159109382426</v>
      </c>
      <c r="AK59">
        <f t="shared" si="22"/>
        <v>-21.612667649530668</v>
      </c>
      <c r="AL59">
        <f t="shared" si="8"/>
        <v>-56.282010232791691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-4.3935692465006454E-3</v>
      </c>
      <c r="AR59">
        <f t="shared" si="26"/>
        <v>-4.3936148200586249E-3</v>
      </c>
      <c r="AS59">
        <f t="shared" si="26"/>
        <v>-9.0976603984924839E-2</v>
      </c>
      <c r="AT59">
        <f t="shared" si="26"/>
        <v>-5.9453242810849086E-2</v>
      </c>
      <c r="AU59">
        <f t="shared" si="23"/>
        <v>-0.15482346161583257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-0.7358123247588092</v>
      </c>
      <c r="AI60">
        <f t="shared" si="25"/>
        <v>-0.73581952850616217</v>
      </c>
      <c r="AJ60">
        <f t="shared" si="7"/>
        <v>-29.533562712847839</v>
      </c>
      <c r="AK60">
        <f t="shared" si="22"/>
        <v>-19.297616511873898</v>
      </c>
      <c r="AL60">
        <f t="shared" si="8"/>
        <v>-49.566998753227899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-1.8072415709293364E-3</v>
      </c>
      <c r="AR60">
        <f t="shared" si="26"/>
        <v>-1.8072592641797001E-3</v>
      </c>
      <c r="AS60">
        <f t="shared" si="26"/>
        <v>-7.253790195727243E-2</v>
      </c>
      <c r="AT60">
        <f t="shared" si="26"/>
        <v>-4.7397214760628879E-2</v>
      </c>
      <c r="AU60">
        <f t="shared" si="23"/>
        <v>-0.12174237598208101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-0.32796421736143688</v>
      </c>
      <c r="AI61">
        <f t="shared" si="25"/>
        <v>-0.32796724951859935</v>
      </c>
      <c r="AJ61">
        <f t="shared" si="7"/>
        <v>-26.371368010298966</v>
      </c>
      <c r="AK61">
        <f t="shared" si="22"/>
        <v>-17.230267121974549</v>
      </c>
      <c r="AL61">
        <f t="shared" si="8"/>
        <v>-43.929602381792115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-7.1921310086389559E-4</v>
      </c>
      <c r="AR61">
        <f t="shared" si="26"/>
        <v>-7.1921975026965294E-4</v>
      </c>
      <c r="AS61">
        <f t="shared" si="26"/>
        <v>-5.7831410735298766E-2</v>
      </c>
      <c r="AT61">
        <f t="shared" si="26"/>
        <v>-3.7785322878231976E-2</v>
      </c>
      <c r="AU61">
        <f t="shared" si="23"/>
        <v>-9.6335953363800395E-2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-0.14149939569174647</v>
      </c>
      <c r="AI62">
        <f t="shared" si="25"/>
        <v>-0.14150062878489114</v>
      </c>
      <c r="AJ62">
        <f t="shared" si="7"/>
        <v>-23.546758690354437</v>
      </c>
      <c r="AK62">
        <f t="shared" si="22"/>
        <v>-15.384271361253623</v>
      </c>
      <c r="AL62">
        <f t="shared" si="8"/>
        <v>-39.072530680392951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-2.7705608285938577E-4</v>
      </c>
      <c r="AR62">
        <f t="shared" si="26"/>
        <v>-2.7705849725808188E-4</v>
      </c>
      <c r="AS62">
        <f t="shared" si="26"/>
        <v>-4.6104597796281094E-2</v>
      </c>
      <c r="AT62">
        <f t="shared" si="26"/>
        <v>-3.0122432256036662E-2</v>
      </c>
      <c r="AU62">
        <f t="shared" si="23"/>
        <v>-7.6504088549575841E-2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-5.8973357647790471E-2</v>
      </c>
      <c r="AI63">
        <f t="shared" si="25"/>
        <v>-5.89738412430331E-2</v>
      </c>
      <c r="AJ63">
        <f t="shared" si="7"/>
        <v>-21.024256786287935</v>
      </c>
      <c r="AK63">
        <f t="shared" si="22"/>
        <v>-13.735998252928811</v>
      </c>
      <c r="AL63">
        <f t="shared" si="8"/>
        <v>-34.819228880459782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-1.0309816533571007E-4</v>
      </c>
      <c r="AR63">
        <f t="shared" si="26"/>
        <v>-1.0309901076463372E-4</v>
      </c>
      <c r="AS63">
        <f t="shared" si="26"/>
        <v>-3.6754941361124095E-2</v>
      </c>
      <c r="AT63">
        <f t="shared" si="26"/>
        <v>-2.4013491437765162E-2</v>
      </c>
      <c r="AU63">
        <f t="shared" si="23"/>
        <v>-6.0871531809653899E-2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-2.3694864663413934E-2</v>
      </c>
      <c r="AI64">
        <f t="shared" si="25"/>
        <v>-2.369504723689584E-2</v>
      </c>
      <c r="AJ64">
        <f t="shared" si="7"/>
        <v>-18.77180211823719</v>
      </c>
      <c r="AK64">
        <f t="shared" si="22"/>
        <v>-12.264300277888657</v>
      </c>
      <c r="AL64">
        <f t="shared" si="8"/>
        <v>-31.05979744336274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-3.6985482756736644E-5</v>
      </c>
      <c r="AR64">
        <f t="shared" si="26"/>
        <v>-3.6985767736982907E-5</v>
      </c>
      <c r="AS64">
        <f t="shared" si="26"/>
        <v>-2.930103942011299E-2</v>
      </c>
      <c r="AT64">
        <f t="shared" si="26"/>
        <v>-1.9143433520077212E-2</v>
      </c>
      <c r="AU64">
        <f t="shared" si="23"/>
        <v>-4.848145870792718E-2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-9.1604637900323544E-3</v>
      </c>
      <c r="AI65">
        <f t="shared" si="25"/>
        <v>-9.1605300319820664E-3</v>
      </c>
      <c r="AJ65">
        <f t="shared" si="7"/>
        <v>-16.760592672019442</v>
      </c>
      <c r="AK65">
        <f t="shared" si="22"/>
        <v>-10.950274129612053</v>
      </c>
      <c r="AL65">
        <f t="shared" si="8"/>
        <v>-27.720027331663474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-1.2766636672826457E-5</v>
      </c>
      <c r="AR65">
        <f t="shared" si="26"/>
        <v>-1.2766728992050008E-5</v>
      </c>
      <c r="AS65">
        <f t="shared" si="26"/>
        <v>-2.3358685975893589E-2</v>
      </c>
      <c r="AT65">
        <f t="shared" si="26"/>
        <v>-1.5261036393454733E-2</v>
      </c>
      <c r="AU65">
        <f t="shared" si="23"/>
        <v>-3.863248909834037E-2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-3.4019999416248846E-3</v>
      </c>
      <c r="AI66">
        <f t="shared" si="25"/>
        <v>-3.4020229961558299E-3</v>
      </c>
      <c r="AJ66">
        <f t="shared" si="7"/>
        <v>-14.964835141847473</v>
      </c>
      <c r="AK66">
        <f t="shared" si="22"/>
        <v>-9.7770326425706919</v>
      </c>
      <c r="AL66">
        <f t="shared" si="8"/>
        <v>-24.745269807414321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-4.2332636334964582E-6</v>
      </c>
      <c r="AR66">
        <f t="shared" si="26"/>
        <v>-4.2332923213004301E-6</v>
      </c>
      <c r="AS66">
        <f t="shared" si="26"/>
        <v>-1.8621426653227705E-2</v>
      </c>
      <c r="AT66">
        <f t="shared" si="26"/>
        <v>-1.2166007477805519E-2</v>
      </c>
      <c r="AU66">
        <f t="shared" si="23"/>
        <v>-3.0791667423354523E-2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29">S67*Z67</f>
        <v>-111.34559263842233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-1.2114846324871569E-3</v>
      </c>
      <c r="AI67">
        <f t="shared" ref="AI67:AI79" si="33">SUM(AE67:AH67)</f>
        <v>-1.2114923129148867E-3</v>
      </c>
      <c r="AJ67">
        <f t="shared" ref="AJ67:AJ79" si="34">AB67-AC67</f>
        <v>-13.3614671135972</v>
      </c>
      <c r="AK67">
        <f t="shared" si="22"/>
        <v>-8.7294941826413677</v>
      </c>
      <c r="AL67">
        <f t="shared" ref="AL67:AL79" si="35">SUM(AI67:AK67)</f>
        <v>-22.092172788551483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-1.3459871098010925E-6</v>
      </c>
      <c r="AR67">
        <f t="shared" si="36"/>
        <v>-1.3459956429318023E-6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-2.4544908786702239E-2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1000000</v>
      </c>
      <c r="S68">
        <f t="shared" si="28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29"/>
        <v>-99.415708853283689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-4.1275989422657697E-4</v>
      </c>
      <c r="AI68">
        <f t="shared" si="33"/>
        <v>-4.1276233835135161E-4</v>
      </c>
      <c r="AJ68">
        <f t="shared" si="34"/>
        <v>-11.929883785138642</v>
      </c>
      <c r="AK68">
        <f t="shared" si="22"/>
        <v>-7.7941914846895637</v>
      </c>
      <c r="AL68">
        <f t="shared" si="35"/>
        <v>-19.724488032166558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-4.0945149489496053E-7</v>
      </c>
      <c r="AR68">
        <f t="shared" si="36"/>
        <v>-4.0945391942931254E-7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-1.9566390106629552E-2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1000000</v>
      </c>
      <c r="S69">
        <f t="shared" si="28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29"/>
        <v>-88.764026109944353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-1.3425486387578473E-4</v>
      </c>
      <c r="AI69">
        <f t="shared" si="33"/>
        <v>-1.3425560537351321E-4</v>
      </c>
      <c r="AJ69">
        <f t="shared" si="34"/>
        <v>-10.651682743339336</v>
      </c>
      <c r="AK69">
        <f t="shared" si="22"/>
        <v>-6.9590996197298587</v>
      </c>
      <c r="AL69">
        <f t="shared" si="35"/>
        <v>-17.610916618674569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-1.1890961540612018E-7</v>
      </c>
      <c r="AR69">
        <f t="shared" si="36"/>
        <v>-1.1891027215111379E-7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-1.559799966735919E-2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1000000</v>
      </c>
      <c r="S70">
        <f t="shared" si="28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29"/>
        <v>-79.253594842433557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-4.1752775931160723E-5</v>
      </c>
      <c r="AI70">
        <f t="shared" si="33"/>
        <v>-4.1752988104212766E-5</v>
      </c>
      <c r="AJ70">
        <f t="shared" si="34"/>
        <v>-9.5104312675107963</v>
      </c>
      <c r="AK70">
        <f t="shared" si="22"/>
        <v>-6.2134818276961052</v>
      </c>
      <c r="AL70">
        <f t="shared" si="35"/>
        <v>-15.723954848195005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-3.3018267223675051E-8</v>
      </c>
      <c r="AR70">
        <f t="shared" si="36"/>
        <v>-3.3018435010998744E-8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-1.243456827509362E-2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1000000</v>
      </c>
      <c r="S71">
        <f t="shared" si="28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29"/>
        <v>-70.762138280433618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-1.2238202866688128E-5</v>
      </c>
      <c r="AI71">
        <f t="shared" si="33"/>
        <v>-1.2238259940473819E-5</v>
      </c>
      <c r="AJ71">
        <f t="shared" si="34"/>
        <v>-8.4914565619999394</v>
      </c>
      <c r="AK71">
        <f t="shared" si="22"/>
        <v>-5.5477516389703494</v>
      </c>
      <c r="AL71">
        <f t="shared" si="35"/>
        <v>-14.039220439230228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-8.6410903992536466E-9</v>
      </c>
      <c r="AR71">
        <f t="shared" si="36"/>
        <v>-8.6411306976329893E-9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-9.9127440745936605E-3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1000000</v>
      </c>
      <c r="S72">
        <f t="shared" si="28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29"/>
        <v>-63.180480614951321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-3.36978936090086E-6</v>
      </c>
      <c r="AI72">
        <f t="shared" si="33"/>
        <v>-3.369803741581684E-6</v>
      </c>
      <c r="AJ72">
        <f t="shared" si="34"/>
        <v>-7.5816576654822967</v>
      </c>
      <c r="AK72">
        <f t="shared" ref="AK72:AK79" si="49">G72*SUM(AB72:AB72, AE72:AF72)</f>
        <v>-4.953349679630354</v>
      </c>
      <c r="AL72">
        <f t="shared" si="35"/>
        <v>-12.535010714916393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-2.1243967712051597E-9</v>
      </c>
      <c r="AR72">
        <f t="shared" si="36"/>
        <v>-2.1244058371344025E-9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-7.9023741361304335E-3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1000000</v>
      </c>
      <c r="S73">
        <f t="shared" si="28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29"/>
        <v>-56.41114340803697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-8.6850946532750249E-7</v>
      </c>
      <c r="AI73">
        <f t="shared" si="33"/>
        <v>-8.6851284583320178E-7</v>
      </c>
      <c r="AJ73">
        <f t="shared" si="34"/>
        <v>-6.7693372069143507</v>
      </c>
      <c r="AK73">
        <f t="shared" si="49"/>
        <v>-4.4226336430465931</v>
      </c>
      <c r="AL73">
        <f t="shared" si="35"/>
        <v>-11.191971718473789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-4.8886552432167934E-10</v>
      </c>
      <c r="AR73">
        <f t="shared" si="36"/>
        <v>-4.8886742713651001E-10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-6.2997230781842092E-3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1000000</v>
      </c>
      <c r="S74">
        <f t="shared" si="28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29"/>
        <v>-50.367092329026953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-2.0868922159603343E-7</v>
      </c>
      <c r="AI74">
        <f t="shared" si="33"/>
        <v>-2.0868995968140572E-7</v>
      </c>
      <c r="AJ74">
        <f t="shared" si="34"/>
        <v>-6.0440510790100177</v>
      </c>
      <c r="AK74">
        <f t="shared" si="49"/>
        <v>-3.9487800385625884</v>
      </c>
      <c r="AL74">
        <f t="shared" si="35"/>
        <v>-9.9928313262625661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-1.0488100776664428E-10</v>
      </c>
      <c r="AR74">
        <f t="shared" si="36"/>
        <v>-1.048813787064421E-10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-5.0221003841265516E-3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1000000</v>
      </c>
      <c r="S75">
        <f t="shared" si="28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29"/>
        <v>-44.970618151007834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-4.6547567694752224E-8</v>
      </c>
      <c r="AI75">
        <f t="shared" si="33"/>
        <v>-4.6547716554674618E-8</v>
      </c>
      <c r="AJ75">
        <f t="shared" si="34"/>
        <v>-5.396474178019119</v>
      </c>
      <c r="AK75">
        <f t="shared" si="49"/>
        <v>-3.525696463031887</v>
      </c>
      <c r="AL75">
        <f t="shared" si="35"/>
        <v>-8.9221706875987223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-2.0886987271136522E-11</v>
      </c>
      <c r="AR75">
        <f t="shared" si="36"/>
        <v>-2.0887054068081201E-11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-4.0035876161106446E-3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1000000</v>
      </c>
      <c r="S76">
        <f t="shared" si="28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29"/>
        <v>-40.152337634846575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-9.5861913710230033E-9</v>
      </c>
      <c r="AI76">
        <f t="shared" si="33"/>
        <v>-9.5862189149540367E-9</v>
      </c>
      <c r="AJ76">
        <f t="shared" si="34"/>
        <v>-4.8182805161612592</v>
      </c>
      <c r="AK76">
        <f t="shared" si="49"/>
        <v>-3.1479432705705488</v>
      </c>
      <c r="AL76">
        <f t="shared" si="35"/>
        <v>-7.9662237963180269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-3.840669016153283E-12</v>
      </c>
      <c r="AR76">
        <f t="shared" si="36"/>
        <v>-3.8406800515184667E-12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-3.1916355230238399E-3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1000000</v>
      </c>
      <c r="S77">
        <f t="shared" si="28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29"/>
        <v>-35.850301459687792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-1.8104501502037612E-9</v>
      </c>
      <c r="AI77">
        <f t="shared" si="33"/>
        <v>-1.810454788068607E-9</v>
      </c>
      <c r="AJ77">
        <f t="shared" si="34"/>
        <v>-4.3020361751587828</v>
      </c>
      <c r="AK77">
        <f t="shared" si="49"/>
        <v>-2.8106636344392606</v>
      </c>
      <c r="AL77">
        <f t="shared" si="35"/>
        <v>-7.1126998114084987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-6.4763354541297489E-13</v>
      </c>
      <c r="AR77">
        <f t="shared" si="36"/>
        <v>-6.4763520446823965E-13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-2.5443522959205721E-3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1000000</v>
      </c>
      <c r="S78">
        <f t="shared" si="28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29"/>
        <v>-32.00919773186466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-3.110231053773522E-10</v>
      </c>
      <c r="AI78">
        <f t="shared" si="33"/>
        <v>-3.1102380907473225E-10</v>
      </c>
      <c r="AJ78">
        <f t="shared" si="34"/>
        <v>-3.8411037278231319</v>
      </c>
      <c r="AK78">
        <f t="shared" si="49"/>
        <v>-2.5095211021781458</v>
      </c>
      <c r="AL78">
        <f t="shared" si="35"/>
        <v>-6.3506248303123014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-9.9338453605337569E-14</v>
      </c>
      <c r="AR78">
        <f t="shared" si="36"/>
        <v>-9.9338678361017556E-14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-2.0283420722247759E-3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-32.00919773186466</v>
      </c>
      <c r="AK79">
        <f t="shared" si="49"/>
        <v>-2.2406438412305265</v>
      </c>
      <c r="AL79">
        <f t="shared" si="35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180976.49303426681</v>
      </c>
      <c r="AO81" s="8">
        <f t="shared" si="50"/>
        <v>-18097.649303426682</v>
      </c>
      <c r="AP81" s="8">
        <f t="shared" si="50"/>
        <v>-725.6735014620773</v>
      </c>
      <c r="AQ81" s="8">
        <f t="shared" si="50"/>
        <v>-100218.99594647357</v>
      </c>
      <c r="AR81" s="8">
        <f t="shared" si="50"/>
        <v>61934.174282904452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51347.58068444673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385267.37374194339</v>
      </c>
      <c r="K3">
        <v>1</v>
      </c>
      <c r="L3" s="2">
        <v>0</v>
      </c>
      <c r="O3">
        <f>$C$3</f>
        <v>385267.37374194339</v>
      </c>
      <c r="P3" s="2">
        <f>O3*C5</f>
        <v>38526.737374194337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385267.37374194339</v>
      </c>
      <c r="AF3">
        <f t="shared" ref="AF3:AG34" si="4">-$Z3*P3</f>
        <v>-38526.737374194337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346115.67939704907</v>
      </c>
      <c r="AJ3">
        <f t="shared" ref="AJ3:AJ66" si="7">AB3-AC3</f>
        <v>0</v>
      </c>
      <c r="AL3">
        <f t="shared" ref="AL3:AL66" si="8">SUM(AI3:AK3)</f>
        <v>346115.67939704907</v>
      </c>
      <c r="AN3">
        <f t="shared" ref="AN3:AU34" si="9">AE3*$K3</f>
        <v>385267.37374194339</v>
      </c>
      <c r="AO3">
        <f t="shared" si="9"/>
        <v>-38526.737374194337</v>
      </c>
      <c r="AP3">
        <f t="shared" si="9"/>
        <v>-624.95697070000006</v>
      </c>
      <c r="AQ3">
        <f t="shared" si="9"/>
        <v>0</v>
      </c>
      <c r="AR3">
        <f t="shared" si="9"/>
        <v>346115.67939704907</v>
      </c>
      <c r="AS3">
        <f t="shared" si="9"/>
        <v>0</v>
      </c>
      <c r="AT3">
        <f t="shared" si="9"/>
        <v>0</v>
      </c>
      <c r="AU3">
        <f t="shared" si="9"/>
        <v>346115.67939704907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-12059.072251764957</v>
      </c>
      <c r="AI5">
        <f t="shared" si="6"/>
        <v>-12071.04195077606</v>
      </c>
      <c r="AJ5">
        <f t="shared" si="7"/>
        <v>-8251.2030264412751</v>
      </c>
      <c r="AK5">
        <f>G5*SUM(AB5, AE5:AF5)</f>
        <v>640.15217104666658</v>
      </c>
      <c r="AL5">
        <f t="shared" si="8"/>
        <v>-19682.092806170669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-10311.809368174332</v>
      </c>
      <c r="AR5">
        <f t="shared" si="9"/>
        <v>-10322.04475376785</v>
      </c>
      <c r="AS5">
        <f t="shared" si="9"/>
        <v>-7055.6698633522647</v>
      </c>
      <c r="AT5">
        <f t="shared" si="9"/>
        <v>547.39925399236392</v>
      </c>
      <c r="AU5">
        <f t="shared" si="9"/>
        <v>-16830.315363127753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-13529.040537651284</v>
      </c>
      <c r="AI6">
        <f t="shared" si="6"/>
        <v>-13540.721426665556</v>
      </c>
      <c r="AJ6">
        <f t="shared" si="7"/>
        <v>-9170.469959482376</v>
      </c>
      <c r="AK6">
        <f>G6*SUM(AB6, AE6:AF6)</f>
        <v>1396.0832308573024</v>
      </c>
      <c r="AL6">
        <f t="shared" si="8"/>
        <v>-21315.108155290633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-10436.437559909613</v>
      </c>
      <c r="AR6">
        <f t="shared" si="9"/>
        <v>-10445.448314848398</v>
      </c>
      <c r="AS6">
        <f t="shared" si="9"/>
        <v>-7074.1925017381845</v>
      </c>
      <c r="AT6">
        <f t="shared" si="9"/>
        <v>1076.9526062643145</v>
      </c>
      <c r="AU6">
        <f t="shared" si="9"/>
        <v>-16442.688210322271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-15019.00208085805</v>
      </c>
      <c r="AI7">
        <f t="shared" si="6"/>
        <v>-15030.378423456168</v>
      </c>
      <c r="AJ7">
        <f t="shared" si="7"/>
        <v>-5753.5484770177572</v>
      </c>
      <c r="AK7">
        <f>G7*SUM(AB7, AE7:AF7)</f>
        <v>1622.0254021062008</v>
      </c>
      <c r="AL7">
        <f t="shared" si="8"/>
        <v>-19161.901498367726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-10541.178089227944</v>
      </c>
      <c r="AR7">
        <f t="shared" si="9"/>
        <v>-10549.162644572247</v>
      </c>
      <c r="AS7">
        <f t="shared" si="9"/>
        <v>-4038.163042706326</v>
      </c>
      <c r="AT7">
        <f t="shared" si="9"/>
        <v>1138.4284080128577</v>
      </c>
      <c r="AU7">
        <f t="shared" si="9"/>
        <v>-13448.897279265717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-16575.912724091297</v>
      </c>
      <c r="AI8">
        <f t="shared" si="6"/>
        <v>-16586.968104354382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-16092.637420776469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-10859.614773751831</v>
      </c>
      <c r="AR8">
        <f t="shared" si="9"/>
        <v>-10866.857643139045</v>
      </c>
      <c r="AS8">
        <f t="shared" si="9"/>
        <v>-217.42168684500405</v>
      </c>
      <c r="AT8">
        <f t="shared" si="9"/>
        <v>541.27961755788692</v>
      </c>
      <c r="AU8">
        <f t="shared" si="9"/>
        <v>-10542.999712426163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-18373.689993940545</v>
      </c>
      <c r="AI9">
        <f t="shared" si="6"/>
        <v>-18384.405149276074</v>
      </c>
      <c r="AJ9">
        <f t="shared" si="7"/>
        <v>2786.3214316544181</v>
      </c>
      <c r="AK9">
        <f t="shared" si="22"/>
        <v>230.81128891146238</v>
      </c>
      <c r="AL9">
        <f t="shared" si="8"/>
        <v>-15367.272428710194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-11400.149927633272</v>
      </c>
      <c r="AR9">
        <f t="shared" si="9"/>
        <v>-11406.798258881008</v>
      </c>
      <c r="AS9">
        <f t="shared" si="9"/>
        <v>1728.8025474422261</v>
      </c>
      <c r="AT9">
        <f t="shared" si="9"/>
        <v>143.20930087797936</v>
      </c>
      <c r="AU9">
        <f t="shared" si="9"/>
        <v>-9534.7864105608023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-20149.777602621059</v>
      </c>
      <c r="AI10">
        <f t="shared" si="6"/>
        <v>-20160.1337341832</v>
      </c>
      <c r="AJ10">
        <f t="shared" si="7"/>
        <v>3987.8262315846805</v>
      </c>
      <c r="AK10">
        <f t="shared" si="22"/>
        <v>148.97036764496195</v>
      </c>
      <c r="AL10">
        <f t="shared" si="8"/>
        <v>-16023.337134953557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-11860.489739665356</v>
      </c>
      <c r="AR10">
        <f t="shared" si="9"/>
        <v>-11866.585528639196</v>
      </c>
      <c r="AS10">
        <f t="shared" si="9"/>
        <v>2347.2999571531773</v>
      </c>
      <c r="AT10">
        <f t="shared" si="9"/>
        <v>87.686402888010832</v>
      </c>
      <c r="AU10">
        <f t="shared" si="9"/>
        <v>-9431.599168598008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103574.61491949398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-21728.366157126347</v>
      </c>
      <c r="AI11">
        <f t="shared" si="6"/>
        <v>-21738.347122795905</v>
      </c>
      <c r="AJ11">
        <f t="shared" si="7"/>
        <v>5038.5550214340074</v>
      </c>
      <c r="AK11">
        <f t="shared" si="22"/>
        <v>77.631383470515942</v>
      </c>
      <c r="AL11">
        <f t="shared" si="8"/>
        <v>-16622.160717891384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-12152.862852815777</v>
      </c>
      <c r="AR11">
        <f t="shared" si="9"/>
        <v>-12158.445293117255</v>
      </c>
      <c r="AS11">
        <f t="shared" si="9"/>
        <v>2818.1073399193865</v>
      </c>
      <c r="AT11">
        <f t="shared" si="9"/>
        <v>43.419903253153926</v>
      </c>
      <c r="AU11">
        <f t="shared" si="9"/>
        <v>-9296.9180499447157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-23331.275387707017</v>
      </c>
      <c r="AI12">
        <f t="shared" si="6"/>
        <v>-23340.864902777532</v>
      </c>
      <c r="AJ12">
        <f t="shared" si="7"/>
        <v>5682.3546718356192</v>
      </c>
      <c r="AK12">
        <f t="shared" si="22"/>
        <v>62.808065943279573</v>
      </c>
      <c r="AL12">
        <f t="shared" si="8"/>
        <v>-17595.702164998635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-12400.820896424617</v>
      </c>
      <c r="AR12">
        <f t="shared" si="9"/>
        <v>-12405.917825627883</v>
      </c>
      <c r="AS12">
        <f t="shared" si="9"/>
        <v>3020.2319155052646</v>
      </c>
      <c r="AT12">
        <f t="shared" si="9"/>
        <v>33.38315474274566</v>
      </c>
      <c r="AU12">
        <f t="shared" si="9"/>
        <v>-9352.3027553798729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-24858.269310784795</v>
      </c>
      <c r="AI13">
        <f t="shared" si="6"/>
        <v>-24867.45220233822</v>
      </c>
      <c r="AJ13">
        <f t="shared" si="7"/>
        <v>6285.4288286712253</v>
      </c>
      <c r="AK13">
        <f t="shared" si="22"/>
        <v>43.251000172224039</v>
      </c>
      <c r="AL13">
        <f t="shared" si="8"/>
        <v>-18538.772373494769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-12559.348288554444</v>
      </c>
      <c r="AR13">
        <f t="shared" si="9"/>
        <v>-12563.987836540409</v>
      </c>
      <c r="AS13">
        <f t="shared" si="9"/>
        <v>3175.6390123247274</v>
      </c>
      <c r="AT13">
        <f t="shared" si="9"/>
        <v>21.852059296647006</v>
      </c>
      <c r="AU13">
        <f t="shared" si="9"/>
        <v>-9366.4967649190348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-26407.868615335097</v>
      </c>
      <c r="AI14">
        <f t="shared" si="6"/>
        <v>-26416.629579615295</v>
      </c>
      <c r="AJ14">
        <f t="shared" si="7"/>
        <v>-41.047455443042054</v>
      </c>
      <c r="AK14">
        <f t="shared" si="22"/>
        <v>1073.8049880208557</v>
      </c>
      <c r="AL14">
        <f t="shared" si="8"/>
        <v>-25383.872047037483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-11912.736711754544</v>
      </c>
      <c r="AR14">
        <f t="shared" si="9"/>
        <v>-11916.688831568956</v>
      </c>
      <c r="AS14">
        <f t="shared" si="9"/>
        <v>-18.516735920765676</v>
      </c>
      <c r="AT14">
        <f t="shared" si="9"/>
        <v>484.39941474992355</v>
      </c>
      <c r="AU14">
        <f t="shared" si="9"/>
        <v>-11450.806152739799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-28059.283479978789</v>
      </c>
      <c r="AI15">
        <f t="shared" si="6"/>
        <v>-28067.606093572685</v>
      </c>
      <c r="AJ15">
        <f t="shared" si="7"/>
        <v>662.38336889966922</v>
      </c>
      <c r="AK15">
        <f t="shared" si="22"/>
        <v>1076.6783099018687</v>
      </c>
      <c r="AL15">
        <f t="shared" si="8"/>
        <v>-26328.54441477115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-11301.517108081216</v>
      </c>
      <c r="AR15">
        <f t="shared" si="9"/>
        <v>-11304.869230739034</v>
      </c>
      <c r="AS15">
        <f t="shared" si="9"/>
        <v>266.79002623390375</v>
      </c>
      <c r="AT15">
        <f t="shared" si="9"/>
        <v>433.65677345033674</v>
      </c>
      <c r="AU15">
        <f t="shared" si="9"/>
        <v>-10604.422431054794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-29565.751887776405</v>
      </c>
      <c r="AI16">
        <f t="shared" si="6"/>
        <v>-29573.621703335768</v>
      </c>
      <c r="AJ16">
        <f t="shared" si="7"/>
        <v>1256.5587662464659</v>
      </c>
      <c r="AK16">
        <f t="shared" si="22"/>
        <v>1030.3114740788919</v>
      </c>
      <c r="AL16">
        <f t="shared" si="8"/>
        <v>-27286.751463010409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-10632.394336600619</v>
      </c>
      <c r="AR16">
        <f t="shared" si="9"/>
        <v>-10635.22446866359</v>
      </c>
      <c r="AS16">
        <f t="shared" si="9"/>
        <v>451.88190581307038</v>
      </c>
      <c r="AT16">
        <f t="shared" si="9"/>
        <v>370.51917108389597</v>
      </c>
      <c r="AU16">
        <f t="shared" si="9"/>
        <v>-9812.8233917666239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-30880.273576419906</v>
      </c>
      <c r="AI17">
        <f t="shared" si="6"/>
        <v>-30887.678690403969</v>
      </c>
      <c r="AJ17">
        <f t="shared" si="7"/>
        <v>1663.6815313910647</v>
      </c>
      <c r="AK17">
        <f t="shared" si="22"/>
        <v>942.35236044163923</v>
      </c>
      <c r="AL17">
        <f t="shared" si="8"/>
        <v>-28281.644798571266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-9915.2864173983817</v>
      </c>
      <c r="AR17">
        <f t="shared" si="9"/>
        <v>-9917.6641109095399</v>
      </c>
      <c r="AS17">
        <f t="shared" si="9"/>
        <v>534.18823671544715</v>
      </c>
      <c r="AT17">
        <f t="shared" si="9"/>
        <v>302.57806935444734</v>
      </c>
      <c r="AU17">
        <f t="shared" si="9"/>
        <v>-9080.8978048396457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-32154.785700609227</v>
      </c>
      <c r="AI18">
        <f t="shared" si="6"/>
        <v>-32161.71482863219</v>
      </c>
      <c r="AJ18">
        <f t="shared" si="7"/>
        <v>1907.507127032688</v>
      </c>
      <c r="AK18">
        <f t="shared" si="22"/>
        <v>825.89465324426476</v>
      </c>
      <c r="AL18">
        <f t="shared" si="8"/>
        <v>-29428.313048355238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-9218.3187617738186</v>
      </c>
      <c r="AR18">
        <f t="shared" si="9"/>
        <v>-9220.3052440179108</v>
      </c>
      <c r="AS18">
        <f t="shared" si="9"/>
        <v>546.85510583295672</v>
      </c>
      <c r="AT18">
        <f t="shared" si="9"/>
        <v>236.7722257003268</v>
      </c>
      <c r="AU18">
        <f t="shared" si="9"/>
        <v>-8436.6779124846271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-33356.677622355695</v>
      </c>
      <c r="AI19">
        <f t="shared" si="6"/>
        <v>-33363.120500628153</v>
      </c>
      <c r="AJ19">
        <f t="shared" si="7"/>
        <v>2068.5158239472948</v>
      </c>
      <c r="AK19">
        <f t="shared" si="22"/>
        <v>692.36915435197648</v>
      </c>
      <c r="AL19">
        <f t="shared" si="8"/>
        <v>-30602.23552232888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-8538.2893261664303</v>
      </c>
      <c r="AR19">
        <f t="shared" si="9"/>
        <v>-8539.9385059620417</v>
      </c>
      <c r="AS19">
        <f t="shared" si="9"/>
        <v>529.47678964222519</v>
      </c>
      <c r="AT19">
        <f t="shared" si="9"/>
        <v>177.2253288321605</v>
      </c>
      <c r="AU19">
        <f t="shared" si="9"/>
        <v>-7833.2363874876546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-34494.546084676702</v>
      </c>
      <c r="AI20">
        <f t="shared" si="6"/>
        <v>-34500.493352340374</v>
      </c>
      <c r="AJ20">
        <f t="shared" si="7"/>
        <v>2154.5367031070637</v>
      </c>
      <c r="AK20">
        <f t="shared" si="22"/>
        <v>547.57304667566586</v>
      </c>
      <c r="AL20">
        <f t="shared" si="8"/>
        <v>-31798.383602557646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-7883.5257617514062</v>
      </c>
      <c r="AR20">
        <f t="shared" si="9"/>
        <v>-7884.8849748201474</v>
      </c>
      <c r="AS20">
        <f t="shared" si="9"/>
        <v>492.40669994288663</v>
      </c>
      <c r="AT20">
        <f t="shared" si="9"/>
        <v>125.14460139036139</v>
      </c>
      <c r="AU20">
        <f t="shared" si="9"/>
        <v>-7267.333673486899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-35546.128942718133</v>
      </c>
      <c r="AI21">
        <f t="shared" si="6"/>
        <v>-35551.572411093381</v>
      </c>
      <c r="AJ21">
        <f t="shared" si="7"/>
        <v>2183.746634019808</v>
      </c>
      <c r="AK21">
        <f t="shared" si="22"/>
        <v>396.75547745817141</v>
      </c>
      <c r="AL21">
        <f t="shared" si="8"/>
        <v>-32971.0702996154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-7253.4453956698908</v>
      </c>
      <c r="AR21">
        <f t="shared" si="9"/>
        <v>-7254.5561748685641</v>
      </c>
      <c r="AS21">
        <f t="shared" si="9"/>
        <v>445.60933747148482</v>
      </c>
      <c r="AT21">
        <f t="shared" si="9"/>
        <v>80.960832494963668</v>
      </c>
      <c r="AU21">
        <f t="shared" si="9"/>
        <v>-6727.9860049021154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-36444.685746403731</v>
      </c>
      <c r="AI22">
        <f t="shared" si="6"/>
        <v>-36449.619221523397</v>
      </c>
      <c r="AJ22">
        <f t="shared" si="7"/>
        <v>2164.3568887666843</v>
      </c>
      <c r="AK22">
        <f t="shared" si="22"/>
        <v>243.89321307678483</v>
      </c>
      <c r="AL22">
        <f t="shared" si="8"/>
        <v>-34041.369119679926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-6640.0021677737741</v>
      </c>
      <c r="AR22">
        <f t="shared" si="9"/>
        <v>-6640.9010172169328</v>
      </c>
      <c r="AS22">
        <f t="shared" si="9"/>
        <v>394.33278512121655</v>
      </c>
      <c r="AT22">
        <f t="shared" si="9"/>
        <v>44.435873992821179</v>
      </c>
      <c r="AU22">
        <f t="shared" si="9"/>
        <v>-6202.1323581028946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-37251.574607785573</v>
      </c>
      <c r="AI23">
        <f t="shared" si="6"/>
        <v>-37255.993103471446</v>
      </c>
      <c r="AJ23">
        <f t="shared" si="7"/>
        <v>2096.1731437530543</v>
      </c>
      <c r="AK23">
        <f t="shared" si="22"/>
        <v>92.388230863116917</v>
      </c>
      <c r="AL23">
        <f t="shared" si="8"/>
        <v>-35067.431728855277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-6059.8325508044209</v>
      </c>
      <c r="AR23">
        <f t="shared" si="9"/>
        <v>-6060.5513216017571</v>
      </c>
      <c r="AS23">
        <f t="shared" si="9"/>
        <v>340.99117641008343</v>
      </c>
      <c r="AT23">
        <f t="shared" si="9"/>
        <v>15.029088423514304</v>
      </c>
      <c r="AU23">
        <f t="shared" si="9"/>
        <v>-5704.531056768159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-37723.058207447255</v>
      </c>
      <c r="AI24">
        <f t="shared" si="6"/>
        <v>-37726.960979948679</v>
      </c>
      <c r="AJ24">
        <f t="shared" si="7"/>
        <v>2002.8423507859115</v>
      </c>
      <c r="AK24">
        <f t="shared" si="22"/>
        <v>-54.343889199596902</v>
      </c>
      <c r="AL24">
        <f t="shared" si="8"/>
        <v>-35778.462518362365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-5479.0449044343959</v>
      </c>
      <c r="AR24">
        <f t="shared" si="9"/>
        <v>-5479.6117584171643</v>
      </c>
      <c r="AS24">
        <f t="shared" si="9"/>
        <v>290.90067714320531</v>
      </c>
      <c r="AT24">
        <f t="shared" si="9"/>
        <v>-7.8931195760638717</v>
      </c>
      <c r="AU24">
        <f t="shared" si="9"/>
        <v>-5196.6042008500235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-37742.808042483455</v>
      </c>
      <c r="AI25">
        <f t="shared" si="6"/>
        <v>-37746.200002159334</v>
      </c>
      <c r="AJ25">
        <f t="shared" si="7"/>
        <v>1856.7322258464555</v>
      </c>
      <c r="AK25">
        <f t="shared" si="22"/>
        <v>-194.54285375461072</v>
      </c>
      <c r="AL25">
        <f t="shared" si="8"/>
        <v>-36084.010630067489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-4894.565578503325</v>
      </c>
      <c r="AR25">
        <f t="shared" si="9"/>
        <v>-4895.0054548647904</v>
      </c>
      <c r="AS25">
        <f t="shared" si="9"/>
        <v>240.78488359680469</v>
      </c>
      <c r="AT25">
        <f t="shared" si="9"/>
        <v>-25.228720514364504</v>
      </c>
      <c r="AU25">
        <f t="shared" si="9"/>
        <v>-4679.4492917823509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-37243.003572819784</v>
      </c>
      <c r="AI26">
        <f t="shared" si="6"/>
        <v>-37245.896075354241</v>
      </c>
      <c r="AJ26">
        <f t="shared" si="7"/>
        <v>1660.3578297640888</v>
      </c>
      <c r="AK26">
        <f t="shared" si="22"/>
        <v>-324.51410956386263</v>
      </c>
      <c r="AL26">
        <f t="shared" si="8"/>
        <v>-35910.052355154017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-4312.2766954514791</v>
      </c>
      <c r="AR26">
        <f t="shared" si="9"/>
        <v>-4312.6116112765812</v>
      </c>
      <c r="AS26">
        <f t="shared" si="9"/>
        <v>192.24879006878589</v>
      </c>
      <c r="AT26">
        <f t="shared" si="9"/>
        <v>-37.574698541197172</v>
      </c>
      <c r="AU26">
        <f t="shared" si="9"/>
        <v>-4157.9375197489926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-35992.699786598525</v>
      </c>
      <c r="AI27">
        <f t="shared" si="6"/>
        <v>-35995.113455360304</v>
      </c>
      <c r="AJ27">
        <f t="shared" si="7"/>
        <v>1424.591205505727</v>
      </c>
      <c r="AK27">
        <f t="shared" si="22"/>
        <v>-440.73915764734886</v>
      </c>
      <c r="AL27">
        <f t="shared" si="8"/>
        <v>-35011.261407501923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-3720.9884505232653</v>
      </c>
      <c r="AR27">
        <f t="shared" si="9"/>
        <v>-3721.237979834465</v>
      </c>
      <c r="AS27">
        <f t="shared" si="9"/>
        <v>147.27673816726445</v>
      </c>
      <c r="AT27">
        <f t="shared" si="9"/>
        <v>-45.564387362510878</v>
      </c>
      <c r="AU27">
        <f t="shared" si="9"/>
        <v>-3619.5256290297111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-33966.166928754305</v>
      </c>
      <c r="AI28">
        <f t="shared" si="6"/>
        <v>-33968.131883741858</v>
      </c>
      <c r="AJ28">
        <f t="shared" si="7"/>
        <v>1142.6978345002844</v>
      </c>
      <c r="AK28">
        <f t="shared" si="22"/>
        <v>-540.46054203274969</v>
      </c>
      <c r="AL28">
        <f t="shared" si="8"/>
        <v>-33365.894591274322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-3135.2517216734095</v>
      </c>
      <c r="AR28">
        <f t="shared" si="9"/>
        <v>-3135.4330971144673</v>
      </c>
      <c r="AS28">
        <f t="shared" si="9"/>
        <v>105.47688117073285</v>
      </c>
      <c r="AT28">
        <f t="shared" si="9"/>
        <v>-49.88728485198159</v>
      </c>
      <c r="AU28">
        <f t="shared" si="9"/>
        <v>-3079.843500795716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-31145.329136978246</v>
      </c>
      <c r="AI29">
        <f t="shared" si="6"/>
        <v>-31146.885125801713</v>
      </c>
      <c r="AJ29">
        <f t="shared" si="7"/>
        <v>833.20652879574482</v>
      </c>
      <c r="AK29">
        <f t="shared" si="22"/>
        <v>-620.4493904477697</v>
      </c>
      <c r="AL29">
        <f t="shared" si="8"/>
        <v>-30934.127987453739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-2566.8516967512965</v>
      </c>
      <c r="AR29">
        <f t="shared" si="9"/>
        <v>-2566.9799340395934</v>
      </c>
      <c r="AS29">
        <f t="shared" si="9"/>
        <v>68.668967432563036</v>
      </c>
      <c r="AT29">
        <f t="shared" si="9"/>
        <v>-51.134523691011516</v>
      </c>
      <c r="AU29">
        <f t="shared" si="9"/>
        <v>-2549.4454902980419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-27703.990510865093</v>
      </c>
      <c r="AI30">
        <f t="shared" si="6"/>
        <v>-27705.184639918938</v>
      </c>
      <c r="AJ30">
        <f t="shared" si="7"/>
        <v>511.45420311052476</v>
      </c>
      <c r="AK30">
        <f t="shared" si="22"/>
        <v>-678.77384746347184</v>
      </c>
      <c r="AL30">
        <f t="shared" si="8"/>
        <v>-27872.504284271887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-2038.6006568720218</v>
      </c>
      <c r="AR30">
        <f t="shared" si="9"/>
        <v>-2038.6885269668592</v>
      </c>
      <c r="AS30">
        <f t="shared" si="9"/>
        <v>37.635403968686752</v>
      </c>
      <c r="AT30">
        <f t="shared" si="9"/>
        <v>-49.947635188652612</v>
      </c>
      <c r="AU30">
        <f t="shared" si="9"/>
        <v>-2051.0007581868249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-23886.545967499598</v>
      </c>
      <c r="AI31">
        <f t="shared" si="6"/>
        <v>-23887.429573438312</v>
      </c>
      <c r="AJ31">
        <f t="shared" si="7"/>
        <v>203.42432326418566</v>
      </c>
      <c r="AK31">
        <f t="shared" si="22"/>
        <v>-714.57564168120859</v>
      </c>
      <c r="AL31">
        <f t="shared" si="8"/>
        <v>-24398.580891855334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-1569.3693335522923</v>
      </c>
      <c r="AR31">
        <f t="shared" si="9"/>
        <v>-1569.4273873230236</v>
      </c>
      <c r="AS31">
        <f t="shared" si="9"/>
        <v>13.365176156645449</v>
      </c>
      <c r="AT31">
        <f t="shared" si="9"/>
        <v>-46.948315595054183</v>
      </c>
      <c r="AU31">
        <f t="shared" si="9"/>
        <v>-1603.0105267614324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-19858.240734268817</v>
      </c>
      <c r="AI32">
        <f t="shared" si="6"/>
        <v>-19858.867276138964</v>
      </c>
      <c r="AJ32">
        <f t="shared" si="7"/>
        <v>-69.180964311846765</v>
      </c>
      <c r="AK32">
        <f t="shared" si="22"/>
        <v>-728.81534430970157</v>
      </c>
      <c r="AL32">
        <f t="shared" si="8"/>
        <v>-20656.863584760511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-1164.915854016431</v>
      </c>
      <c r="AR32">
        <f t="shared" si="9"/>
        <v>-1164.9526079548843</v>
      </c>
      <c r="AS32">
        <f t="shared" si="9"/>
        <v>-4.0582649390458476</v>
      </c>
      <c r="AT32">
        <f t="shared" si="9"/>
        <v>-42.753462433945856</v>
      </c>
      <c r="AU32">
        <f t="shared" si="9"/>
        <v>-1211.7643353278761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-15826.842712187035</v>
      </c>
      <c r="AI33">
        <f t="shared" si="6"/>
        <v>-15827.265153104579</v>
      </c>
      <c r="AJ33">
        <f t="shared" si="7"/>
        <v>-298.07548336226318</v>
      </c>
      <c r="AK33">
        <f t="shared" si="22"/>
        <v>-723.97267680787229</v>
      </c>
      <c r="AL33">
        <f t="shared" si="8"/>
        <v>-16849.313313274713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-828.95326865823199</v>
      </c>
      <c r="AR33">
        <f t="shared" si="9"/>
        <v>-828.97539459868517</v>
      </c>
      <c r="AS33">
        <f t="shared" si="9"/>
        <v>-15.612124966008855</v>
      </c>
      <c r="AT33">
        <f t="shared" si="9"/>
        <v>-37.919092757332713</v>
      </c>
      <c r="AU33">
        <f t="shared" si="9"/>
        <v>-882.50661232202674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-11942.720792378559</v>
      </c>
      <c r="AI34">
        <f t="shared" si="6"/>
        <v>-11942.989724877023</v>
      </c>
      <c r="AJ34">
        <f t="shared" si="7"/>
        <v>-477.28899685845863</v>
      </c>
      <c r="AK34">
        <f t="shared" si="22"/>
        <v>-703.10739297251382</v>
      </c>
      <c r="AL34">
        <f t="shared" si="8"/>
        <v>-13123.386114707995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-558.49722353406548</v>
      </c>
      <c r="AR34">
        <f t="shared" si="9"/>
        <v>-558.50980006970769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-613.71063058823927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-8448.7664397636072</v>
      </c>
      <c r="AI35">
        <f t="shared" ref="AI35:AI66" si="25">SUM(AE35:AH35)</f>
        <v>-8448.92707335659</v>
      </c>
      <c r="AJ35">
        <f t="shared" si="7"/>
        <v>-607.79051353440809</v>
      </c>
      <c r="AK35">
        <f t="shared" si="22"/>
        <v>-669.69716319242173</v>
      </c>
      <c r="AL35">
        <f t="shared" si="8"/>
        <v>-9726.4147500834206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-352.77111778317845</v>
      </c>
      <c r="AR35">
        <f t="shared" si="26"/>
        <v>-352.7778249033899</v>
      </c>
      <c r="AS35">
        <f t="shared" si="26"/>
        <v>-25.37778033825543</v>
      </c>
      <c r="AT35">
        <f t="shared" si="26"/>
        <v>-27.962640288376164</v>
      </c>
      <c r="AU35">
        <f t="shared" si="23"/>
        <v>-406.11824553002157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-5136.1297677478287</v>
      </c>
      <c r="AI36">
        <f t="shared" si="25"/>
        <v>-5136.2245933827844</v>
      </c>
      <c r="AJ36">
        <f t="shared" si="7"/>
        <v>-688.55721888510197</v>
      </c>
      <c r="AK36">
        <f t="shared" si="22"/>
        <v>-627.15182724501312</v>
      </c>
      <c r="AL36">
        <f t="shared" si="8"/>
        <v>-6451.9336395128994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-191.47747063832165</v>
      </c>
      <c r="AR36">
        <f t="shared" si="26"/>
        <v>-191.48100578512557</v>
      </c>
      <c r="AS36">
        <f t="shared" si="26"/>
        <v>-25.669755365174353</v>
      </c>
      <c r="AT36">
        <f t="shared" si="26"/>
        <v>-23.380531843480611</v>
      </c>
      <c r="AU36">
        <f t="shared" si="23"/>
        <v>-240.53129299378054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-3089.1551771238892</v>
      </c>
      <c r="AI37">
        <f t="shared" si="25"/>
        <v>-3089.2104400627813</v>
      </c>
      <c r="AJ37">
        <f t="shared" si="7"/>
        <v>-738.2799728154987</v>
      </c>
      <c r="AK37">
        <f t="shared" si="22"/>
        <v>-578.95282192305604</v>
      </c>
      <c r="AL37">
        <f t="shared" si="8"/>
        <v>-4406.4432348013361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-102.82610755157511</v>
      </c>
      <c r="AR37">
        <f t="shared" si="26"/>
        <v>-102.82794704249488</v>
      </c>
      <c r="AS37">
        <f t="shared" si="26"/>
        <v>-24.574503880565626</v>
      </c>
      <c r="AT37">
        <f t="shared" si="26"/>
        <v>-19.271115149927148</v>
      </c>
      <c r="AU37">
        <f t="shared" si="23"/>
        <v>-146.67356607298765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-1837.0331250431741</v>
      </c>
      <c r="AI38">
        <f t="shared" si="25"/>
        <v>-1837.0648724386144</v>
      </c>
      <c r="AJ38">
        <f t="shared" si="7"/>
        <v>-727.31446696076546</v>
      </c>
      <c r="AK38">
        <f t="shared" si="22"/>
        <v>-527.27322382597106</v>
      </c>
      <c r="AL38">
        <f t="shared" si="8"/>
        <v>-3091.6525632253511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-54.596227672975473</v>
      </c>
      <c r="AR38">
        <f t="shared" si="26"/>
        <v>-54.597171198710448</v>
      </c>
      <c r="AS38">
        <f t="shared" si="26"/>
        <v>-21.615628856504976</v>
      </c>
      <c r="AT38">
        <f t="shared" si="26"/>
        <v>-15.6704463198996</v>
      </c>
      <c r="AU38">
        <f t="shared" si="23"/>
        <v>-91.883246375115021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-1078.6658154832317</v>
      </c>
      <c r="AI39">
        <f t="shared" si="25"/>
        <v>-1078.683762082024</v>
      </c>
      <c r="AJ39">
        <f t="shared" si="7"/>
        <v>-686.60071385590072</v>
      </c>
      <c r="AK39">
        <f t="shared" si="22"/>
        <v>-476.36121113871752</v>
      </c>
      <c r="AL39">
        <f t="shared" si="8"/>
        <v>-2241.6456870766424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-28.622959858845668</v>
      </c>
      <c r="AR39">
        <f t="shared" si="26"/>
        <v>-28.623436081202456</v>
      </c>
      <c r="AS39">
        <f t="shared" si="26"/>
        <v>-18.21930795400991</v>
      </c>
      <c r="AT39">
        <f t="shared" si="26"/>
        <v>-12.640493124950225</v>
      </c>
      <c r="AU39">
        <f t="shared" si="23"/>
        <v>-59.483237160162595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-622.86065759596272</v>
      </c>
      <c r="AI40">
        <f t="shared" si="25"/>
        <v>-622.87063897054725</v>
      </c>
      <c r="AJ40">
        <f t="shared" si="7"/>
        <v>-633.16002364908036</v>
      </c>
      <c r="AK40">
        <f t="shared" si="22"/>
        <v>-428.29916116880446</v>
      </c>
      <c r="AL40">
        <f t="shared" si="8"/>
        <v>-1684.3298237884319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-14.757082433388055</v>
      </c>
      <c r="AR40">
        <f t="shared" si="26"/>
        <v>-14.757318916405156</v>
      </c>
      <c r="AS40">
        <f t="shared" si="26"/>
        <v>-15.001099441050927</v>
      </c>
      <c r="AT40">
        <f t="shared" si="26"/>
        <v>-10.147447828722793</v>
      </c>
      <c r="AU40">
        <f t="shared" si="23"/>
        <v>-39.905866186178876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-354.28412217626573</v>
      </c>
      <c r="AI41">
        <f t="shared" si="25"/>
        <v>-354.28957518557718</v>
      </c>
      <c r="AJ41">
        <f t="shared" si="7"/>
        <v>-576.12058141297257</v>
      </c>
      <c r="AK41">
        <f t="shared" si="22"/>
        <v>-383.97795951336883</v>
      </c>
      <c r="AL41">
        <f t="shared" si="8"/>
        <v>-1314.3881161119186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-7.4945104552741189</v>
      </c>
      <c r="AR41">
        <f t="shared" si="26"/>
        <v>-7.4946258079889008</v>
      </c>
      <c r="AS41">
        <f t="shared" si="26"/>
        <v>-12.187228979880549</v>
      </c>
      <c r="AT41">
        <f t="shared" si="26"/>
        <v>-8.1226525605796684</v>
      </c>
      <c r="AU41">
        <f t="shared" si="23"/>
        <v>-27.804507348449121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-198.05545802082528</v>
      </c>
      <c r="AI42">
        <f t="shared" si="25"/>
        <v>-198.05838080681838</v>
      </c>
      <c r="AJ42">
        <f t="shared" si="7"/>
        <v>-520.07483226469139</v>
      </c>
      <c r="AK42">
        <f t="shared" si="22"/>
        <v>-343.64951881446075</v>
      </c>
      <c r="AL42">
        <f t="shared" si="8"/>
        <v>-1061.7827318859704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-3.7407645444872593</v>
      </c>
      <c r="AR42">
        <f t="shared" si="26"/>
        <v>-3.7408197484908414</v>
      </c>
      <c r="AS42">
        <f t="shared" si="26"/>
        <v>-9.8228926001693502</v>
      </c>
      <c r="AT42">
        <f t="shared" si="26"/>
        <v>-6.4906665464178834</v>
      </c>
      <c r="AU42">
        <f t="shared" si="23"/>
        <v>-20.054378895078074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-108.65079071588501</v>
      </c>
      <c r="AI43">
        <f t="shared" si="25"/>
        <v>-108.65232613913423</v>
      </c>
      <c r="AJ43">
        <f t="shared" si="7"/>
        <v>-467.30329145548239</v>
      </c>
      <c r="AK43">
        <f t="shared" si="22"/>
        <v>-307.24428055593233</v>
      </c>
      <c r="AL43">
        <f t="shared" si="8"/>
        <v>-883.19989815054896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-1.832265594147696</v>
      </c>
      <c r="AR43">
        <f t="shared" si="26"/>
        <v>-1.832291487223793</v>
      </c>
      <c r="AS43">
        <f t="shared" si="26"/>
        <v>-7.8805109224177174</v>
      </c>
      <c r="AT43">
        <f t="shared" si="26"/>
        <v>-5.1813072003625251</v>
      </c>
      <c r="AU43">
        <f t="shared" si="23"/>
        <v>-14.894109610004035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-58.483184483272197</v>
      </c>
      <c r="AI44">
        <f t="shared" si="25"/>
        <v>-58.483973512482891</v>
      </c>
      <c r="AJ44">
        <f t="shared" si="7"/>
        <v>-418.7427844058243</v>
      </c>
      <c r="AK44">
        <f t="shared" si="22"/>
        <v>-274.53305015404857</v>
      </c>
      <c r="AL44">
        <f t="shared" si="8"/>
        <v>-751.75980807235578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-0.88057940735480555</v>
      </c>
      <c r="AR44">
        <f t="shared" si="26"/>
        <v>-0.88059128774197803</v>
      </c>
      <c r="AS44">
        <f t="shared" si="26"/>
        <v>-6.3049964906006544</v>
      </c>
      <c r="AT44">
        <f t="shared" si="26"/>
        <v>-4.1336352105297181</v>
      </c>
      <c r="AU44">
        <f t="shared" si="23"/>
        <v>-11.319222988872351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-30.796511761150995</v>
      </c>
      <c r="AI45">
        <f t="shared" si="25"/>
        <v>-30.796907943672565</v>
      </c>
      <c r="AJ45">
        <f t="shared" si="7"/>
        <v>-374.63285809262106</v>
      </c>
      <c r="AK45">
        <f t="shared" si="22"/>
        <v>-245.22105524564088</v>
      </c>
      <c r="AL45">
        <f t="shared" si="8"/>
        <v>-650.65082128193455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-0.41401971100810236</v>
      </c>
      <c r="AR45">
        <f t="shared" si="26"/>
        <v>-0.41402503717537609</v>
      </c>
      <c r="AS45">
        <f t="shared" si="26"/>
        <v>-5.0364596109000841</v>
      </c>
      <c r="AT45">
        <f t="shared" si="26"/>
        <v>-3.2966834430247069</v>
      </c>
      <c r="AU45">
        <f t="shared" si="23"/>
        <v>-8.7471680911001677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-15.858468582469063</v>
      </c>
      <c r="AI46">
        <f t="shared" si="25"/>
        <v>-15.858662572308136</v>
      </c>
      <c r="AJ46">
        <f t="shared" si="7"/>
        <v>-334.86583519968417</v>
      </c>
      <c r="AK46">
        <f t="shared" si="22"/>
        <v>-218.99675517915739</v>
      </c>
      <c r="AL46">
        <f t="shared" si="8"/>
        <v>-569.72125295114972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-0.19035430951409257</v>
      </c>
      <c r="AR46">
        <f t="shared" si="26"/>
        <v>-0.19035663803665306</v>
      </c>
      <c r="AS46">
        <f t="shared" si="26"/>
        <v>-4.0195025457730162</v>
      </c>
      <c r="AT46">
        <f t="shared" si="26"/>
        <v>-2.6286886341622324</v>
      </c>
      <c r="AU46">
        <f t="shared" si="23"/>
        <v>-6.8385478179719019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-7.9698681661290891</v>
      </c>
      <c r="AI47">
        <f t="shared" si="25"/>
        <v>-7.9699605927176949</v>
      </c>
      <c r="AJ47">
        <f t="shared" si="7"/>
        <v>-299.1666590036034</v>
      </c>
      <c r="AK47">
        <f t="shared" si="22"/>
        <v>-195.55614671517949</v>
      </c>
      <c r="AL47">
        <f t="shared" si="8"/>
        <v>-502.69276631150058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-8.5415085940656402E-2</v>
      </c>
      <c r="AR47">
        <f t="shared" si="26"/>
        <v>-8.5416076499702606E-2</v>
      </c>
      <c r="AS47">
        <f t="shared" si="26"/>
        <v>-3.2062444894597197</v>
      </c>
      <c r="AT47">
        <f t="shared" si="26"/>
        <v>-2.0958245142483229</v>
      </c>
      <c r="AU47">
        <f t="shared" si="23"/>
        <v>-5.3874850802077452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-3.8966302061913418</v>
      </c>
      <c r="AI48">
        <f t="shared" si="25"/>
        <v>-3.8966730006364836</v>
      </c>
      <c r="AJ48">
        <f t="shared" si="7"/>
        <v>-267.19763251505765</v>
      </c>
      <c r="AK48">
        <f t="shared" si="22"/>
        <v>-174.61448058492726</v>
      </c>
      <c r="AL48">
        <f t="shared" si="8"/>
        <v>-445.70878610062141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-3.7286757200801095E-2</v>
      </c>
      <c r="AR48">
        <f t="shared" si="26"/>
        <v>-3.7287166699778697E-2</v>
      </c>
      <c r="AS48">
        <f t="shared" si="26"/>
        <v>-2.5568074774936971</v>
      </c>
      <c r="AT48">
        <f t="shared" si="26"/>
        <v>-1.6708816071304842</v>
      </c>
      <c r="AU48">
        <f t="shared" si="23"/>
        <v>-4.2649762513239606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-1.8522666557217049</v>
      </c>
      <c r="AI49">
        <f t="shared" si="25"/>
        <v>-1.852285868889199</v>
      </c>
      <c r="AJ49">
        <f t="shared" si="7"/>
        <v>-238.60829145797584</v>
      </c>
      <c r="AK49">
        <f t="shared" si="22"/>
        <v>-155.91064630887323</v>
      </c>
      <c r="AL49">
        <f t="shared" si="8"/>
        <v>-396.37122363573826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-1.5825261968226208E-2</v>
      </c>
      <c r="AR49">
        <f t="shared" si="26"/>
        <v>-1.5825426120297883E-2</v>
      </c>
      <c r="AS49">
        <f t="shared" si="26"/>
        <v>-2.0386042735526479</v>
      </c>
      <c r="AT49">
        <f t="shared" si="26"/>
        <v>-1.3320581104517191</v>
      </c>
      <c r="AU49">
        <f t="shared" si="23"/>
        <v>-3.3864878101246654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-0.85333638470194417</v>
      </c>
      <c r="AI50">
        <f t="shared" si="25"/>
        <v>-0.85334473903295449</v>
      </c>
      <c r="AJ50">
        <f t="shared" si="7"/>
        <v>-213.06058385872575</v>
      </c>
      <c r="AK50">
        <f t="shared" si="22"/>
        <v>-139.20806590681491</v>
      </c>
      <c r="AL50">
        <f t="shared" si="8"/>
        <v>-353.12199450457365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-6.5095301098542077E-3</v>
      </c>
      <c r="AR50">
        <f t="shared" si="26"/>
        <v>-6.5095938394340485E-3</v>
      </c>
      <c r="AS50">
        <f t="shared" si="26"/>
        <v>-1.625296085711758</v>
      </c>
      <c r="AT50">
        <f t="shared" si="26"/>
        <v>-1.0619248315205656</v>
      </c>
      <c r="AU50">
        <f t="shared" si="23"/>
        <v>-2.6937305110717578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-0.38034671360872796</v>
      </c>
      <c r="AI51">
        <f t="shared" si="25"/>
        <v>-0.38035023006250807</v>
      </c>
      <c r="AJ51">
        <f t="shared" si="7"/>
        <v>-190.24028432765226</v>
      </c>
      <c r="AK51">
        <f t="shared" si="22"/>
        <v>-124.29382503670411</v>
      </c>
      <c r="AL51">
        <f t="shared" si="8"/>
        <v>-314.91445959441887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-2.5905442918002669E-3</v>
      </c>
      <c r="AR51">
        <f t="shared" si="26"/>
        <v>-2.5905682423930849E-3</v>
      </c>
      <c r="AS51">
        <f t="shared" si="26"/>
        <v>-1.295727989758422</v>
      </c>
      <c r="AT51">
        <f t="shared" si="26"/>
        <v>-0.84656616564352005</v>
      </c>
      <c r="AU51">
        <f t="shared" si="23"/>
        <v>-2.1448847236443349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-0.16409970136975363</v>
      </c>
      <c r="AI52">
        <f t="shared" si="25"/>
        <v>-0.16410113141272881</v>
      </c>
      <c r="AJ52">
        <f t="shared" si="7"/>
        <v>-169.86061825728189</v>
      </c>
      <c r="AK52">
        <f t="shared" si="22"/>
        <v>-110.97700513376846</v>
      </c>
      <c r="AL52">
        <f t="shared" si="8"/>
        <v>-281.00172452246306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-9.9793239736291513E-4</v>
      </c>
      <c r="AR52">
        <f t="shared" si="26"/>
        <v>-9.9794109382124268E-4</v>
      </c>
      <c r="AS52">
        <f t="shared" si="26"/>
        <v>-1.0329660113950685</v>
      </c>
      <c r="AT52">
        <f t="shared" si="26"/>
        <v>-0.67487964853609872</v>
      </c>
      <c r="AU52">
        <f t="shared" si="23"/>
        <v>-1.7088436010249883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-6.8392591582909307E-2</v>
      </c>
      <c r="AI53">
        <f t="shared" si="25"/>
        <v>-6.8393152418059946E-2</v>
      </c>
      <c r="AJ53">
        <f t="shared" si="7"/>
        <v>-151.6625813547214</v>
      </c>
      <c r="AK53">
        <f t="shared" si="22"/>
        <v>-99.086761855758724</v>
      </c>
      <c r="AL53">
        <f t="shared" si="8"/>
        <v>-250.81773636289819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-3.7135080462896946E-4</v>
      </c>
      <c r="AR53">
        <f t="shared" si="26"/>
        <v>-3.7135384979189771E-4</v>
      </c>
      <c r="AS53">
        <f t="shared" si="26"/>
        <v>-0.82348132034020194</v>
      </c>
      <c r="AT53">
        <f t="shared" si="26"/>
        <v>-0.53801073905218211</v>
      </c>
      <c r="AU53">
        <f t="shared" si="23"/>
        <v>-1.3618634132421759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-2.747941216465391E-2</v>
      </c>
      <c r="AI54">
        <f t="shared" si="25"/>
        <v>-2.747962389880099E-2</v>
      </c>
      <c r="AJ54">
        <f t="shared" si="7"/>
        <v>-135.41353872698051</v>
      </c>
      <c r="AK54">
        <f t="shared" si="22"/>
        <v>-88.470381160928227</v>
      </c>
      <c r="AL54">
        <f t="shared" si="8"/>
        <v>-223.91139951180753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-1.3321855666958011E-4</v>
      </c>
      <c r="AR54">
        <f t="shared" si="26"/>
        <v>-1.3321958314413868E-4</v>
      </c>
      <c r="AS54">
        <f t="shared" si="26"/>
        <v>-0.65647678613491312</v>
      </c>
      <c r="AT54">
        <f t="shared" si="26"/>
        <v>-0.42889914877532853</v>
      </c>
      <c r="AU54">
        <f t="shared" si="23"/>
        <v>-1.0855091544933857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-1.0623574503650217E-2</v>
      </c>
      <c r="AI55">
        <f t="shared" si="25"/>
        <v>-1.062365132577453E-2</v>
      </c>
      <c r="AJ55">
        <f t="shared" si="7"/>
        <v>-120.90514363660839</v>
      </c>
      <c r="AK55">
        <f t="shared" si="22"/>
        <v>-78.99143345003958</v>
      </c>
      <c r="AL55">
        <f t="shared" si="8"/>
        <v>-199.90720073797374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-4.5984337213202679E-5</v>
      </c>
      <c r="AR55">
        <f t="shared" si="26"/>
        <v>-4.5984669739177683E-5</v>
      </c>
      <c r="AS55">
        <f t="shared" si="26"/>
        <v>-0.5233401331996308</v>
      </c>
      <c r="AT55">
        <f t="shared" si="26"/>
        <v>-0.3419158694159683</v>
      </c>
      <c r="AU55">
        <f t="shared" si="23"/>
        <v>-0.86530198728533825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-3.9453679059996581E-3</v>
      </c>
      <c r="AI56">
        <f t="shared" si="25"/>
        <v>-3.9453946428039026E-3</v>
      </c>
      <c r="AJ56">
        <f t="shared" si="7"/>
        <v>-107.95109406491724</v>
      </c>
      <c r="AK56">
        <f t="shared" si="22"/>
        <v>-70.528073395476994</v>
      </c>
      <c r="AL56">
        <f t="shared" si="8"/>
        <v>-178.48311285503704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-1.5247854812804923E-5</v>
      </c>
      <c r="AR56">
        <f t="shared" si="26"/>
        <v>-1.524795814382981E-5</v>
      </c>
      <c r="AS56">
        <f t="shared" si="26"/>
        <v>-0.41720383203863576</v>
      </c>
      <c r="AT56">
        <f t="shared" si="26"/>
        <v>-0.27257326793928049</v>
      </c>
      <c r="AU56">
        <f t="shared" si="23"/>
        <v>-0.68979234793606004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-1.4049831480431141E-3</v>
      </c>
      <c r="AI57">
        <f t="shared" si="25"/>
        <v>-1.4049920551899658E-3</v>
      </c>
      <c r="AJ57">
        <f t="shared" si="7"/>
        <v>-96.384931224694014</v>
      </c>
      <c r="AK57">
        <f t="shared" si="22"/>
        <v>-62.971496810932791</v>
      </c>
      <c r="AL57">
        <f t="shared" si="8"/>
        <v>-159.35783302768198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-4.8481308529331287E-6</v>
      </c>
      <c r="AR57">
        <f t="shared" si="26"/>
        <v>-4.8481615885426792E-6</v>
      </c>
      <c r="AS57">
        <f t="shared" si="26"/>
        <v>-0.33259242965235714</v>
      </c>
      <c r="AT57">
        <f t="shared" si="26"/>
        <v>-0.21729374972908569</v>
      </c>
      <c r="AU57">
        <f t="shared" si="23"/>
        <v>-0.54989102754303132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-4.7868596928533192E-4</v>
      </c>
      <c r="AI58">
        <f t="shared" si="25"/>
        <v>-4.7868880378609899E-4</v>
      </c>
      <c r="AJ58">
        <f t="shared" si="7"/>
        <v>-86.057983073787568</v>
      </c>
      <c r="AK58">
        <f t="shared" si="22"/>
        <v>-56.224551625204207</v>
      </c>
      <c r="AL58">
        <f t="shared" si="8"/>
        <v>-142.28301338779556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-1.4748093876420555E-6</v>
      </c>
      <c r="AR58">
        <f t="shared" si="26"/>
        <v>-1.474818120608152E-6</v>
      </c>
      <c r="AS58">
        <f t="shared" si="26"/>
        <v>-0.26514067564639632</v>
      </c>
      <c r="AT58">
        <f t="shared" si="26"/>
        <v>-0.17322524969055417</v>
      </c>
      <c r="AU58">
        <f t="shared" si="23"/>
        <v>-0.43836740015507114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-1.5569807179563989E-4</v>
      </c>
      <c r="AI59">
        <f t="shared" si="25"/>
        <v>-1.5569893172550189E-4</v>
      </c>
      <c r="AJ59">
        <f t="shared" si="7"/>
        <v>-76.837487741189193</v>
      </c>
      <c r="AK59">
        <f t="shared" si="22"/>
        <v>-50.200492810039073</v>
      </c>
      <c r="AL59">
        <f t="shared" si="8"/>
        <v>-127.03813625015999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-4.2830230019514545E-7</v>
      </c>
      <c r="AR59">
        <f t="shared" si="26"/>
        <v>-4.2830466573463901E-7</v>
      </c>
      <c r="AS59">
        <f t="shared" si="26"/>
        <v>-0.21136853116564552</v>
      </c>
      <c r="AT59">
        <f t="shared" si="26"/>
        <v>-0.13809410928152355</v>
      </c>
      <c r="AU59">
        <f t="shared" si="23"/>
        <v>-0.3494630687518348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-4.842153585297159E-5</v>
      </c>
      <c r="AI60">
        <f t="shared" si="25"/>
        <v>-4.8421781914336795E-5</v>
      </c>
      <c r="AJ60">
        <f t="shared" si="7"/>
        <v>-68.604900657410667</v>
      </c>
      <c r="AK60">
        <f t="shared" si="22"/>
        <v>-44.82186866815583</v>
      </c>
      <c r="AL60">
        <f t="shared" si="8"/>
        <v>-113.42681774734841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-1.1892898443963973E-7</v>
      </c>
      <c r="AR60">
        <f t="shared" si="26"/>
        <v>-1.1892958879527939E-7</v>
      </c>
      <c r="AS60">
        <f t="shared" si="26"/>
        <v>-0.16850170113444482</v>
      </c>
      <c r="AT60">
        <f t="shared" si="26"/>
        <v>-0.11008777866065032</v>
      </c>
      <c r="AU60">
        <f t="shared" si="23"/>
        <v>-0.27858959872468392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-1.4192890548458557E-5</v>
      </c>
      <c r="AI61">
        <f t="shared" si="25"/>
        <v>-1.4192956738078253E-5</v>
      </c>
      <c r="AJ61">
        <f t="shared" si="7"/>
        <v>-61.254375850457677</v>
      </c>
      <c r="AK61">
        <f t="shared" si="22"/>
        <v>-40.019525622137088</v>
      </c>
      <c r="AL61">
        <f t="shared" si="8"/>
        <v>-101.2739156655515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-3.1124471150245099E-8</v>
      </c>
      <c r="AR61">
        <f t="shared" si="26"/>
        <v>-3.1124616301572911E-8</v>
      </c>
      <c r="AS61">
        <f t="shared" si="26"/>
        <v>-0.13432852507912138</v>
      </c>
      <c r="AT61">
        <f t="shared" si="26"/>
        <v>-8.7761303197535001E-2</v>
      </c>
      <c r="AU61">
        <f t="shared" si="23"/>
        <v>-0.22208985940127265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-3.9080126462692693E-6</v>
      </c>
      <c r="AI62">
        <f t="shared" si="25"/>
        <v>-3.9080293238346903E-6</v>
      </c>
      <c r="AJ62">
        <f t="shared" si="7"/>
        <v>-54.691407084399259</v>
      </c>
      <c r="AK62">
        <f t="shared" si="22"/>
        <v>-35.731719312605044</v>
      </c>
      <c r="AL62">
        <f t="shared" si="8"/>
        <v>-90.423130305033624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-7.6518961105602886E-9</v>
      </c>
      <c r="AR62">
        <f t="shared" si="26"/>
        <v>-7.6519287652647456E-9</v>
      </c>
      <c r="AS62">
        <f t="shared" si="26"/>
        <v>-0.10708587792050588</v>
      </c>
      <c r="AT62">
        <f t="shared" si="26"/>
        <v>-6.996277360892543E-2</v>
      </c>
      <c r="AU62">
        <f t="shared" si="23"/>
        <v>-0.17704865918136006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-1.0072279333795123E-6</v>
      </c>
      <c r="AI63">
        <f t="shared" si="25"/>
        <v>-1.0072318538201122E-6</v>
      </c>
      <c r="AJ63">
        <f t="shared" si="7"/>
        <v>-48.831613488351479</v>
      </c>
      <c r="AK63">
        <f t="shared" si="22"/>
        <v>-31.9033208166971</v>
      </c>
      <c r="AL63">
        <f t="shared" si="8"/>
        <v>-80.734935312280427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-1.7608519532921182E-9</v>
      </c>
      <c r="AR63">
        <f t="shared" si="26"/>
        <v>-1.7608588070689638E-9</v>
      </c>
      <c r="AS63">
        <f t="shared" si="26"/>
        <v>-8.5368206285608594E-2</v>
      </c>
      <c r="AT63">
        <f t="shared" si="26"/>
        <v>-5.5773894780794669E-2</v>
      </c>
      <c r="AU63">
        <f t="shared" si="23"/>
        <v>-0.14114210282726206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-2.4202109680806922E-7</v>
      </c>
      <c r="AI64">
        <f t="shared" si="25"/>
        <v>-2.4202195278055296E-7</v>
      </c>
      <c r="AJ64">
        <f t="shared" si="7"/>
        <v>-43.599654905385023</v>
      </c>
      <c r="AK64">
        <f t="shared" si="22"/>
        <v>-28.485107872512494</v>
      </c>
      <c r="AL64">
        <f t="shared" si="8"/>
        <v>-72.084763019919478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-3.7777245111606577E-10</v>
      </c>
      <c r="AR64">
        <f t="shared" si="26"/>
        <v>-3.7777378720960278E-10</v>
      </c>
      <c r="AS64">
        <f t="shared" si="26"/>
        <v>-6.8055011396315396E-2</v>
      </c>
      <c r="AT64">
        <f t="shared" si="26"/>
        <v>-4.4462607447144697E-2</v>
      </c>
      <c r="AU64">
        <f t="shared" si="23"/>
        <v>-0.11251761922123389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-5.3982152509240644E-8</v>
      </c>
      <c r="AI65">
        <f t="shared" si="25"/>
        <v>-5.3982325145093198E-8</v>
      </c>
      <c r="AJ65">
        <f t="shared" si="7"/>
        <v>-38.928263309573879</v>
      </c>
      <c r="AK65">
        <f t="shared" si="22"/>
        <v>-25.433132029135542</v>
      </c>
      <c r="AL65">
        <f t="shared" si="8"/>
        <v>-64.361395392691747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-7.5233147982363039E-11</v>
      </c>
      <c r="AR65">
        <f t="shared" si="26"/>
        <v>-7.5233388579264772E-11</v>
      </c>
      <c r="AS65">
        <f t="shared" si="26"/>
        <v>-5.4253038423472136E-2</v>
      </c>
      <c r="AT65">
        <f t="shared" si="26"/>
        <v>-3.5445318436966626E-2</v>
      </c>
      <c r="AU65">
        <f t="shared" si="23"/>
        <v>-8.9698356935672144E-2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-1.1117299360663943E-8</v>
      </c>
      <c r="AI66">
        <f t="shared" si="25"/>
        <v>-1.1117331303915962E-8</v>
      </c>
      <c r="AJ66">
        <f t="shared" si="7"/>
        <v>-34.75737795523878</v>
      </c>
      <c r="AK66">
        <f t="shared" si="22"/>
        <v>-22.708153597465373</v>
      </c>
      <c r="AL66">
        <f t="shared" si="8"/>
        <v>-57.465531563821486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-1.3833762461416688E-11</v>
      </c>
      <c r="AR66">
        <f t="shared" si="26"/>
        <v>-1.3833802209861552E-11</v>
      </c>
      <c r="AS66">
        <f t="shared" si="26"/>
        <v>-4.3250190070058391E-2</v>
      </c>
      <c r="AT66">
        <f t="shared" si="26"/>
        <v>-2.8256790845824619E-2</v>
      </c>
      <c r="AU66">
        <f t="shared" si="23"/>
        <v>-7.1506980929716815E-2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29">S67*Z67</f>
        <v>-258.61144311989284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-2.0996155322138434E-9</v>
      </c>
      <c r="AI67">
        <f t="shared" ref="AI67:AI69" si="32">SUM(AE67:AH67)</f>
        <v>-2.09962091083919E-9</v>
      </c>
      <c r="AJ67">
        <f t="shared" ref="AJ67:AJ69" si="33">AB67-AC67</f>
        <v>-31.033373174373651</v>
      </c>
      <c r="AK67">
        <f t="shared" si="22"/>
        <v>-20.275137140598655</v>
      </c>
      <c r="AL67">
        <f t="shared" ref="AL67:AL69" si="34">SUM(AI67:AK67)</f>
        <v>-51.308510317071928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-2.3327208336899417E-12</v>
      </c>
      <c r="AR67">
        <f t="shared" si="26"/>
        <v>-2.3327268094656063E-12</v>
      </c>
      <c r="AS67">
        <f t="shared" si="26"/>
        <v>-3.447878672682772E-2</v>
      </c>
      <c r="AT67">
        <f t="shared" si="26"/>
        <v>-2.2526140661536187E-2</v>
      </c>
      <c r="AU67">
        <f t="shared" si="23"/>
        <v>-5.7004927390696632E-2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1000000</v>
      </c>
      <c r="S68">
        <f t="shared" si="28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29"/>
        <v>-230.90307421419203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-3.6069976456086071E-10</v>
      </c>
      <c r="AI68">
        <f t="shared" si="32"/>
        <v>-3.6070058065289671E-10</v>
      </c>
      <c r="AJ68">
        <f t="shared" si="33"/>
        <v>-27.708368905700809</v>
      </c>
      <c r="AK68">
        <f t="shared" si="22"/>
        <v>-18.102801018392501</v>
      </c>
      <c r="AL68">
        <f t="shared" si="34"/>
        <v>-45.811169924454006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-3.5780864341106147E-13</v>
      </c>
      <c r="AR68">
        <f t="shared" si="26"/>
        <v>-3.5780945296186518E-13</v>
      </c>
      <c r="AS68">
        <f t="shared" si="26"/>
        <v>-2.7486277684024406E-2</v>
      </c>
      <c r="AT68">
        <f t="shared" si="26"/>
        <v>-1.7957701420230576E-2</v>
      </c>
      <c r="AU68">
        <f t="shared" si="23"/>
        <v>-4.5443979104612786E-2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-230.90307421419203</v>
      </c>
      <c r="AK69">
        <f t="shared" si="22"/>
        <v>-16.163215194993445</v>
      </c>
      <c r="AL69">
        <f t="shared" si="34"/>
        <v>-247.06628940925077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-5.7825057407776936E-14</v>
      </c>
      <c r="AR69">
        <f t="shared" si="26"/>
        <v>-5.7825057407776936E-14</v>
      </c>
      <c r="AS69">
        <f t="shared" si="26"/>
        <v>-0.20451099467281714</v>
      </c>
      <c r="AT69">
        <f t="shared" si="26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385267.37374194339</v>
      </c>
      <c r="AO71" s="8">
        <f t="shared" si="47"/>
        <v>-38526.737374194337</v>
      </c>
      <c r="AP71" s="8">
        <f t="shared" si="47"/>
        <v>-709.86104039914369</v>
      </c>
      <c r="AQ71" s="8">
        <f t="shared" si="47"/>
        <v>-232768.78867835473</v>
      </c>
      <c r="AR71" s="8">
        <f t="shared" si="47"/>
        <v>113261.98664899504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103574.61491949398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65947.680559054148</v>
      </c>
      <c r="K3">
        <v>1</v>
      </c>
      <c r="L3" s="2">
        <v>0</v>
      </c>
      <c r="O3">
        <f>$C$3</f>
        <v>65947.680559054148</v>
      </c>
      <c r="P3">
        <f>O3*C5</f>
        <v>6594.7680559054152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65947.680559054148</v>
      </c>
      <c r="AF3">
        <f t="shared" ref="AF3:AG34" si="4">-$Z3*P3</f>
        <v>-6594.7680559054152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58727.955532448737</v>
      </c>
      <c r="AJ3">
        <f t="shared" ref="AJ3:AJ66" si="7">AB3-AC3</f>
        <v>0</v>
      </c>
      <c r="AL3">
        <f t="shared" ref="AL3:AL66" si="8">SUM(AI3:AK3)</f>
        <v>58727.955532448737</v>
      </c>
      <c r="AN3">
        <f t="shared" ref="AN3:AU34" si="9">AE3*$K3</f>
        <v>65947.680559054148</v>
      </c>
      <c r="AO3">
        <f t="shared" si="9"/>
        <v>-6594.7680559054152</v>
      </c>
      <c r="AP3">
        <f t="shared" si="9"/>
        <v>-624.95697070000006</v>
      </c>
      <c r="AQ3">
        <f t="shared" si="9"/>
        <v>0</v>
      </c>
      <c r="AR3">
        <f t="shared" si="9"/>
        <v>58727.955532448737</v>
      </c>
      <c r="AS3">
        <f t="shared" si="9"/>
        <v>0</v>
      </c>
      <c r="AT3">
        <f t="shared" si="9"/>
        <v>0</v>
      </c>
      <c r="AU3">
        <f t="shared" si="9"/>
        <v>58727.955532448737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-3363.2576281742058</v>
      </c>
      <c r="AI5">
        <f t="shared" si="6"/>
        <v>-3375.4668907154046</v>
      </c>
      <c r="AJ5">
        <f t="shared" si="7"/>
        <v>-854.64221027376334</v>
      </c>
      <c r="AK5">
        <f>G5*SUM(AB5, AE5:AF5)</f>
        <v>141.93386683471851</v>
      </c>
      <c r="AL5">
        <f t="shared" si="8"/>
        <v>-4088.1752341544493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-2875.9485633494428</v>
      </c>
      <c r="AR5">
        <f t="shared" si="9"/>
        <v>-2886.3888016382884</v>
      </c>
      <c r="AS5">
        <f t="shared" si="9"/>
        <v>-730.81140624631041</v>
      </c>
      <c r="AT5">
        <f t="shared" si="9"/>
        <v>121.36878750960695</v>
      </c>
      <c r="AU5">
        <f t="shared" si="9"/>
        <v>-3495.8314203749919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-3340.6398120626486</v>
      </c>
      <c r="AI6">
        <f t="shared" si="6"/>
        <v>-3352.70610297961</v>
      </c>
      <c r="AJ6">
        <f t="shared" si="7"/>
        <v>-1443.6419415257405</v>
      </c>
      <c r="AK6">
        <f>G6*SUM(AB6, AE6:AF6)</f>
        <v>252.51196466274769</v>
      </c>
      <c r="AL6">
        <f t="shared" si="8"/>
        <v>-4543.836079842602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-2577.0030558865233</v>
      </c>
      <c r="AR6">
        <f t="shared" si="9"/>
        <v>-2586.3111137184233</v>
      </c>
      <c r="AS6">
        <f t="shared" si="9"/>
        <v>-1113.6398726628177</v>
      </c>
      <c r="AT6">
        <f t="shared" si="9"/>
        <v>194.79026210312293</v>
      </c>
      <c r="AU6">
        <f t="shared" si="9"/>
        <v>-3505.160724278117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-3319.8053771065397</v>
      </c>
      <c r="AI7">
        <f t="shared" si="6"/>
        <v>-3331.7302563307248</v>
      </c>
      <c r="AJ7">
        <f t="shared" si="7"/>
        <v>-1012.6236393788422</v>
      </c>
      <c r="AK7">
        <f>G7*SUM(AB7, AE7:AF7)</f>
        <v>282.82021189200634</v>
      </c>
      <c r="AL7">
        <f t="shared" si="8"/>
        <v>-4061.5336838175608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-2330.0256244226639</v>
      </c>
      <c r="AR7">
        <f t="shared" si="9"/>
        <v>-2338.3951735390383</v>
      </c>
      <c r="AS7">
        <f t="shared" si="9"/>
        <v>-710.71606905621252</v>
      </c>
      <c r="AT7">
        <f t="shared" si="9"/>
        <v>198.49908833733241</v>
      </c>
      <c r="AU7">
        <f t="shared" si="9"/>
        <v>-2850.6121542579185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-3303.2716802876312</v>
      </c>
      <c r="AI8">
        <f t="shared" si="6"/>
        <v>-3315.0566652715725</v>
      </c>
      <c r="AJ8">
        <f t="shared" si="7"/>
        <v>-80.734818673008704</v>
      </c>
      <c r="AK8">
        <f>G8*SUM(AB8, AE8:AF8)</f>
        <v>144.2587106735501</v>
      </c>
      <c r="AL8">
        <f t="shared" si="8"/>
        <v>-3251.5327732710311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-2164.1196197197123</v>
      </c>
      <c r="AR8">
        <f t="shared" si="9"/>
        <v>-2171.8404854825999</v>
      </c>
      <c r="AS8">
        <f t="shared" si="9"/>
        <v>-52.892956436921914</v>
      </c>
      <c r="AT8">
        <f t="shared" si="9"/>
        <v>94.510272330041929</v>
      </c>
      <c r="AU8">
        <f t="shared" si="9"/>
        <v>-2130.2231695894802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-3299.386620824936</v>
      </c>
      <c r="AI9">
        <f t="shared" si="6"/>
        <v>-3311.0331347926576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-2896.4803122430908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-2047.1392604880202</v>
      </c>
      <c r="AR9">
        <f t="shared" si="9"/>
        <v>-2054.3654630314445</v>
      </c>
      <c r="AS9">
        <f t="shared" si="9"/>
        <v>232.12515338198492</v>
      </c>
      <c r="AT9">
        <f t="shared" si="9"/>
        <v>25.088521799602916</v>
      </c>
      <c r="AU9">
        <f t="shared" si="9"/>
        <v>-1797.1517878498566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-3300.9574780546245</v>
      </c>
      <c r="AI10">
        <f t="shared" si="6"/>
        <v>-3312.4668958984312</v>
      </c>
      <c r="AJ10">
        <f t="shared" si="7"/>
        <v>403.68663782386648</v>
      </c>
      <c r="AK10">
        <f t="shared" si="22"/>
        <v>26.565239627573973</v>
      </c>
      <c r="AL10">
        <f t="shared" si="8"/>
        <v>-2882.2150184469906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-1942.9977378234582</v>
      </c>
      <c r="AR10">
        <f t="shared" si="9"/>
        <v>-1949.7723700272516</v>
      </c>
      <c r="AS10">
        <f t="shared" si="9"/>
        <v>237.61657921857983</v>
      </c>
      <c r="AT10">
        <f t="shared" si="9"/>
        <v>15.636735960480665</v>
      </c>
      <c r="AU10">
        <f t="shared" si="9"/>
        <v>-1696.519054848191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3601.2456839931006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-3301.965428565964</v>
      </c>
      <c r="AI11">
        <f t="shared" si="6"/>
        <v>-3313.3391149474041</v>
      </c>
      <c r="AJ11">
        <f t="shared" si="7"/>
        <v>430.44553907131922</v>
      </c>
      <c r="AK11">
        <f t="shared" si="22"/>
        <v>14.581536241461141</v>
      </c>
      <c r="AL11">
        <f t="shared" si="8"/>
        <v>-2868.3120396346239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-1846.8177822445323</v>
      </c>
      <c r="AR11">
        <f t="shared" si="9"/>
        <v>-1853.1791832686608</v>
      </c>
      <c r="AS11">
        <f t="shared" si="9"/>
        <v>240.75190762672304</v>
      </c>
      <c r="AT11">
        <f t="shared" si="9"/>
        <v>8.155579156038872</v>
      </c>
      <c r="AU11">
        <f t="shared" si="9"/>
        <v>-1604.2716964858989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-3312.2667854808442</v>
      </c>
      <c r="AI12">
        <f t="shared" si="6"/>
        <v>-3323.5060333310607</v>
      </c>
      <c r="AJ12">
        <f t="shared" si="7"/>
        <v>412.18350613076473</v>
      </c>
      <c r="AK12">
        <f t="shared" si="22"/>
        <v>12.983947491536226</v>
      </c>
      <c r="AL12">
        <f t="shared" si="8"/>
        <v>-2898.3385797087599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-1760.5050082073913</v>
      </c>
      <c r="AR12">
        <f t="shared" si="9"/>
        <v>-1766.4787879208868</v>
      </c>
      <c r="AS12">
        <f t="shared" si="9"/>
        <v>219.07991530892036</v>
      </c>
      <c r="AT12">
        <f t="shared" si="9"/>
        <v>6.9011061202405424</v>
      </c>
      <c r="AU12">
        <f t="shared" si="9"/>
        <v>-1540.497766491726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-3324.2098581628234</v>
      </c>
      <c r="AI13">
        <f t="shared" si="6"/>
        <v>-3335.3159372229243</v>
      </c>
      <c r="AJ13">
        <f t="shared" si="7"/>
        <v>404.60670364109319</v>
      </c>
      <c r="AK13">
        <f t="shared" si="22"/>
        <v>10.46602211081345</v>
      </c>
      <c r="AL13">
        <f t="shared" si="8"/>
        <v>-2920.2432114710177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-1679.5179451531569</v>
      </c>
      <c r="AR13">
        <f t="shared" si="9"/>
        <v>-1685.1291610142512</v>
      </c>
      <c r="AS13">
        <f t="shared" si="9"/>
        <v>204.42277969479397</v>
      </c>
      <c r="AT13">
        <f t="shared" si="9"/>
        <v>5.2878346131840175</v>
      </c>
      <c r="AU13">
        <f t="shared" si="9"/>
        <v>-1475.4185467062732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-3343.3242850185502</v>
      </c>
      <c r="AI14">
        <f t="shared" si="6"/>
        <v>-3354.2984075112686</v>
      </c>
      <c r="AJ14">
        <f t="shared" si="7"/>
        <v>-1114.2285615081746</v>
      </c>
      <c r="AK14">
        <f t="shared" si="22"/>
        <v>337.98830462359427</v>
      </c>
      <c r="AL14">
        <f t="shared" si="8"/>
        <v>-4130.5386643958491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-1508.1922183720922</v>
      </c>
      <c r="AR14">
        <f t="shared" si="9"/>
        <v>-1513.1427061908018</v>
      </c>
      <c r="AS14">
        <f t="shared" si="9"/>
        <v>-502.63471404337167</v>
      </c>
      <c r="AT14">
        <f t="shared" si="9"/>
        <v>152.46840793107594</v>
      </c>
      <c r="AU14">
        <f t="shared" si="9"/>
        <v>-1863.3090123030975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-3383.5800758661148</v>
      </c>
      <c r="AI15">
        <f t="shared" si="6"/>
        <v>-3394.423309758432</v>
      </c>
      <c r="AJ15">
        <f t="shared" si="7"/>
        <v>-986.22430543266091</v>
      </c>
      <c r="AK15">
        <f t="shared" si="22"/>
        <v>415.98430392916651</v>
      </c>
      <c r="AL15">
        <f t="shared" si="8"/>
        <v>-3964.6633112619265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-1362.8141339121801</v>
      </c>
      <c r="AR15">
        <f t="shared" si="9"/>
        <v>-1367.1814939493095</v>
      </c>
      <c r="AS15">
        <f t="shared" si="9"/>
        <v>-397.22435778538835</v>
      </c>
      <c r="AT15">
        <f t="shared" si="9"/>
        <v>167.54717670902855</v>
      </c>
      <c r="AU15">
        <f t="shared" si="9"/>
        <v>-1596.8586750256695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-3434.7704295098411</v>
      </c>
      <c r="AI16">
        <f t="shared" si="6"/>
        <v>-3445.4837637480505</v>
      </c>
      <c r="AJ16">
        <f t="shared" si="7"/>
        <v>-864.343476627786</v>
      </c>
      <c r="AK16">
        <f t="shared" si="22"/>
        <v>485.02000530945276</v>
      </c>
      <c r="AL16">
        <f t="shared" si="8"/>
        <v>-3824.8072350663838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-1235.2073372212253</v>
      </c>
      <c r="AR16">
        <f t="shared" si="9"/>
        <v>-1239.0600514939017</v>
      </c>
      <c r="AS16">
        <f t="shared" si="9"/>
        <v>-310.83399200053731</v>
      </c>
      <c r="AT16">
        <f t="shared" si="9"/>
        <v>174.42221585179081</v>
      </c>
      <c r="AU16">
        <f t="shared" si="9"/>
        <v>-1375.4718276426483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-3485.6167200042692</v>
      </c>
      <c r="AI17">
        <f t="shared" si="6"/>
        <v>-3496.2011357955967</v>
      </c>
      <c r="AJ17">
        <f t="shared" si="7"/>
        <v>-753.326243618023</v>
      </c>
      <c r="AK17">
        <f t="shared" si="22"/>
        <v>545.52404867339783</v>
      </c>
      <c r="AL17">
        <f t="shared" si="8"/>
        <v>-3704.0033307402214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-1119.1898295391279</v>
      </c>
      <c r="AR17">
        <f t="shared" si="9"/>
        <v>-1122.5883588258625</v>
      </c>
      <c r="AS17">
        <f t="shared" si="9"/>
        <v>-241.88404460636568</v>
      </c>
      <c r="AT17">
        <f t="shared" si="9"/>
        <v>175.16124579627538</v>
      </c>
      <c r="AU17">
        <f t="shared" si="9"/>
        <v>-1189.3111576359529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-3539.1407445103364</v>
      </c>
      <c r="AI18">
        <f t="shared" si="6"/>
        <v>-3549.597196514097</v>
      </c>
      <c r="AJ18">
        <f t="shared" si="7"/>
        <v>-656.28658192449439</v>
      </c>
      <c r="AK18">
        <f t="shared" si="22"/>
        <v>598.25688572665945</v>
      </c>
      <c r="AL18">
        <f t="shared" si="8"/>
        <v>-3607.6268927119318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-1014.6212084709886</v>
      </c>
      <c r="AR18">
        <f t="shared" si="9"/>
        <v>-1017.6189242258172</v>
      </c>
      <c r="AS18">
        <f t="shared" si="9"/>
        <v>-188.14800905795968</v>
      </c>
      <c r="AT18">
        <f t="shared" si="9"/>
        <v>171.51172224885801</v>
      </c>
      <c r="AU18">
        <f t="shared" si="9"/>
        <v>-1034.2552110349188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-3606.5139477131547</v>
      </c>
      <c r="AI19">
        <f t="shared" si="6"/>
        <v>-3616.843294484705</v>
      </c>
      <c r="AJ19">
        <f t="shared" si="7"/>
        <v>-570.62558747866751</v>
      </c>
      <c r="AK19">
        <f t="shared" si="22"/>
        <v>644.19694646137407</v>
      </c>
      <c r="AL19">
        <f t="shared" si="8"/>
        <v>-3543.2719355019981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-923.15727282718831</v>
      </c>
      <c r="AR19">
        <f t="shared" si="9"/>
        <v>-925.80126969894775</v>
      </c>
      <c r="AS19">
        <f t="shared" si="9"/>
        <v>-146.06269898837951</v>
      </c>
      <c r="AT19">
        <f t="shared" si="9"/>
        <v>164.89471685974567</v>
      </c>
      <c r="AU19">
        <f t="shared" si="9"/>
        <v>-906.9692518275815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-3670.0053390633511</v>
      </c>
      <c r="AI20">
        <f t="shared" si="6"/>
        <v>-3680.2084548338166</v>
      </c>
      <c r="AJ20">
        <f t="shared" si="7"/>
        <v>-492.24165212785738</v>
      </c>
      <c r="AK20">
        <f t="shared" si="22"/>
        <v>684.14073758488075</v>
      </c>
      <c r="AL20">
        <f t="shared" si="8"/>
        <v>-3488.3093693767937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-838.75814933896675</v>
      </c>
      <c r="AR20">
        <f t="shared" si="9"/>
        <v>-841.09001147824938</v>
      </c>
      <c r="AS20">
        <f t="shared" si="9"/>
        <v>-112.49893638347925</v>
      </c>
      <c r="AT20">
        <f t="shared" si="9"/>
        <v>156.35634445440377</v>
      </c>
      <c r="AU20">
        <f t="shared" si="9"/>
        <v>-797.23260340732497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-3746.6363508676427</v>
      </c>
      <c r="AI21">
        <f t="shared" si="6"/>
        <v>-3756.7140190032105</v>
      </c>
      <c r="AJ21">
        <f t="shared" si="7"/>
        <v>-424.99089079948135</v>
      </c>
      <c r="AK21">
        <f t="shared" si="22"/>
        <v>718.59765323383078</v>
      </c>
      <c r="AL21">
        <f t="shared" si="8"/>
        <v>-3463.107256568861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-764.5283184631428</v>
      </c>
      <c r="AR21">
        <f t="shared" si="9"/>
        <v>-766.58473973069681</v>
      </c>
      <c r="AS21">
        <f t="shared" si="9"/>
        <v>-86.722473353955607</v>
      </c>
      <c r="AT21">
        <f t="shared" si="9"/>
        <v>146.63506250111368</v>
      </c>
      <c r="AU21">
        <f t="shared" si="9"/>
        <v>-706.67215058353872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-3830.010519001497</v>
      </c>
      <c r="AI22">
        <f t="shared" si="6"/>
        <v>-3839.9634728899655</v>
      </c>
      <c r="AJ22">
        <f t="shared" si="7"/>
        <v>-363.81903880331811</v>
      </c>
      <c r="AK22">
        <f t="shared" si="22"/>
        <v>748.34701558979441</v>
      </c>
      <c r="AL22">
        <f t="shared" si="8"/>
        <v>-3455.4354961034892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-697.80484117017784</v>
      </c>
      <c r="AR22">
        <f t="shared" si="9"/>
        <v>-699.6182094032049</v>
      </c>
      <c r="AS22">
        <f t="shared" si="9"/>
        <v>-66.285636900293042</v>
      </c>
      <c r="AT22">
        <f t="shared" si="9"/>
        <v>136.34431753204512</v>
      </c>
      <c r="AU22">
        <f t="shared" si="9"/>
        <v>-629.55952877145285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-3921.9431663158166</v>
      </c>
      <c r="AI23">
        <f t="shared" si="6"/>
        <v>-3931.7720785206106</v>
      </c>
      <c r="AJ23">
        <f t="shared" si="7"/>
        <v>-309.6481563891648</v>
      </c>
      <c r="AK23">
        <f t="shared" si="22"/>
        <v>773.81434830602677</v>
      </c>
      <c r="AL23">
        <f t="shared" si="8"/>
        <v>-3467.6058866037492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-637.99501395246762</v>
      </c>
      <c r="AR23">
        <f t="shared" si="9"/>
        <v>-639.59391447532391</v>
      </c>
      <c r="AS23">
        <f t="shared" si="9"/>
        <v>-50.371454016106696</v>
      </c>
      <c r="AT23">
        <f t="shared" si="9"/>
        <v>125.87885010273719</v>
      </c>
      <c r="AU23">
        <f t="shared" si="9"/>
        <v>-564.08651838869343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-4019.1680106165859</v>
      </c>
      <c r="AI24">
        <f t="shared" si="6"/>
        <v>-4028.8735138992656</v>
      </c>
      <c r="AJ24">
        <f t="shared" si="7"/>
        <v>-261.51659101123187</v>
      </c>
      <c r="AK24">
        <f t="shared" si="22"/>
        <v>795.48971925326828</v>
      </c>
      <c r="AL24">
        <f t="shared" si="8"/>
        <v>-3494.900385657229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-583.75972296665827</v>
      </c>
      <c r="AR24">
        <f t="shared" si="9"/>
        <v>-585.16938832341452</v>
      </c>
      <c r="AS24">
        <f t="shared" si="9"/>
        <v>-37.98369521170661</v>
      </c>
      <c r="AT24">
        <f t="shared" si="9"/>
        <v>115.54004632487913</v>
      </c>
      <c r="AU24">
        <f t="shared" si="9"/>
        <v>-507.61303721024194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-4138.1859032533166</v>
      </c>
      <c r="AI25">
        <f t="shared" si="6"/>
        <v>-4147.7684878412747</v>
      </c>
      <c r="AJ25">
        <f t="shared" si="7"/>
        <v>-219.37563860806949</v>
      </c>
      <c r="AK25">
        <f t="shared" si="22"/>
        <v>813.79588062405446</v>
      </c>
      <c r="AL25">
        <f t="shared" si="8"/>
        <v>-3553.3482458252897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-536.64852537502486</v>
      </c>
      <c r="AR25">
        <f t="shared" si="9"/>
        <v>-537.89121480673123</v>
      </c>
      <c r="AS25">
        <f t="shared" si="9"/>
        <v>-28.449087526413681</v>
      </c>
      <c r="AT25">
        <f t="shared" si="9"/>
        <v>105.53473659794517</v>
      </c>
      <c r="AU25">
        <f t="shared" si="9"/>
        <v>-460.80556573519971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-4278.0046002553963</v>
      </c>
      <c r="AI26">
        <f t="shared" si="6"/>
        <v>-4287.4646214687227</v>
      </c>
      <c r="AJ26">
        <f t="shared" si="7"/>
        <v>-180.43661888812494</v>
      </c>
      <c r="AK26">
        <f t="shared" si="22"/>
        <v>829.15217532661939</v>
      </c>
      <c r="AL26">
        <f t="shared" si="8"/>
        <v>-3638.7490650302284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-495.33973554643711</v>
      </c>
      <c r="AR26">
        <f t="shared" si="9"/>
        <v>-496.43508836718752</v>
      </c>
      <c r="AS26">
        <f t="shared" si="9"/>
        <v>-20.892316730468512</v>
      </c>
      <c r="AT26">
        <f t="shared" si="9"/>
        <v>96.005511361423331</v>
      </c>
      <c r="AU26">
        <f t="shared" si="9"/>
        <v>-421.32189373623271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-5421.1612701123559</v>
      </c>
      <c r="AI27">
        <f t="shared" si="6"/>
        <v>-5430.4928088556107</v>
      </c>
      <c r="AJ27">
        <f t="shared" si="7"/>
        <v>-144.91485754566565</v>
      </c>
      <c r="AK27">
        <f t="shared" si="22"/>
        <v>841.78273864878815</v>
      </c>
      <c r="AL27">
        <f t="shared" si="8"/>
        <v>-4733.6249277524885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-560.44916313899182</v>
      </c>
      <c r="AR27">
        <f t="shared" si="9"/>
        <v>-561.41387398577831</v>
      </c>
      <c r="AS27">
        <f t="shared" si="9"/>
        <v>-14.981552215691835</v>
      </c>
      <c r="AT27">
        <f t="shared" si="9"/>
        <v>87.024976368353677</v>
      </c>
      <c r="AU27">
        <f t="shared" si="9"/>
        <v>-489.37044983311648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-6645.0066556263919</v>
      </c>
      <c r="AI28">
        <f t="shared" si="6"/>
        <v>-6654.2033476906172</v>
      </c>
      <c r="AJ28">
        <f t="shared" si="7"/>
        <v>-11.206723550383686</v>
      </c>
      <c r="AK28">
        <f t="shared" si="22"/>
        <v>851.92677867698467</v>
      </c>
      <c r="AL28">
        <f t="shared" si="8"/>
        <v>-5813.4832925640167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-613.36825557278098</v>
      </c>
      <c r="AR28">
        <f t="shared" si="9"/>
        <v>-614.21715750182534</v>
      </c>
      <c r="AS28">
        <f t="shared" si="9"/>
        <v>-1.0344381625208892</v>
      </c>
      <c r="AT28">
        <f t="shared" si="9"/>
        <v>78.63721877093937</v>
      </c>
      <c r="AU28">
        <f t="shared" si="9"/>
        <v>-536.61437689340687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-7921.9834570600051</v>
      </c>
      <c r="AI29">
        <f t="shared" si="6"/>
        <v>-7931.0386698069815</v>
      </c>
      <c r="AJ29">
        <f t="shared" si="7"/>
        <v>102.96121388584106</v>
      </c>
      <c r="AK29">
        <f t="shared" si="22"/>
        <v>852.71124932551152</v>
      </c>
      <c r="AL29">
        <f t="shared" si="8"/>
        <v>-6975.3662065956287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-652.89265651867368</v>
      </c>
      <c r="AR29">
        <f t="shared" si="9"/>
        <v>-653.63894460899348</v>
      </c>
      <c r="AS29">
        <f t="shared" si="9"/>
        <v>8.4855795037549449</v>
      </c>
      <c r="AT29">
        <f t="shared" si="9"/>
        <v>70.27645485921056</v>
      </c>
      <c r="AU29">
        <f t="shared" si="9"/>
        <v>-574.87691024602805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-9355.9530238946063</v>
      </c>
      <c r="AI30">
        <f t="shared" si="6"/>
        <v>-9364.8592098077133</v>
      </c>
      <c r="AJ30">
        <f t="shared" si="7"/>
        <v>197.17208358390053</v>
      </c>
      <c r="AK30">
        <f t="shared" si="22"/>
        <v>845.50396435350274</v>
      </c>
      <c r="AL30">
        <f t="shared" si="8"/>
        <v>-8322.1831618703109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-688.45865265132682</v>
      </c>
      <c r="AR30">
        <f t="shared" si="9"/>
        <v>-689.11401515029831</v>
      </c>
      <c r="AS30">
        <f t="shared" si="9"/>
        <v>14.508925670954298</v>
      </c>
      <c r="AT30">
        <f t="shared" si="9"/>
        <v>62.21648597673903</v>
      </c>
      <c r="AU30">
        <f t="shared" si="9"/>
        <v>-612.38860350260506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-10944.385796683078</v>
      </c>
      <c r="AI31">
        <f t="shared" si="6"/>
        <v>-10953.134518325825</v>
      </c>
      <c r="AJ31">
        <f t="shared" si="7"/>
        <v>281.56528395957503</v>
      </c>
      <c r="AK31">
        <f t="shared" si="22"/>
        <v>831.70191850262961</v>
      </c>
      <c r="AL31">
        <f t="shared" si="8"/>
        <v>-9839.8673158636211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-719.05680575372139</v>
      </c>
      <c r="AR31">
        <f t="shared" si="9"/>
        <v>-719.63160528616925</v>
      </c>
      <c r="AS31">
        <f t="shared" si="9"/>
        <v>18.499113377058734</v>
      </c>
      <c r="AT31">
        <f t="shared" si="9"/>
        <v>54.643626053368052</v>
      </c>
      <c r="AU31">
        <f t="shared" si="9"/>
        <v>-646.48886585574246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-12645.017318673705</v>
      </c>
      <c r="AI32">
        <f t="shared" si="6"/>
        <v>-12653.599521741782</v>
      </c>
      <c r="AJ32">
        <f t="shared" si="7"/>
        <v>355.75915513608197</v>
      </c>
      <c r="AK32">
        <f t="shared" si="22"/>
        <v>811.99234862545939</v>
      </c>
      <c r="AL32">
        <f t="shared" si="8"/>
        <v>-11485.848017980241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-741.77674376842094</v>
      </c>
      <c r="AR32">
        <f t="shared" si="9"/>
        <v>-742.28018939334675</v>
      </c>
      <c r="AS32">
        <f t="shared" si="9"/>
        <v>20.869395510667943</v>
      </c>
      <c r="AT32">
        <f t="shared" si="9"/>
        <v>47.632757247298166</v>
      </c>
      <c r="AU32">
        <f t="shared" si="9"/>
        <v>-673.77803663538066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-14515.202259611098</v>
      </c>
      <c r="AI33">
        <f t="shared" si="6"/>
        <v>-14523.607920634373</v>
      </c>
      <c r="AJ33">
        <f t="shared" si="7"/>
        <v>417.40384143124174</v>
      </c>
      <c r="AK33">
        <f t="shared" si="22"/>
        <v>787.08920776593368</v>
      </c>
      <c r="AL33">
        <f t="shared" si="8"/>
        <v>-13319.114871437198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-760.25424509177242</v>
      </c>
      <c r="AR33">
        <f t="shared" si="9"/>
        <v>-760.69450347477323</v>
      </c>
      <c r="AS33">
        <f t="shared" si="9"/>
        <v>21.862116468655863</v>
      </c>
      <c r="AT33">
        <f t="shared" si="9"/>
        <v>41.224910322813756</v>
      </c>
      <c r="AU33">
        <f t="shared" si="9"/>
        <v>-697.60747668330362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-16558.945100362394</v>
      </c>
      <c r="AI34">
        <f t="shared" si="6"/>
        <v>-16567.163211368559</v>
      </c>
      <c r="AJ34">
        <f t="shared" si="7"/>
        <v>470.63558229071714</v>
      </c>
      <c r="AK34">
        <f t="shared" si="22"/>
        <v>757.87093886574678</v>
      </c>
      <c r="AL34">
        <f t="shared" si="8"/>
        <v>-15338.656690212096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-774.37336298670368</v>
      </c>
      <c r="AR34">
        <f t="shared" si="9"/>
        <v>-774.7576801167304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-717.30699588092079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-18577.435713660023</v>
      </c>
      <c r="AI35">
        <f t="shared" ref="AI35:AI66" si="25">SUM(AE35:AH35)</f>
        <v>-18585.455534582914</v>
      </c>
      <c r="AJ35">
        <f t="shared" si="7"/>
        <v>515.78527120005128</v>
      </c>
      <c r="AK35">
        <f t="shared" si="22"/>
        <v>724.9264481053965</v>
      </c>
      <c r="AL35">
        <f t="shared" si="8"/>
        <v>-17344.743815277463</v>
      </c>
      <c r="AN35">
        <f t="shared" ref="AN35:AT66" si="26">AE35*$K35</f>
        <v>0</v>
      </c>
      <c r="AO35">
        <f t="shared" si="26"/>
        <v>0</v>
      </c>
      <c r="AP35">
        <f t="shared" si="26"/>
        <v>-0.33486085945923288</v>
      </c>
      <c r="AQ35">
        <f t="shared" si="26"/>
        <v>-775.68516173070498</v>
      </c>
      <c r="AR35">
        <f t="shared" si="26"/>
        <v>-776.0200225901641</v>
      </c>
      <c r="AS35">
        <f t="shared" si="26"/>
        <v>21.536179033306659</v>
      </c>
      <c r="AT35">
        <f t="shared" si="26"/>
        <v>30.268692504640399</v>
      </c>
      <c r="AU35">
        <f t="shared" si="23"/>
        <v>-724.21515105221692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-20623.380118048266</v>
      </c>
      <c r="AI36">
        <f t="shared" si="25"/>
        <v>-20631.190844636192</v>
      </c>
      <c r="AJ36">
        <f t="shared" si="7"/>
        <v>544.80293692118903</v>
      </c>
      <c r="AK36">
        <f t="shared" si="22"/>
        <v>688.82147912139294</v>
      </c>
      <c r="AL36">
        <f t="shared" si="8"/>
        <v>-19397.566428593611</v>
      </c>
      <c r="AN36">
        <f t="shared" si="26"/>
        <v>0</v>
      </c>
      <c r="AO36">
        <f t="shared" si="26"/>
        <v>0</v>
      </c>
      <c r="AP36">
        <f t="shared" si="26"/>
        <v>-0.29118776949423592</v>
      </c>
      <c r="AQ36">
        <f t="shared" si="26"/>
        <v>-768.84986158519803</v>
      </c>
      <c r="AR36">
        <f t="shared" si="26"/>
        <v>-769.14104935469231</v>
      </c>
      <c r="AS36">
        <f t="shared" si="26"/>
        <v>20.310524280958958</v>
      </c>
      <c r="AT36">
        <f t="shared" si="26"/>
        <v>25.679607118132974</v>
      </c>
      <c r="AU36">
        <f t="shared" si="23"/>
        <v>-723.15091795560045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-22761.255845900876</v>
      </c>
      <c r="AI37">
        <f t="shared" si="25"/>
        <v>-22768.846207373885</v>
      </c>
      <c r="AJ37">
        <f t="shared" si="7"/>
        <v>562.70501800527563</v>
      </c>
      <c r="AK37">
        <f t="shared" si="22"/>
        <v>650.68527353690968</v>
      </c>
      <c r="AL37">
        <f t="shared" si="8"/>
        <v>-21555.455915831699</v>
      </c>
      <c r="AN37">
        <f t="shared" si="26"/>
        <v>0</v>
      </c>
      <c r="AO37">
        <f t="shared" si="26"/>
        <v>0</v>
      </c>
      <c r="AP37">
        <f t="shared" si="26"/>
        <v>-0.25265397185570987</v>
      </c>
      <c r="AQ37">
        <f t="shared" si="26"/>
        <v>-757.63476012835406</v>
      </c>
      <c r="AR37">
        <f t="shared" si="26"/>
        <v>-757.88741410020975</v>
      </c>
      <c r="AS37">
        <f t="shared" si="26"/>
        <v>18.730288180308204</v>
      </c>
      <c r="AT37">
        <f t="shared" si="26"/>
        <v>21.658812873630222</v>
      </c>
      <c r="AU37">
        <f t="shared" si="23"/>
        <v>-717.49831304627128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-25229.878182064094</v>
      </c>
      <c r="AI38">
        <f t="shared" si="25"/>
        <v>-25237.234953183735</v>
      </c>
      <c r="AJ38">
        <f t="shared" si="7"/>
        <v>573.57686407485107</v>
      </c>
      <c r="AK38">
        <f t="shared" si="22"/>
        <v>611.29592227654041</v>
      </c>
      <c r="AL38">
        <f t="shared" si="8"/>
        <v>-24052.362166832343</v>
      </c>
      <c r="AN38">
        <f t="shared" si="26"/>
        <v>0</v>
      </c>
      <c r="AO38">
        <f t="shared" si="26"/>
        <v>0</v>
      </c>
      <c r="AP38">
        <f t="shared" si="26"/>
        <v>-0.2186416485965457</v>
      </c>
      <c r="AQ38">
        <f t="shared" si="26"/>
        <v>-749.82652986022481</v>
      </c>
      <c r="AR38">
        <f t="shared" si="26"/>
        <v>-750.04517150882134</v>
      </c>
      <c r="AS38">
        <f t="shared" si="26"/>
        <v>17.046580506405352</v>
      </c>
      <c r="AT38">
        <f t="shared" si="26"/>
        <v>18.167582768757722</v>
      </c>
      <c r="AU38">
        <f t="shared" si="23"/>
        <v>-714.83100823365828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-27668.717305966857</v>
      </c>
      <c r="AI39">
        <f t="shared" si="25"/>
        <v>-27675.827579892139</v>
      </c>
      <c r="AJ39">
        <f t="shared" si="7"/>
        <v>585.48912266959815</v>
      </c>
      <c r="AK39">
        <f t="shared" si="22"/>
        <v>571.14554179130084</v>
      </c>
      <c r="AL39">
        <f t="shared" si="8"/>
        <v>-26519.192915431238</v>
      </c>
      <c r="AN39">
        <f t="shared" si="26"/>
        <v>0</v>
      </c>
      <c r="AO39">
        <f t="shared" si="26"/>
        <v>0</v>
      </c>
      <c r="AP39">
        <f t="shared" si="26"/>
        <v>-0.18867482609299654</v>
      </c>
      <c r="AQ39">
        <f t="shared" si="26"/>
        <v>-734.20384091772416</v>
      </c>
      <c r="AR39">
        <f t="shared" si="26"/>
        <v>-734.39251574381706</v>
      </c>
      <c r="AS39">
        <f t="shared" si="26"/>
        <v>15.536259159612898</v>
      </c>
      <c r="AT39">
        <f t="shared" si="26"/>
        <v>15.155644761883343</v>
      </c>
      <c r="AU39">
        <f t="shared" si="23"/>
        <v>-703.70061182232087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-29836.360111680016</v>
      </c>
      <c r="AI40">
        <f t="shared" si="25"/>
        <v>-29843.212805615349</v>
      </c>
      <c r="AJ40">
        <f t="shared" si="7"/>
        <v>587.47401306894972</v>
      </c>
      <c r="AK40">
        <f t="shared" si="22"/>
        <v>530.16130320442892</v>
      </c>
      <c r="AL40">
        <f t="shared" si="8"/>
        <v>-28725.577489341969</v>
      </c>
      <c r="AN40">
        <f t="shared" si="26"/>
        <v>0</v>
      </c>
      <c r="AO40">
        <f t="shared" si="26"/>
        <v>0</v>
      </c>
      <c r="AP40">
        <f t="shared" si="26"/>
        <v>-0.16235697031304025</v>
      </c>
      <c r="AQ40">
        <f t="shared" si="26"/>
        <v>-706.89586878021362</v>
      </c>
      <c r="AR40">
        <f t="shared" si="26"/>
        <v>-707.05822575052662</v>
      </c>
      <c r="AS40">
        <f t="shared" si="26"/>
        <v>13.918686840477008</v>
      </c>
      <c r="AT40">
        <f t="shared" si="26"/>
        <v>12.560809482777175</v>
      </c>
      <c r="AU40">
        <f t="shared" si="23"/>
        <v>-680.57872942727249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-32037.39891432627</v>
      </c>
      <c r="AI41">
        <f t="shared" si="25"/>
        <v>-32043.982847579035</v>
      </c>
      <c r="AJ41">
        <f t="shared" si="7"/>
        <v>575.88709391524208</v>
      </c>
      <c r="AK41">
        <f t="shared" si="22"/>
        <v>489.03812228960248</v>
      </c>
      <c r="AL41">
        <f t="shared" si="8"/>
        <v>-30979.057631374191</v>
      </c>
      <c r="AN41">
        <f t="shared" si="26"/>
        <v>0</v>
      </c>
      <c r="AO41">
        <f t="shared" si="26"/>
        <v>0</v>
      </c>
      <c r="AP41">
        <f t="shared" si="26"/>
        <v>-0.13927622919300917</v>
      </c>
      <c r="AQ41">
        <f t="shared" si="26"/>
        <v>-677.71770196279783</v>
      </c>
      <c r="AR41">
        <f t="shared" si="26"/>
        <v>-677.85697819199095</v>
      </c>
      <c r="AS41">
        <f t="shared" si="26"/>
        <v>12.182289795809393</v>
      </c>
      <c r="AT41">
        <f t="shared" si="26"/>
        <v>10.345090539235523</v>
      </c>
      <c r="AU41">
        <f t="shared" si="23"/>
        <v>-655.32959785694595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-34134.194423378074</v>
      </c>
      <c r="AI42">
        <f t="shared" si="25"/>
        <v>-34140.499178583166</v>
      </c>
      <c r="AJ42">
        <f t="shared" si="7"/>
        <v>560.74558154763872</v>
      </c>
      <c r="AK42">
        <f t="shared" si="22"/>
        <v>448.72602571553551</v>
      </c>
      <c r="AL42">
        <f t="shared" si="8"/>
        <v>-33131.027571319988</v>
      </c>
      <c r="AN42">
        <f t="shared" si="26"/>
        <v>0</v>
      </c>
      <c r="AO42">
        <f t="shared" si="26"/>
        <v>0</v>
      </c>
      <c r="AP42">
        <f t="shared" si="26"/>
        <v>-0.11908081185216648</v>
      </c>
      <c r="AQ42">
        <f t="shared" si="26"/>
        <v>-644.70823237893899</v>
      </c>
      <c r="AR42">
        <f t="shared" si="26"/>
        <v>-644.82731319079119</v>
      </c>
      <c r="AS42">
        <f t="shared" si="26"/>
        <v>10.59105975110635</v>
      </c>
      <c r="AT42">
        <f t="shared" si="26"/>
        <v>8.4752948692221999</v>
      </c>
      <c r="AU42">
        <f t="shared" si="23"/>
        <v>-625.76095857046255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-36262.030568306436</v>
      </c>
      <c r="AI43">
        <f t="shared" si="25"/>
        <v>-36268.045638268421</v>
      </c>
      <c r="AJ43">
        <f t="shared" si="7"/>
        <v>540.26883915112103</v>
      </c>
      <c r="AK43">
        <f t="shared" si="22"/>
        <v>409.47383500720082</v>
      </c>
      <c r="AL43">
        <f t="shared" si="8"/>
        <v>-35318.302964110102</v>
      </c>
      <c r="AN43">
        <f t="shared" si="26"/>
        <v>0</v>
      </c>
      <c r="AO43">
        <f t="shared" si="26"/>
        <v>0</v>
      </c>
      <c r="AP43">
        <f t="shared" si="26"/>
        <v>-0.10143695839784871</v>
      </c>
      <c r="AQ43">
        <f t="shared" si="26"/>
        <v>-611.51576115060868</v>
      </c>
      <c r="AR43">
        <f t="shared" si="26"/>
        <v>-611.61719810900649</v>
      </c>
      <c r="AS43">
        <f t="shared" si="26"/>
        <v>9.1109875873364139</v>
      </c>
      <c r="AT43">
        <f t="shared" si="26"/>
        <v>6.905286327361388</v>
      </c>
      <c r="AU43">
        <f t="shared" si="23"/>
        <v>-595.60092419430873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-38529.675003188648</v>
      </c>
      <c r="AI44">
        <f t="shared" si="25"/>
        <v>-38535.389111982244</v>
      </c>
      <c r="AJ44">
        <f t="shared" si="7"/>
        <v>518.26630291148285</v>
      </c>
      <c r="AK44">
        <f t="shared" si="22"/>
        <v>371.65501626662234</v>
      </c>
      <c r="AL44">
        <f t="shared" si="8"/>
        <v>-37645.467792804135</v>
      </c>
      <c r="AN44">
        <f t="shared" si="26"/>
        <v>0</v>
      </c>
      <c r="AO44">
        <f t="shared" si="26"/>
        <v>0</v>
      </c>
      <c r="AP44">
        <f t="shared" si="26"/>
        <v>-8.6037150327649636E-2</v>
      </c>
      <c r="AQ44">
        <f t="shared" si="26"/>
        <v>-580.14006384323329</v>
      </c>
      <c r="AR44">
        <f t="shared" si="26"/>
        <v>-580.22610099356098</v>
      </c>
      <c r="AS44">
        <f t="shared" si="26"/>
        <v>7.8035188730240135</v>
      </c>
      <c r="AT44">
        <f t="shared" si="26"/>
        <v>5.595997496649856</v>
      </c>
      <c r="AU44">
        <f t="shared" si="23"/>
        <v>-566.82658462388702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-40598.285849806642</v>
      </c>
      <c r="AI45">
        <f t="shared" si="25"/>
        <v>-40603.68907822574</v>
      </c>
      <c r="AJ45">
        <f t="shared" si="7"/>
        <v>496.88161898687122</v>
      </c>
      <c r="AK45">
        <f t="shared" si="22"/>
        <v>335.37637506281851</v>
      </c>
      <c r="AL45">
        <f t="shared" si="8"/>
        <v>-39771.431084176045</v>
      </c>
      <c r="AN45">
        <f t="shared" si="26"/>
        <v>0</v>
      </c>
      <c r="AO45">
        <f t="shared" si="26"/>
        <v>0</v>
      </c>
      <c r="AP45">
        <f t="shared" si="26"/>
        <v>-7.2639495210902766E-2</v>
      </c>
      <c r="AQ45">
        <f t="shared" si="26"/>
        <v>-545.79202688028954</v>
      </c>
      <c r="AR45">
        <f t="shared" si="26"/>
        <v>-545.86466637550041</v>
      </c>
      <c r="AS45">
        <f t="shared" si="26"/>
        <v>6.6799378414568169</v>
      </c>
      <c r="AT45">
        <f t="shared" si="26"/>
        <v>4.5087064067305125</v>
      </c>
      <c r="AU45">
        <f t="shared" si="23"/>
        <v>-534.67602212731299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-42403.324580899542</v>
      </c>
      <c r="AI46">
        <f t="shared" si="25"/>
        <v>-42408.40875625582</v>
      </c>
      <c r="AJ46">
        <f t="shared" si="7"/>
        <v>471.45412968711162</v>
      </c>
      <c r="AK46">
        <f t="shared" si="22"/>
        <v>300.59466173373755</v>
      </c>
      <c r="AL46">
        <f t="shared" si="8"/>
        <v>-41636.35996483497</v>
      </c>
      <c r="AN46">
        <f t="shared" si="26"/>
        <v>0</v>
      </c>
      <c r="AO46">
        <f t="shared" si="26"/>
        <v>0</v>
      </c>
      <c r="AP46">
        <f t="shared" si="26"/>
        <v>-6.1026995410063602E-2</v>
      </c>
      <c r="AQ46">
        <f t="shared" si="26"/>
        <v>-508.98077136035636</v>
      </c>
      <c r="AR46">
        <f t="shared" si="26"/>
        <v>-509.04179835576639</v>
      </c>
      <c r="AS46">
        <f t="shared" si="26"/>
        <v>5.6590158663469836</v>
      </c>
      <c r="AT46">
        <f t="shared" si="26"/>
        <v>3.6081346052040493</v>
      </c>
      <c r="AU46">
        <f t="shared" si="23"/>
        <v>-499.77464788421537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-44153.424078902666</v>
      </c>
      <c r="AI47">
        <f t="shared" si="25"/>
        <v>-44158.181453604891</v>
      </c>
      <c r="AJ47">
        <f t="shared" si="7"/>
        <v>442.60764886644483</v>
      </c>
      <c r="AK47">
        <f t="shared" si="22"/>
        <v>267.59287265563972</v>
      </c>
      <c r="AL47">
        <f t="shared" si="8"/>
        <v>-43447.980932082806</v>
      </c>
      <c r="AN47">
        <f t="shared" si="26"/>
        <v>0</v>
      </c>
      <c r="AO47">
        <f t="shared" si="26"/>
        <v>0</v>
      </c>
      <c r="AP47">
        <f t="shared" si="26"/>
        <v>-5.0985983779404963E-2</v>
      </c>
      <c r="AQ47">
        <f t="shared" si="26"/>
        <v>-473.20337471848637</v>
      </c>
      <c r="AR47">
        <f t="shared" si="26"/>
        <v>-473.25436070226579</v>
      </c>
      <c r="AS47">
        <f t="shared" si="26"/>
        <v>4.7435377321029222</v>
      </c>
      <c r="AT47">
        <f t="shared" si="26"/>
        <v>2.8678602629997862</v>
      </c>
      <c r="AU47">
        <f t="shared" si="23"/>
        <v>-465.64296270716306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-45803.804965032265</v>
      </c>
      <c r="AI48">
        <f t="shared" si="25"/>
        <v>-45808.228492206435</v>
      </c>
      <c r="AJ48">
        <f t="shared" si="7"/>
        <v>413.94165820606304</v>
      </c>
      <c r="AK48">
        <f t="shared" si="22"/>
        <v>236.61033723498858</v>
      </c>
      <c r="AL48">
        <f t="shared" si="8"/>
        <v>-45157.67649676538</v>
      </c>
      <c r="AN48">
        <f t="shared" si="26"/>
        <v>0</v>
      </c>
      <c r="AO48">
        <f t="shared" si="26"/>
        <v>0</v>
      </c>
      <c r="AP48">
        <f t="shared" si="26"/>
        <v>-4.2328621138416955E-2</v>
      </c>
      <c r="AQ48">
        <f t="shared" si="26"/>
        <v>-438.29546665484668</v>
      </c>
      <c r="AR48">
        <f t="shared" si="26"/>
        <v>-438.33779527598512</v>
      </c>
      <c r="AS48">
        <f t="shared" si="26"/>
        <v>3.9609973972645847</v>
      </c>
      <c r="AT48">
        <f t="shared" si="26"/>
        <v>2.2641184122790903</v>
      </c>
      <c r="AU48">
        <f t="shared" si="23"/>
        <v>-432.11267946644142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-47366.271878376254</v>
      </c>
      <c r="AI49">
        <f t="shared" si="25"/>
        <v>-47370.355131079443</v>
      </c>
      <c r="AJ49">
        <f t="shared" si="7"/>
        <v>385.3832197687575</v>
      </c>
      <c r="AK49">
        <f t="shared" si="22"/>
        <v>207.63442116056416</v>
      </c>
      <c r="AL49">
        <f t="shared" si="8"/>
        <v>-46777.337490150123</v>
      </c>
      <c r="AN49">
        <f t="shared" si="26"/>
        <v>0</v>
      </c>
      <c r="AO49">
        <f t="shared" si="26"/>
        <v>0</v>
      </c>
      <c r="AP49">
        <f t="shared" si="26"/>
        <v>-3.4886199301164669E-2</v>
      </c>
      <c r="AQ49">
        <f t="shared" si="26"/>
        <v>-404.68452996119368</v>
      </c>
      <c r="AR49">
        <f t="shared" si="26"/>
        <v>-404.7194161604948</v>
      </c>
      <c r="AS49">
        <f t="shared" si="26"/>
        <v>3.2926092969172345</v>
      </c>
      <c r="AT49">
        <f t="shared" si="26"/>
        <v>1.7739719593487226</v>
      </c>
      <c r="AU49">
        <f t="shared" si="23"/>
        <v>-399.65283490422888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-48810.255499275605</v>
      </c>
      <c r="AI50">
        <f t="shared" si="25"/>
        <v>-48813.992855354889</v>
      </c>
      <c r="AJ50">
        <f t="shared" si="7"/>
        <v>357.44145238432793</v>
      </c>
      <c r="AK50">
        <f t="shared" si="22"/>
        <v>180.65759577675115</v>
      </c>
      <c r="AL50">
        <f t="shared" si="8"/>
        <v>-48275.89380719381</v>
      </c>
      <c r="AN50">
        <f t="shared" si="26"/>
        <v>0</v>
      </c>
      <c r="AO50">
        <f t="shared" si="26"/>
        <v>0</v>
      </c>
      <c r="AP50">
        <f t="shared" si="26"/>
        <v>-2.8509779221297979E-2</v>
      </c>
      <c r="AQ50">
        <f t="shared" si="26"/>
        <v>-372.34065432846836</v>
      </c>
      <c r="AR50">
        <f t="shared" si="26"/>
        <v>-372.36916410768964</v>
      </c>
      <c r="AS50">
        <f t="shared" si="26"/>
        <v>2.7266807539426612</v>
      </c>
      <c r="AT50">
        <f t="shared" si="26"/>
        <v>1.378115454075461</v>
      </c>
      <c r="AU50">
        <f t="shared" si="23"/>
        <v>-368.26436789967153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-50044.111012464768</v>
      </c>
      <c r="AI51">
        <f t="shared" si="25"/>
        <v>-50047.498219289431</v>
      </c>
      <c r="AJ51">
        <f t="shared" si="7"/>
        <v>330.15933506341025</v>
      </c>
      <c r="AK51">
        <f t="shared" si="22"/>
        <v>155.63669410984818</v>
      </c>
      <c r="AL51">
        <f t="shared" si="8"/>
        <v>-49561.702190116172</v>
      </c>
      <c r="AN51">
        <f t="shared" si="26"/>
        <v>0</v>
      </c>
      <c r="AO51">
        <f t="shared" si="26"/>
        <v>0</v>
      </c>
      <c r="AP51">
        <f t="shared" si="26"/>
        <v>-2.3070290844705132E-2</v>
      </c>
      <c r="AQ51">
        <f t="shared" si="26"/>
        <v>-340.85081185932069</v>
      </c>
      <c r="AR51">
        <f t="shared" si="26"/>
        <v>-340.8738821501654</v>
      </c>
      <c r="AS51">
        <f t="shared" si="26"/>
        <v>2.2487176837104195</v>
      </c>
      <c r="AT51">
        <f t="shared" si="26"/>
        <v>1.0600426797316735</v>
      </c>
      <c r="AU51">
        <f t="shared" si="23"/>
        <v>-337.5651217867233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-51152.092462344583</v>
      </c>
      <c r="AI52">
        <f t="shared" si="25"/>
        <v>-51155.126096523112</v>
      </c>
      <c r="AJ52">
        <f t="shared" si="7"/>
        <v>303.1889196583752</v>
      </c>
      <c r="AK52">
        <f t="shared" si="22"/>
        <v>132.52554065540946</v>
      </c>
      <c r="AL52">
        <f t="shared" si="8"/>
        <v>-50719.411636209334</v>
      </c>
      <c r="AN52">
        <f t="shared" si="26"/>
        <v>0</v>
      </c>
      <c r="AO52">
        <f t="shared" si="26"/>
        <v>0</v>
      </c>
      <c r="AP52">
        <f t="shared" si="26"/>
        <v>-1.8448307969063524E-2</v>
      </c>
      <c r="AQ52">
        <f t="shared" si="26"/>
        <v>-311.06900155813287</v>
      </c>
      <c r="AR52">
        <f t="shared" si="26"/>
        <v>-311.08744986610191</v>
      </c>
      <c r="AS52">
        <f t="shared" si="26"/>
        <v>1.8437696286041014</v>
      </c>
      <c r="AT52">
        <f t="shared" si="26"/>
        <v>0.80592182309995009</v>
      </c>
      <c r="AU52">
        <f t="shared" si="23"/>
        <v>-308.43775841439793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-51799.511341634934</v>
      </c>
      <c r="AI53">
        <f t="shared" si="25"/>
        <v>-51802.190892525789</v>
      </c>
      <c r="AJ53">
        <f t="shared" si="7"/>
        <v>277.44231209300324</v>
      </c>
      <c r="AK53">
        <f t="shared" si="22"/>
        <v>111.30231627932319</v>
      </c>
      <c r="AL53">
        <f t="shared" si="8"/>
        <v>-51413.446264153463</v>
      </c>
      <c r="AN53">
        <f t="shared" si="26"/>
        <v>0</v>
      </c>
      <c r="AO53">
        <f t="shared" si="26"/>
        <v>0</v>
      </c>
      <c r="AP53">
        <f t="shared" si="26"/>
        <v>-1.4549139845913911E-2</v>
      </c>
      <c r="AQ53">
        <f t="shared" si="26"/>
        <v>-281.25546599275839</v>
      </c>
      <c r="AR53">
        <f t="shared" si="26"/>
        <v>-281.27001513260433</v>
      </c>
      <c r="AS53">
        <f t="shared" si="26"/>
        <v>1.5064266969465783</v>
      </c>
      <c r="AT53">
        <f t="shared" si="26"/>
        <v>0.6043374545514848</v>
      </c>
      <c r="AU53">
        <f t="shared" si="23"/>
        <v>-279.15925098110625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-51826.630876809606</v>
      </c>
      <c r="AI54">
        <f t="shared" si="25"/>
        <v>-51828.959715748577</v>
      </c>
      <c r="AJ54">
        <f t="shared" si="7"/>
        <v>251.23163611317841</v>
      </c>
      <c r="AK54">
        <f t="shared" si="22"/>
        <v>91.881354432812969</v>
      </c>
      <c r="AL54">
        <f t="shared" si="8"/>
        <v>-51485.84672520258</v>
      </c>
      <c r="AN54">
        <f t="shared" si="26"/>
        <v>0</v>
      </c>
      <c r="AO54">
        <f t="shared" si="26"/>
        <v>0</v>
      </c>
      <c r="AP54">
        <f t="shared" si="26"/>
        <v>-1.1290072739052789E-2</v>
      </c>
      <c r="AQ54">
        <f t="shared" si="26"/>
        <v>-251.25242567366348</v>
      </c>
      <c r="AR54">
        <f t="shared" si="26"/>
        <v>-251.26371574640254</v>
      </c>
      <c r="AS54">
        <f t="shared" si="26"/>
        <v>1.217956037494309</v>
      </c>
      <c r="AT54">
        <f t="shared" si="26"/>
        <v>0.44543534443323601</v>
      </c>
      <c r="AU54">
        <f t="shared" si="23"/>
        <v>-249.60032436447497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-51140.323124331779</v>
      </c>
      <c r="AI55">
        <f t="shared" si="25"/>
        <v>-51142.309047861832</v>
      </c>
      <c r="AJ55">
        <f t="shared" si="7"/>
        <v>224.44543470975293</v>
      </c>
      <c r="AK55">
        <f t="shared" si="22"/>
        <v>74.295139904890476</v>
      </c>
      <c r="AL55">
        <f t="shared" si="8"/>
        <v>-50843.568473247185</v>
      </c>
      <c r="AN55">
        <f t="shared" si="26"/>
        <v>0</v>
      </c>
      <c r="AO55">
        <f t="shared" si="26"/>
        <v>0</v>
      </c>
      <c r="AP55">
        <f t="shared" si="26"/>
        <v>-8.5961064474272958E-3</v>
      </c>
      <c r="AQ55">
        <f t="shared" si="26"/>
        <v>-221.36182722052737</v>
      </c>
      <c r="AR55">
        <f t="shared" si="26"/>
        <v>-221.37042332697482</v>
      </c>
      <c r="AS55">
        <f t="shared" si="26"/>
        <v>0.97151618338167622</v>
      </c>
      <c r="AT55">
        <f t="shared" si="26"/>
        <v>0.32158787661485205</v>
      </c>
      <c r="AU55">
        <f t="shared" si="23"/>
        <v>-220.07731926697826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-49423.465365909877</v>
      </c>
      <c r="AI56">
        <f t="shared" si="25"/>
        <v>-49425.122533546091</v>
      </c>
      <c r="AJ56">
        <f t="shared" si="7"/>
        <v>197.42701385989324</v>
      </c>
      <c r="AK56">
        <f t="shared" si="22"/>
        <v>58.58395947520777</v>
      </c>
      <c r="AL56">
        <f t="shared" si="8"/>
        <v>-49169.111560210986</v>
      </c>
      <c r="AN56">
        <f t="shared" si="26"/>
        <v>0</v>
      </c>
      <c r="AO56">
        <f t="shared" si="26"/>
        <v>0</v>
      </c>
      <c r="AP56">
        <f t="shared" si="26"/>
        <v>-6.4045361850933354E-3</v>
      </c>
      <c r="AQ56">
        <f t="shared" si="26"/>
        <v>-191.00926509264093</v>
      </c>
      <c r="AR56">
        <f t="shared" si="26"/>
        <v>-191.01566962882603</v>
      </c>
      <c r="AS56">
        <f t="shared" si="26"/>
        <v>0.7630057614864012</v>
      </c>
      <c r="AT56">
        <f t="shared" si="26"/>
        <v>0.22641227123047744</v>
      </c>
      <c r="AU56">
        <f t="shared" si="23"/>
        <v>-190.02625159610912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-46640.726724285792</v>
      </c>
      <c r="AI57">
        <f t="shared" si="25"/>
        <v>-46642.075815703618</v>
      </c>
      <c r="AJ57">
        <f t="shared" si="7"/>
        <v>169.63889602064592</v>
      </c>
      <c r="AK57">
        <f t="shared" si="22"/>
        <v>44.764068505015246</v>
      </c>
      <c r="AL57">
        <f t="shared" si="8"/>
        <v>-46427.672851177958</v>
      </c>
      <c r="AN57">
        <f t="shared" si="26"/>
        <v>0</v>
      </c>
      <c r="AO57">
        <f t="shared" si="26"/>
        <v>0</v>
      </c>
      <c r="AP57">
        <f t="shared" si="26"/>
        <v>-4.6552670295712658E-3</v>
      </c>
      <c r="AQ57">
        <f t="shared" si="26"/>
        <v>-160.94167858894048</v>
      </c>
      <c r="AR57">
        <f t="shared" si="26"/>
        <v>-160.94633385597004</v>
      </c>
      <c r="AS57">
        <f t="shared" si="26"/>
        <v>0.58536756601010187</v>
      </c>
      <c r="AT57">
        <f t="shared" si="26"/>
        <v>0.15446595350574049</v>
      </c>
      <c r="AU57">
        <f t="shared" si="23"/>
        <v>-160.20650033645421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-42767.286284105103</v>
      </c>
      <c r="AI58">
        <f t="shared" si="25"/>
        <v>-42768.354589069473</v>
      </c>
      <c r="AJ58">
        <f t="shared" si="7"/>
        <v>141.860991917516</v>
      </c>
      <c r="AK58">
        <f t="shared" si="22"/>
        <v>32.889345783570029</v>
      </c>
      <c r="AL58">
        <f t="shared" si="8"/>
        <v>-42593.604251368386</v>
      </c>
      <c r="AN58">
        <f t="shared" si="26"/>
        <v>0</v>
      </c>
      <c r="AO58">
        <f t="shared" si="26"/>
        <v>0</v>
      </c>
      <c r="AP58">
        <f t="shared" si="26"/>
        <v>-3.2913983099869489E-3</v>
      </c>
      <c r="AQ58">
        <f t="shared" si="26"/>
        <v>-131.76403601288143</v>
      </c>
      <c r="AR58">
        <f t="shared" si="26"/>
        <v>-131.76732741119142</v>
      </c>
      <c r="AS58">
        <f t="shared" si="26"/>
        <v>0.43706717147470259</v>
      </c>
      <c r="AT58">
        <f t="shared" si="26"/>
        <v>0.10133055704020832</v>
      </c>
      <c r="AU58">
        <f t="shared" si="23"/>
        <v>-131.22892968267649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-38041.80357765362</v>
      </c>
      <c r="AI59">
        <f t="shared" si="25"/>
        <v>-38042.623438295988</v>
      </c>
      <c r="AJ59">
        <f t="shared" si="7"/>
        <v>114.72770862768144</v>
      </c>
      <c r="AK59">
        <f t="shared" si="22"/>
        <v>22.959076349343906</v>
      </c>
      <c r="AL59">
        <f t="shared" si="8"/>
        <v>-37904.93665331896</v>
      </c>
      <c r="AN59">
        <f t="shared" si="26"/>
        <v>0</v>
      </c>
      <c r="AO59">
        <f t="shared" si="26"/>
        <v>0</v>
      </c>
      <c r="AP59">
        <f t="shared" si="26"/>
        <v>-2.2553150139617032E-3</v>
      </c>
      <c r="AQ59">
        <f t="shared" si="26"/>
        <v>-104.64735874999599</v>
      </c>
      <c r="AR59">
        <f t="shared" si="26"/>
        <v>-104.64961406500994</v>
      </c>
      <c r="AS59">
        <f t="shared" si="26"/>
        <v>0.31559890841712041</v>
      </c>
      <c r="AT59">
        <f t="shared" si="26"/>
        <v>6.3157013425874223E-2</v>
      </c>
      <c r="AU59">
        <f t="shared" si="23"/>
        <v>-104.27085814316695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-32799.870094087724</v>
      </c>
      <c r="AI60">
        <f t="shared" si="25"/>
        <v>-32800.476756935583</v>
      </c>
      <c r="AJ60">
        <f t="shared" si="7"/>
        <v>89.436352156067159</v>
      </c>
      <c r="AK60">
        <f t="shared" si="22"/>
        <v>14.928136745406205</v>
      </c>
      <c r="AL60">
        <f t="shared" si="8"/>
        <v>-32696.11226803411</v>
      </c>
      <c r="AN60">
        <f t="shared" si="26"/>
        <v>0</v>
      </c>
      <c r="AO60">
        <f t="shared" si="26"/>
        <v>0</v>
      </c>
      <c r="AP60">
        <f t="shared" si="26"/>
        <v>-1.4900352729797508E-3</v>
      </c>
      <c r="AQ60">
        <f t="shared" si="26"/>
        <v>-80.560336869252183</v>
      </c>
      <c r="AR60">
        <f t="shared" si="26"/>
        <v>-80.561826904525162</v>
      </c>
      <c r="AS60">
        <f t="shared" si="26"/>
        <v>0.21966619493863684</v>
      </c>
      <c r="AT60">
        <f t="shared" si="26"/>
        <v>3.6665258782746242E-2</v>
      </c>
      <c r="AU60">
        <f t="shared" si="23"/>
        <v>-80.305495450803789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-27268.392729002018</v>
      </c>
      <c r="AI61">
        <f t="shared" si="25"/>
        <v>-27268.82289776684</v>
      </c>
      <c r="AJ61">
        <f t="shared" si="7"/>
        <v>66.979080981815898</v>
      </c>
      <c r="AK61">
        <f t="shared" si="22"/>
        <v>8.6675920944815044</v>
      </c>
      <c r="AL61">
        <f t="shared" si="8"/>
        <v>-27193.176224690545</v>
      </c>
      <c r="AN61">
        <f t="shared" si="26"/>
        <v>0</v>
      </c>
      <c r="AO61">
        <f t="shared" si="26"/>
        <v>0</v>
      </c>
      <c r="AP61">
        <f t="shared" si="26"/>
        <v>-9.4334380052478971E-4</v>
      </c>
      <c r="AQ61">
        <f t="shared" si="26"/>
        <v>-59.79855195174126</v>
      </c>
      <c r="AR61">
        <f t="shared" si="26"/>
        <v>-59.799495295541782</v>
      </c>
      <c r="AS61">
        <f t="shared" si="26"/>
        <v>0.14688258650137129</v>
      </c>
      <c r="AT61">
        <f t="shared" si="26"/>
        <v>1.9007701015215771E-2</v>
      </c>
      <c r="AU61">
        <f t="shared" si="23"/>
        <v>-59.633605008025199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-21732.668493201749</v>
      </c>
      <c r="AI62">
        <f t="shared" si="25"/>
        <v>-21732.958531100838</v>
      </c>
      <c r="AJ62">
        <f t="shared" si="7"/>
        <v>47.672430623673065</v>
      </c>
      <c r="AK62">
        <f t="shared" si="22"/>
        <v>3.9790564257543903</v>
      </c>
      <c r="AL62">
        <f t="shared" si="8"/>
        <v>-21681.307044051413</v>
      </c>
      <c r="AN62">
        <f t="shared" si="26"/>
        <v>0</v>
      </c>
      <c r="AO62">
        <f t="shared" si="26"/>
        <v>0</v>
      </c>
      <c r="AP62">
        <f t="shared" si="26"/>
        <v>-5.6789475184643189E-4</v>
      </c>
      <c r="AQ62">
        <f t="shared" si="26"/>
        <v>-42.552605778791147</v>
      </c>
      <c r="AR62">
        <f t="shared" si="26"/>
        <v>-42.553173673542993</v>
      </c>
      <c r="AS62">
        <f t="shared" si="26"/>
        <v>9.3342708810954245E-2</v>
      </c>
      <c r="AT62">
        <f t="shared" si="26"/>
        <v>7.7909999643926602E-3</v>
      </c>
      <c r="AU62">
        <f t="shared" si="23"/>
        <v>-42.45203996476765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-16399.176804086997</v>
      </c>
      <c r="AI63">
        <f t="shared" si="25"/>
        <v>-16399.361446752071</v>
      </c>
      <c r="AJ63">
        <f t="shared" si="7"/>
        <v>31.725711735873134</v>
      </c>
      <c r="AK63">
        <f t="shared" si="22"/>
        <v>0.64198628209727537</v>
      </c>
      <c r="AL63">
        <f t="shared" si="8"/>
        <v>-16366.993748734101</v>
      </c>
      <c r="AN63">
        <f t="shared" si="26"/>
        <v>0</v>
      </c>
      <c r="AO63">
        <f t="shared" si="26"/>
        <v>0</v>
      </c>
      <c r="AP63">
        <f t="shared" si="26"/>
        <v>-3.2279525485938871E-4</v>
      </c>
      <c r="AQ63">
        <f t="shared" si="26"/>
        <v>-28.669302697921733</v>
      </c>
      <c r="AR63">
        <f t="shared" si="26"/>
        <v>-28.669625493176593</v>
      </c>
      <c r="AS63">
        <f t="shared" si="26"/>
        <v>5.546339575021083E-2</v>
      </c>
      <c r="AT63">
        <f t="shared" si="26"/>
        <v>1.1223306675230916E-3</v>
      </c>
      <c r="AU63">
        <f t="shared" si="23"/>
        <v>-28.61303976675886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-11601.444681729457</v>
      </c>
      <c r="AI64">
        <f t="shared" si="25"/>
        <v>-11601.554968938621</v>
      </c>
      <c r="AJ64">
        <f t="shared" si="7"/>
        <v>19.002433016744966</v>
      </c>
      <c r="AK64">
        <f t="shared" si="22"/>
        <v>-1.5788135394138443</v>
      </c>
      <c r="AL64">
        <f t="shared" si="8"/>
        <v>-11584.13134946129</v>
      </c>
      <c r="AN64">
        <f t="shared" si="26"/>
        <v>0</v>
      </c>
      <c r="AO64">
        <f t="shared" si="26"/>
        <v>0</v>
      </c>
      <c r="AP64">
        <f t="shared" si="26"/>
        <v>-1.7214808907801651E-4</v>
      </c>
      <c r="AQ64">
        <f t="shared" si="26"/>
        <v>-18.10877750620234</v>
      </c>
      <c r="AR64">
        <f t="shared" si="26"/>
        <v>-18.108949654291418</v>
      </c>
      <c r="AS64">
        <f t="shared" si="26"/>
        <v>2.9661032829701898E-2</v>
      </c>
      <c r="AT64">
        <f t="shared" si="26"/>
        <v>-2.4643812812425599E-3</v>
      </c>
      <c r="AU64">
        <f t="shared" si="23"/>
        <v>-18.08175300274296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-7052.6893841295014</v>
      </c>
      <c r="AI65">
        <f t="shared" si="25"/>
        <v>-7052.7544891579219</v>
      </c>
      <c r="AJ65">
        <f t="shared" si="7"/>
        <v>9.4776438622945065</v>
      </c>
      <c r="AK65">
        <f t="shared" si="22"/>
        <v>-2.908983850585992</v>
      </c>
      <c r="AL65">
        <f t="shared" si="8"/>
        <v>-7046.1858291462131</v>
      </c>
      <c r="AN65">
        <f t="shared" si="26"/>
        <v>0</v>
      </c>
      <c r="AO65">
        <f t="shared" si="26"/>
        <v>0</v>
      </c>
      <c r="AP65">
        <f t="shared" si="26"/>
        <v>-9.0734733793463698E-5</v>
      </c>
      <c r="AQ65">
        <f t="shared" si="26"/>
        <v>-9.8291009055081382</v>
      </c>
      <c r="AR65">
        <f t="shared" si="26"/>
        <v>-9.8291916402419321</v>
      </c>
      <c r="AS65">
        <f t="shared" si="26"/>
        <v>1.3208680092815504E-2</v>
      </c>
      <c r="AT65">
        <f t="shared" si="26"/>
        <v>-4.0541549815372255E-3</v>
      </c>
      <c r="AU65">
        <f t="shared" si="23"/>
        <v>-9.8200371151306545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-4241.8811262208019</v>
      </c>
      <c r="AI66">
        <f t="shared" si="25"/>
        <v>-4241.9190684418991</v>
      </c>
      <c r="AJ66">
        <f t="shared" si="7"/>
        <v>2.1227315805904112</v>
      </c>
      <c r="AK66">
        <f t="shared" si="22"/>
        <v>-3.5724189209466073</v>
      </c>
      <c r="AL66">
        <f t="shared" si="8"/>
        <v>-4243.3687557822559</v>
      </c>
      <c r="AN66">
        <f t="shared" si="26"/>
        <v>0</v>
      </c>
      <c r="AO66">
        <f t="shared" si="26"/>
        <v>0</v>
      </c>
      <c r="AP66">
        <f t="shared" si="26"/>
        <v>-4.7213235596737903E-5</v>
      </c>
      <c r="AQ66">
        <f t="shared" si="26"/>
        <v>-5.2783660838832303</v>
      </c>
      <c r="AR66">
        <f t="shared" si="26"/>
        <v>-5.2784132971188269</v>
      </c>
      <c r="AS66">
        <f t="shared" si="26"/>
        <v>2.6414116866491934E-3</v>
      </c>
      <c r="AT66">
        <f t="shared" si="26"/>
        <v>-4.4453237393163487E-3</v>
      </c>
      <c r="AU66">
        <f t="shared" si="23"/>
        <v>-5.2802172091714947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29">S67*Z67</f>
        <v>-51.554966780748643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-2522.5266115048721</v>
      </c>
      <c r="AI67">
        <f t="shared" ref="AI67:AI98" si="33">SUM(AE67:AH67)</f>
        <v>-2522.5484085124363</v>
      </c>
      <c r="AJ67">
        <f t="shared" ref="AJ67:AJ98" si="34">AB67-AC67</f>
        <v>-1.6023208133647273</v>
      </c>
      <c r="AK67">
        <f t="shared" si="22"/>
        <v>-3.7210101315879363</v>
      </c>
      <c r="AL67">
        <f t="shared" ref="AL67:AL98" si="35">SUM(AI67:AK67)</f>
        <v>-2527.8717394573887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-2.8025847065392138</v>
      </c>
      <c r="AR67">
        <f t="shared" si="36"/>
        <v>-2.8026089235126914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-2.8085232658336512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7"/>
        <v>2000000</v>
      </c>
      <c r="S68">
        <f t="shared" si="28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29"/>
        <v>-48.214081043316455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-1481.1726513712745</v>
      </c>
      <c r="AI68">
        <f t="shared" si="33"/>
        <v>-1481.1849730796919</v>
      </c>
      <c r="AJ68">
        <f t="shared" si="34"/>
        <v>-3.3408857374321883</v>
      </c>
      <c r="AK68">
        <f t="shared" si="22"/>
        <v>-3.6088476746524054</v>
      </c>
      <c r="AL68">
        <f t="shared" si="35"/>
        <v>-1488.1347064917766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-1.4693005904507546</v>
      </c>
      <c r="AR68">
        <f t="shared" si="36"/>
        <v>-1.4693128133968347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-1.4762068425273331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7"/>
        <v>2000000</v>
      </c>
      <c r="S69">
        <f t="shared" si="28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29"/>
        <v>-44.198140165935605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-855.28266345677025</v>
      </c>
      <c r="AI69">
        <f t="shared" si="33"/>
        <v>-855.28951643145683</v>
      </c>
      <c r="AJ69">
        <f t="shared" si="34"/>
        <v>-4.0159408773808494</v>
      </c>
      <c r="AK69">
        <f t="shared" si="22"/>
        <v>-3.3749856730321524</v>
      </c>
      <c r="AL69">
        <f t="shared" si="35"/>
        <v>-862.68044298186987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-0.75752438041472203</v>
      </c>
      <c r="AR69">
        <f t="shared" si="36"/>
        <v>-0.75753045009861164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-0.76407659828448016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7"/>
        <v>2000000</v>
      </c>
      <c r="S70">
        <f t="shared" si="28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29"/>
        <v>-40.05812752150068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-486.4861248499642</v>
      </c>
      <c r="AI70">
        <f t="shared" si="33"/>
        <v>-486.48986875662365</v>
      </c>
      <c r="AJ70">
        <f t="shared" si="34"/>
        <v>-4.1400126444349254</v>
      </c>
      <c r="AK70">
        <f t="shared" si="22"/>
        <v>-3.0938698116154928</v>
      </c>
      <c r="AL70">
        <f t="shared" si="35"/>
        <v>-493.72375121267407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-0.38471523180613865</v>
      </c>
      <c r="AR70">
        <f t="shared" si="36"/>
        <v>-0.38471819250294942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-0.39043877655207537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7"/>
        <v>2000000</v>
      </c>
      <c r="S71">
        <f t="shared" si="28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29"/>
        <v>-36.070041838262497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-271.96034551613002</v>
      </c>
      <c r="AI71">
        <f t="shared" si="33"/>
        <v>-271.96235223156339</v>
      </c>
      <c r="AJ71">
        <f t="shared" si="34"/>
        <v>-3.9880856832381824</v>
      </c>
      <c r="AK71">
        <f t="shared" si="22"/>
        <v>-2.8040689265050478</v>
      </c>
      <c r="AL71">
        <f t="shared" si="35"/>
        <v>-278.75450684130664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-0.19202443007492784</v>
      </c>
      <c r="AR71">
        <f t="shared" si="36"/>
        <v>-0.19202584696674227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-0.19682161825994865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7"/>
        <v>2000000</v>
      </c>
      <c r="S72">
        <f t="shared" si="28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29"/>
        <v>-32.357779737047849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-149.19410390894561</v>
      </c>
      <c r="AI72">
        <f t="shared" si="33"/>
        <v>-149.19515809407523</v>
      </c>
      <c r="AJ72">
        <f t="shared" si="34"/>
        <v>-3.7122621012146482</v>
      </c>
      <c r="AK72">
        <f t="shared" si="22"/>
        <v>-2.5249029286783751</v>
      </c>
      <c r="AL72">
        <f t="shared" si="35"/>
        <v>-155.43232312396827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-9.4055574008424139E-2</v>
      </c>
      <c r="AR72">
        <f t="shared" si="36"/>
        <v>-9.4056238592244004E-2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-9.7988298383493475E-2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7"/>
        <v>2000000</v>
      </c>
      <c r="S73">
        <f t="shared" si="28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29"/>
        <v>-28.965865193833437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-80.306330448524577</v>
      </c>
      <c r="AI73">
        <f t="shared" si="33"/>
        <v>-80.306872177237594</v>
      </c>
      <c r="AJ73">
        <f t="shared" si="34"/>
        <v>-3.391914543214412</v>
      </c>
      <c r="AK73">
        <f t="shared" ref="AK73:AK98" si="49">G73*SUM(AB73:AB73, AE73:AF73)</f>
        <v>-2.2650445815933495</v>
      </c>
      <c r="AL73">
        <f t="shared" si="35"/>
        <v>-85.96383130204535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-4.5202727095511853E-2</v>
      </c>
      <c r="AR73">
        <f t="shared" si="36"/>
        <v>-4.5203032023093996E-2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-4.8387214117842525E-2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7"/>
        <v>2000000</v>
      </c>
      <c r="S74">
        <f t="shared" si="28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29"/>
        <v>-25.89859460197999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-42.28830683562137</v>
      </c>
      <c r="AI74">
        <f t="shared" si="33"/>
        <v>-42.288578845129543</v>
      </c>
      <c r="AJ74">
        <f t="shared" si="34"/>
        <v>-3.0672705918534469</v>
      </c>
      <c r="AK74">
        <f t="shared" si="49"/>
        <v>-2.027610563568341</v>
      </c>
      <c r="AL74">
        <f t="shared" si="35"/>
        <v>-47.383460000551331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-2.1252847673419766E-2</v>
      </c>
      <c r="AR74">
        <f t="shared" si="36"/>
        <v>-2.1252984377323883E-2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-2.3813520402832154E-2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7"/>
        <v>2000000</v>
      </c>
      <c r="S75">
        <f t="shared" si="28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29"/>
        <v>-23.140853414877551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-21.77609563575616</v>
      </c>
      <c r="AI75">
        <f t="shared" si="33"/>
        <v>-21.776228824571525</v>
      </c>
      <c r="AJ75">
        <f t="shared" si="34"/>
        <v>-2.7577411871024395</v>
      </c>
      <c r="AK75">
        <f t="shared" si="49"/>
        <v>-1.8129016221385994</v>
      </c>
      <c r="AL75">
        <f t="shared" si="35"/>
        <v>-26.346871633812565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-9.7714457464631154E-3</v>
      </c>
      <c r="AR75">
        <f t="shared" si="36"/>
        <v>-9.7715055114138728E-3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-1.1822460328292355E-2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7"/>
        <v>2000000</v>
      </c>
      <c r="S76">
        <f t="shared" si="28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29"/>
        <v>-20.669380186717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-10.943844324404148</v>
      </c>
      <c r="AI76">
        <f t="shared" si="33"/>
        <v>-10.943907782304333</v>
      </c>
      <c r="AJ76">
        <f t="shared" si="34"/>
        <v>-2.4714732281605514</v>
      </c>
      <c r="AK76">
        <f t="shared" si="49"/>
        <v>-1.6198597390414287</v>
      </c>
      <c r="AL76">
        <f t="shared" si="35"/>
        <v>-15.035240749506313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-4.3846072113057034E-3</v>
      </c>
      <c r="AR76">
        <f t="shared" si="36"/>
        <v>-4.3846326354581777E-3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-6.0238087330058985E-3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7"/>
        <v>2000000</v>
      </c>
      <c r="S77">
        <f t="shared" si="28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29"/>
        <v>-18.458367763654188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-5.3506674737181825</v>
      </c>
      <c r="AI77">
        <f t="shared" si="33"/>
        <v>-5.3506968553676542</v>
      </c>
      <c r="AJ77">
        <f t="shared" si="34"/>
        <v>-2.2110124230628116</v>
      </c>
      <c r="AK77">
        <f t="shared" si="49"/>
        <v>-1.4468566130701901</v>
      </c>
      <c r="AL77">
        <f t="shared" si="35"/>
        <v>-9.0085658915006555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-1.9140387521523227E-3</v>
      </c>
      <c r="AR77">
        <f t="shared" si="36"/>
        <v>-1.9140492625448985E-3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-3.2225407955818824E-3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7"/>
        <v>2000000</v>
      </c>
      <c r="S78">
        <f t="shared" si="28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29"/>
        <v>-16.482248739661589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-2.5434445721011829</v>
      </c>
      <c r="AI78">
        <f t="shared" si="33"/>
        <v>-2.5434577634055842</v>
      </c>
      <c r="AJ78">
        <f t="shared" si="34"/>
        <v>-1.9761190239925988</v>
      </c>
      <c r="AK78">
        <f t="shared" si="49"/>
        <v>-1.2920857434557933</v>
      </c>
      <c r="AL78">
        <f t="shared" si="35"/>
        <v>-5.811662530853976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-8.1235717300448236E-4</v>
      </c>
      <c r="AR78">
        <f t="shared" si="36"/>
        <v>-8.1236138620844559E-4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-1.8562015448681047E-3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7"/>
        <v>2000000</v>
      </c>
      <c r="S79">
        <f t="shared" si="28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29"/>
        <v>-14.716960147955355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-1.1717609822225841</v>
      </c>
      <c r="AI79">
        <f t="shared" si="33"/>
        <v>-1.1717667181078024</v>
      </c>
      <c r="AJ79">
        <f t="shared" si="34"/>
        <v>-1.7652885917062342</v>
      </c>
      <c r="AK79">
        <f t="shared" si="49"/>
        <v>-1.1537574117763114</v>
      </c>
      <c r="AL79">
        <f t="shared" si="35"/>
        <v>-4.090812721590348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-3.341532979514676E-4</v>
      </c>
      <c r="AR79">
        <f t="shared" si="36"/>
        <v>-3.3415493366471583E-4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-1.1665848094962173E-3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7"/>
        <v>2000000</v>
      </c>
      <c r="S80">
        <f t="shared" si="28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29"/>
        <v>-13.140418454039697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-0.52227403719456078</v>
      </c>
      <c r="AI80">
        <f t="shared" si="33"/>
        <v>-0.52227645150819446</v>
      </c>
      <c r="AJ80">
        <f t="shared" si="34"/>
        <v>-1.576541693915658</v>
      </c>
      <c r="AK80">
        <f t="shared" si="49"/>
        <v>-1.030187210356875</v>
      </c>
      <c r="AL80">
        <f t="shared" si="35"/>
        <v>-3.1290053557807278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-1.3298024649797588E-4</v>
      </c>
      <c r="AR80">
        <f t="shared" si="36"/>
        <v>-1.3298086122511004E-4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-7.967003409556834E-4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7"/>
        <v>2000000</v>
      </c>
      <c r="S81">
        <f t="shared" si="28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29"/>
        <v>-11.732626570702617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-0.22533391369057509</v>
      </c>
      <c r="AI81">
        <f t="shared" si="33"/>
        <v>-0.22533489552411182</v>
      </c>
      <c r="AJ81">
        <f t="shared" si="34"/>
        <v>-1.4077918833370795</v>
      </c>
      <c r="AK81">
        <f t="shared" si="49"/>
        <v>-0.91982929178277884</v>
      </c>
      <c r="AL81">
        <f t="shared" si="35"/>
        <v>-2.5529560706439702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-5.1226800718938684E-5</v>
      </c>
      <c r="AR81">
        <f t="shared" si="36"/>
        <v>-5.1227023926311693E-5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-5.8038210819285761E-4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7"/>
        <v>2000000</v>
      </c>
      <c r="S82">
        <f t="shared" si="28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29"/>
        <v>-10.475602026446568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-9.3913457490658048E-2</v>
      </c>
      <c r="AI82">
        <f t="shared" si="33"/>
        <v>-9.3913842546750087E-2</v>
      </c>
      <c r="AJ82">
        <f t="shared" si="34"/>
        <v>-1.2570245442560495</v>
      </c>
      <c r="AK82">
        <f t="shared" si="49"/>
        <v>-0.82128385994918329</v>
      </c>
      <c r="AL82">
        <f t="shared" si="35"/>
        <v>-2.1722222467519829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-1.9062527397462248E-5</v>
      </c>
      <c r="AR82">
        <f t="shared" si="36"/>
        <v>-1.9062605556040368E-5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-4.4091706554628442E-4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7"/>
        <v>2000000</v>
      </c>
      <c r="S83">
        <f t="shared" si="28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29"/>
        <v>-9.3532320076732827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-3.7733423262153246E-2</v>
      </c>
      <c r="AI83">
        <f t="shared" si="33"/>
        <v>-3.7733568633788982E-2</v>
      </c>
      <c r="AJ83">
        <f t="shared" si="34"/>
        <v>-1.1223700187732852</v>
      </c>
      <c r="AK83">
        <f t="shared" si="49"/>
        <v>-0.73329214185125979</v>
      </c>
      <c r="AL83">
        <f t="shared" si="35"/>
        <v>-1.8933957292583341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-6.8384997547037484E-6</v>
      </c>
      <c r="AR83">
        <f t="shared" si="36"/>
        <v>-6.8385261006805868E-6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-3.4314369359318421E-4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7"/>
        <v>2000000</v>
      </c>
      <c r="S84">
        <f t="shared" si="28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29"/>
        <v>-8.3511057378688545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-1.4587787791868215E-2</v>
      </c>
      <c r="AI84">
        <f t="shared" si="33"/>
        <v>-1.4587840536113892E-2</v>
      </c>
      <c r="AJ84">
        <f t="shared" si="34"/>
        <v>-1.0021262698044282</v>
      </c>
      <c r="AK84">
        <f t="shared" si="49"/>
        <v>-0.6547262405371298</v>
      </c>
      <c r="AL84">
        <f t="shared" si="35"/>
        <v>-1.6714403508776718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-2.3605110775420032E-6</v>
      </c>
      <c r="AR84">
        <f t="shared" si="36"/>
        <v>-2.3605196123094386E-6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-2.7046276789800729E-4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7"/>
        <v>2000000</v>
      </c>
      <c r="S85">
        <f t="shared" si="28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29"/>
        <v>-7.4563463945369124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-5.4175917676103349E-3</v>
      </c>
      <c r="AI85">
        <f t="shared" si="33"/>
        <v>-5.4176101244650084E-3</v>
      </c>
      <c r="AJ85">
        <f t="shared" si="34"/>
        <v>-0.89475934333194207</v>
      </c>
      <c r="AK85">
        <f t="shared" si="49"/>
        <v>-0.58457740165081984</v>
      </c>
      <c r="AL85">
        <f t="shared" si="35"/>
        <v>-1.4847543551072269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-7.827171679674488E-7</v>
      </c>
      <c r="AR85">
        <f t="shared" si="36"/>
        <v>-7.827198201099356E-7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-2.1451278977955885E-4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7"/>
        <v>2000000</v>
      </c>
      <c r="S86">
        <f t="shared" si="28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29"/>
        <v>-6.6574527988228134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-1.9292561093972374E-3</v>
      </c>
      <c r="AI86">
        <f t="shared" si="33"/>
        <v>-1.9292622248326804E-3</v>
      </c>
      <c r="AJ86">
        <f t="shared" si="34"/>
        <v>-0.79889359571409901</v>
      </c>
      <c r="AK86">
        <f t="shared" si="49"/>
        <v>-0.52194424761758396</v>
      </c>
      <c r="AL86">
        <f t="shared" si="35"/>
        <v>-1.3227671055565158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-2.4886879483904087E-7</v>
      </c>
      <c r="AR86">
        <f t="shared" si="36"/>
        <v>-2.4886958371359265E-7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-1.7063336164083878E-4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7"/>
        <v>2000000</v>
      </c>
      <c r="S87">
        <f t="shared" si="28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29"/>
        <v>-5.9441544955208334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-6.5730883107939292E-4</v>
      </c>
      <c r="AI87">
        <f t="shared" si="33"/>
        <v>-6.5731077718028728E-4</v>
      </c>
      <c r="AJ87">
        <f t="shared" si="34"/>
        <v>-0.71329830330197996</v>
      </c>
      <c r="AK87">
        <f t="shared" si="49"/>
        <v>-0.46602169591759696</v>
      </c>
      <c r="AL87">
        <f t="shared" si="35"/>
        <v>-1.1799773099967572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-7.570629713876759E-8</v>
      </c>
      <c r="AR87">
        <f t="shared" si="36"/>
        <v>-7.5706521283166093E-8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-1.3590523757443367E-4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7"/>
        <v>2000000</v>
      </c>
      <c r="S88">
        <f t="shared" si="28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29"/>
        <v>-5.3072808639317959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-2.1379719511332551E-4</v>
      </c>
      <c r="AI88">
        <f t="shared" si="33"/>
        <v>-2.137977855207415E-4</v>
      </c>
      <c r="AJ88">
        <f t="shared" si="34"/>
        <v>-0.63687363158903754</v>
      </c>
      <c r="AK88">
        <f t="shared" si="49"/>
        <v>-0.41609081468645837</v>
      </c>
      <c r="AL88">
        <f t="shared" si="35"/>
        <v>-1.0531782440610167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-2.1986014921991459E-8</v>
      </c>
      <c r="AR88">
        <f t="shared" si="36"/>
        <v>-2.1986075637036158E-8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-1.0830447320493899E-4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7"/>
        <v>2000000</v>
      </c>
      <c r="S89">
        <f t="shared" si="28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29"/>
        <v>-4.7386436472612621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-6.6490152569343222E-5</v>
      </c>
      <c r="AI89">
        <f t="shared" si="33"/>
        <v>-6.6490321509231492E-5</v>
      </c>
      <c r="AJ89">
        <f t="shared" si="34"/>
        <v>-0.5686372166705338</v>
      </c>
      <c r="AK89">
        <f t="shared" si="49"/>
        <v>-0.37150966047522577</v>
      </c>
      <c r="AL89">
        <f t="shared" si="35"/>
        <v>-0.9402133674672688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-6.1049740460320923E-9</v>
      </c>
      <c r="AR89">
        <f t="shared" si="36"/>
        <v>-6.1049895577070302E-9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-8.6328245376393619E-5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7"/>
        <v>2000000</v>
      </c>
      <c r="S90">
        <f t="shared" si="28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29"/>
        <v>-4.2309318331371752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-1.9489003009578954E-5</v>
      </c>
      <c r="AI90">
        <f t="shared" si="33"/>
        <v>-1.9489048453799532E-5</v>
      </c>
      <c r="AJ90">
        <f t="shared" si="34"/>
        <v>-0.50771181412408684</v>
      </c>
      <c r="AK90">
        <f t="shared" si="49"/>
        <v>-0.33170505530828837</v>
      </c>
      <c r="AL90">
        <f t="shared" si="35"/>
        <v>-0.83943635848082909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-1.5977105115629663E-9</v>
      </c>
      <c r="AR90">
        <f t="shared" si="36"/>
        <v>-1.5977142370849373E-9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-6.8817080744138794E-5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7"/>
        <v>2000000</v>
      </c>
      <c r="S91">
        <f t="shared" si="28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29"/>
        <v>-3.7776177095303667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-5.3662972996636158E-6</v>
      </c>
      <c r="AI91">
        <f t="shared" si="33"/>
        <v>-5.366308750083866E-6</v>
      </c>
      <c r="AJ91">
        <f t="shared" si="34"/>
        <v>-0.45331412360680856</v>
      </c>
      <c r="AK91">
        <f t="shared" si="49"/>
        <v>-0.29616522831960229</v>
      </c>
      <c r="AL91">
        <f t="shared" si="35"/>
        <v>-0.74948471823516094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-3.9279429970760093E-10</v>
      </c>
      <c r="AR91">
        <f t="shared" si="36"/>
        <v>-3.9279513783854158E-10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-5.4859674856102842E-5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7"/>
        <v>2000000</v>
      </c>
      <c r="S92">
        <f t="shared" si="28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29"/>
        <v>-3.3728729552762684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-1.3830775456164741E-6</v>
      </c>
      <c r="AI92">
        <f t="shared" si="33"/>
        <v>-1.3830802372978616E-6</v>
      </c>
      <c r="AJ92">
        <f t="shared" si="34"/>
        <v>-0.40474475425409828</v>
      </c>
      <c r="AK92">
        <f t="shared" si="49"/>
        <v>-0.26443323966712567</v>
      </c>
      <c r="AL92">
        <f t="shared" si="35"/>
        <v>-0.66917937700146124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-9.0389702093262553E-11</v>
      </c>
      <c r="AR92">
        <f t="shared" si="36"/>
        <v>-9.0389878005509493E-11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-4.373357424955988E-5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7"/>
        <v>2000000</v>
      </c>
      <c r="S93">
        <f t="shared" si="28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29"/>
        <v>-3.0114937101462194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-3.3233187193050902E-7</v>
      </c>
      <c r="AI93">
        <f t="shared" si="33"/>
        <v>-3.3233245962088313E-7</v>
      </c>
      <c r="AJ93">
        <f t="shared" si="34"/>
        <v>-0.36137924513004904</v>
      </c>
      <c r="AK93">
        <f t="shared" si="49"/>
        <v>-0.2361011068693388</v>
      </c>
      <c r="AL93">
        <f t="shared" si="35"/>
        <v>-0.59748068433184742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-1.9392169370957878E-11</v>
      </c>
      <c r="AR93">
        <f t="shared" si="36"/>
        <v>-1.9392203663760448E-11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-3.4864084985690879E-5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7"/>
        <v>2000000</v>
      </c>
      <c r="S94">
        <f t="shared" si="28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29"/>
        <v>-2.6888336697902195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-7.412572718179675E-8</v>
      </c>
      <c r="AI94">
        <f t="shared" si="33"/>
        <v>-7.4125845709472221E-8</v>
      </c>
      <c r="AJ94">
        <f t="shared" si="34"/>
        <v>-0.32266004035599982</v>
      </c>
      <c r="AK94">
        <f t="shared" si="49"/>
        <v>-0.21080455971023537</v>
      </c>
      <c r="AL94">
        <f t="shared" si="35"/>
        <v>-0.53346467419208088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-3.8619384332397556E-12</v>
      </c>
      <c r="AR94">
        <f t="shared" si="36"/>
        <v>-3.8619446085125349E-12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-2.7793423503089117E-5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7"/>
        <v>2000000</v>
      </c>
      <c r="S95">
        <f t="shared" si="28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29"/>
        <v>-2.4007443480303383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-1.5265747309092088E-8</v>
      </c>
      <c r="AI95">
        <f t="shared" si="33"/>
        <v>-1.5265769240570127E-8</v>
      </c>
      <c r="AJ95">
        <f t="shared" si="34"/>
        <v>-0.28808932175988122</v>
      </c>
      <c r="AK95">
        <f t="shared" si="49"/>
        <v>-0.18821835688531538</v>
      </c>
      <c r="AL95">
        <f t="shared" si="35"/>
        <v>-0.47630769391096583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-7.1012765461547645E-13</v>
      </c>
      <c r="AR95">
        <f t="shared" si="36"/>
        <v>-7.1012867481768116E-13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-2.2156744684935884E-5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7"/>
        <v>2000000</v>
      </c>
      <c r="S96">
        <f t="shared" si="28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29"/>
        <v>-2.1435217393134205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-2.8830922979757924E-9</v>
      </c>
      <c r="AI96">
        <f t="shared" si="33"/>
        <v>-2.8830959908121886E-9</v>
      </c>
      <c r="AJ96">
        <f t="shared" si="34"/>
        <v>-0.25722260871691782</v>
      </c>
      <c r="AK96">
        <f t="shared" si="49"/>
        <v>-0.1680521043621237</v>
      </c>
      <c r="AL96">
        <f t="shared" si="35"/>
        <v>-0.42527471596213751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-1.1974541120834412E-13</v>
      </c>
      <c r="AR96">
        <f t="shared" si="36"/>
        <v>-1.197455645854015E-13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-1.7663220763050815E-5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7"/>
        <v>2000000</v>
      </c>
      <c r="S97">
        <f t="shared" si="28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29"/>
        <v>-1.9138586958156589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-4.9529578017104498E-10</v>
      </c>
      <c r="AI97">
        <f t="shared" si="33"/>
        <v>-4.9529634048045097E-10</v>
      </c>
      <c r="AJ97">
        <f t="shared" si="34"/>
        <v>-0.22966304349776157</v>
      </c>
      <c r="AK97">
        <f t="shared" si="49"/>
        <v>-0.15004652175193944</v>
      </c>
      <c r="AL97">
        <f t="shared" si="35"/>
        <v>-0.37970956574499737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-1.8367368491060636E-14</v>
      </c>
      <c r="AR97">
        <f t="shared" si="36"/>
        <v>-1.8367389269370773E-14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-1.4081011373063779E-5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-1.9138586958156589</v>
      </c>
      <c r="AK98">
        <f t="shared" si="49"/>
        <v>-0.13397010870709614</v>
      </c>
      <c r="AL98">
        <f t="shared" si="35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65947.680559054148</v>
      </c>
      <c r="AO100" s="8">
        <f t="shared" si="50"/>
        <v>-6594.7680559054152</v>
      </c>
      <c r="AP100" s="8">
        <f t="shared" si="50"/>
        <v>-733.90088786031561</v>
      </c>
      <c r="AQ100" s="8">
        <f t="shared" si="50"/>
        <v>-51609.251284010563</v>
      </c>
      <c r="AR100" s="8">
        <f t="shared" si="50"/>
        <v>7009.760331277882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3601.2456839931006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140808.98700196401</v>
      </c>
      <c r="K3">
        <v>1</v>
      </c>
      <c r="L3" s="2">
        <v>0</v>
      </c>
      <c r="O3">
        <f>$C$3</f>
        <v>140808.98700196401</v>
      </c>
      <c r="P3">
        <f>O3*C5</f>
        <v>14080.898700196401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140808.98700196401</v>
      </c>
      <c r="AF3">
        <f t="shared" ref="AF3:AG34" si="4">-$Z3*P3</f>
        <v>-14080.898700196401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126103.13133106761</v>
      </c>
      <c r="AJ3">
        <f t="shared" ref="AJ3:AJ66" si="7">AB3-AC3</f>
        <v>0</v>
      </c>
      <c r="AL3">
        <f t="shared" ref="AL3:AL66" si="8">SUM(AI3:AK3)</f>
        <v>126103.13133106761</v>
      </c>
      <c r="AN3">
        <f t="shared" ref="AN3:AU34" si="9">AE3*$K3</f>
        <v>140808.98700196401</v>
      </c>
      <c r="AO3">
        <f t="shared" si="9"/>
        <v>-14080.898700196401</v>
      </c>
      <c r="AP3">
        <f t="shared" si="9"/>
        <v>-624.95697070000006</v>
      </c>
      <c r="AQ3">
        <f t="shared" si="9"/>
        <v>0</v>
      </c>
      <c r="AR3">
        <f t="shared" si="9"/>
        <v>126103.13133106761</v>
      </c>
      <c r="AS3">
        <f t="shared" si="9"/>
        <v>0</v>
      </c>
      <c r="AT3">
        <f t="shared" si="9"/>
        <v>0</v>
      </c>
      <c r="AU3">
        <f t="shared" si="9"/>
        <v>126103.13133106761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-3718.3585698687998</v>
      </c>
      <c r="AI5">
        <f t="shared" si="6"/>
        <v>-3730.5637043214883</v>
      </c>
      <c r="AJ5">
        <f t="shared" si="7"/>
        <v>-3332.2159321349172</v>
      </c>
      <c r="AK5">
        <f>G5*SUM(AB5, AE5:AF5)</f>
        <v>239.66833761543535</v>
      </c>
      <c r="AL5">
        <f t="shared" si="8"/>
        <v>-6823.1112988409704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-3179.5982256754905</v>
      </c>
      <c r="AR5">
        <f t="shared" si="9"/>
        <v>-3190.0349340027533</v>
      </c>
      <c r="AS5">
        <f t="shared" si="9"/>
        <v>-2849.4045601840994</v>
      </c>
      <c r="AT5">
        <f t="shared" si="9"/>
        <v>204.94231707716159</v>
      </c>
      <c r="AU5">
        <f t="shared" si="9"/>
        <v>-5834.4971771096916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-3763.1300165261368</v>
      </c>
      <c r="AI6">
        <f t="shared" si="6"/>
        <v>-3775.1895800716948</v>
      </c>
      <c r="AJ6">
        <f t="shared" si="7"/>
        <v>-4114.4260869885184</v>
      </c>
      <c r="AK6">
        <f>G6*SUM(AB6, AE6:AF6)</f>
        <v>536.90043082264799</v>
      </c>
      <c r="AL6">
        <f t="shared" si="8"/>
        <v>-7352.7152362375655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-2902.9162369643382</v>
      </c>
      <c r="AR6">
        <f t="shared" si="9"/>
        <v>-2912.2191052344651</v>
      </c>
      <c r="AS6">
        <f t="shared" si="9"/>
        <v>-3173.9095490339569</v>
      </c>
      <c r="AT6">
        <f t="shared" si="9"/>
        <v>414.17037716570434</v>
      </c>
      <c r="AU6">
        <f t="shared" si="9"/>
        <v>-5671.9582771027181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-3820.0626003675238</v>
      </c>
      <c r="AI7">
        <f t="shared" si="6"/>
        <v>-3831.9776928863739</v>
      </c>
      <c r="AJ7">
        <f t="shared" si="7"/>
        <v>-3158.4973065423546</v>
      </c>
      <c r="AK7">
        <f>G7*SUM(AB7, AE7:AF7)</f>
        <v>652.64757135646983</v>
      </c>
      <c r="AL7">
        <f t="shared" si="8"/>
        <v>-6337.827428072259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-2681.1342035697166</v>
      </c>
      <c r="AR7">
        <f t="shared" si="9"/>
        <v>-2689.4968838273417</v>
      </c>
      <c r="AS7">
        <f t="shared" si="9"/>
        <v>-2216.8105725908263</v>
      </c>
      <c r="AT7">
        <f t="shared" si="9"/>
        <v>458.0646731475523</v>
      </c>
      <c r="AU7">
        <f t="shared" si="9"/>
        <v>-4448.2427832706162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-3876.6125260965946</v>
      </c>
      <c r="AI8">
        <f t="shared" si="6"/>
        <v>-3888.3842388619682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-4927.6398167565703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-2539.74060802844</v>
      </c>
      <c r="AR8">
        <f t="shared" si="9"/>
        <v>-2547.4527785729565</v>
      </c>
      <c r="AS8">
        <f t="shared" si="9"/>
        <v>-910.42499392784384</v>
      </c>
      <c r="AT8">
        <f t="shared" si="9"/>
        <v>229.56262361593014</v>
      </c>
      <c r="AU8">
        <f t="shared" si="9"/>
        <v>-3228.3151488848707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-3936.1405581537351</v>
      </c>
      <c r="AI9">
        <f t="shared" si="6"/>
        <v>-3947.7699529129668</v>
      </c>
      <c r="AJ9">
        <f t="shared" si="7"/>
        <v>-482.84196201674058</v>
      </c>
      <c r="AK9">
        <f t="shared" si="22"/>
        <v>105.25814881248225</v>
      </c>
      <c r="AL9">
        <f t="shared" si="8"/>
        <v>-4325.3537661172249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-2442.2199631097083</v>
      </c>
      <c r="AR9">
        <f t="shared" si="9"/>
        <v>-2449.4355438594976</v>
      </c>
      <c r="AS9">
        <f t="shared" si="9"/>
        <v>-299.58439269187471</v>
      </c>
      <c r="AT9">
        <f t="shared" si="9"/>
        <v>65.308529640108546</v>
      </c>
      <c r="AU9">
        <f t="shared" si="9"/>
        <v>-2683.7114069112636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-4011.0712876170073</v>
      </c>
      <c r="AI10">
        <f t="shared" si="6"/>
        <v>-4022.5593192330989</v>
      </c>
      <c r="AJ10">
        <f t="shared" si="7"/>
        <v>-332.90035741477186</v>
      </c>
      <c r="AK10">
        <f t="shared" si="22"/>
        <v>75.125145286841047</v>
      </c>
      <c r="AL10">
        <f t="shared" si="8"/>
        <v>-4280.3345313610298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-2360.9823785677686</v>
      </c>
      <c r="AR10">
        <f t="shared" si="9"/>
        <v>-2367.7444224869969</v>
      </c>
      <c r="AS10">
        <f t="shared" si="9"/>
        <v>-195.95061301992897</v>
      </c>
      <c r="AT10">
        <f t="shared" si="9"/>
        <v>44.219893263216186</v>
      </c>
      <c r="AU10">
        <f t="shared" si="9"/>
        <v>-2519.4751422437098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29626.575987311109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-4081.6847666019166</v>
      </c>
      <c r="AI11">
        <f t="shared" si="6"/>
        <v>-4093.0324073720558</v>
      </c>
      <c r="AJ11">
        <f t="shared" si="7"/>
        <v>-193.10058356019726</v>
      </c>
      <c r="AK11">
        <f t="shared" si="22"/>
        <v>44.774655659848747</v>
      </c>
      <c r="AL11">
        <f t="shared" si="8"/>
        <v>-4241.3583352724045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-2282.9215422012567</v>
      </c>
      <c r="AR11">
        <f t="shared" si="9"/>
        <v>-2289.2683756900365</v>
      </c>
      <c r="AS11">
        <f t="shared" si="9"/>
        <v>-108.00282413485124</v>
      </c>
      <c r="AT11">
        <f t="shared" si="9"/>
        <v>25.042851615317126</v>
      </c>
      <c r="AU11">
        <f t="shared" si="9"/>
        <v>-2372.2283482095704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-4166.9117907159198</v>
      </c>
      <c r="AI12">
        <f t="shared" si="6"/>
        <v>-4178.1199118796658</v>
      </c>
      <c r="AJ12">
        <f t="shared" si="7"/>
        <v>-139.58986899498268</v>
      </c>
      <c r="AK12">
        <f t="shared" si="22"/>
        <v>43.353176349543503</v>
      </c>
      <c r="AL12">
        <f t="shared" si="8"/>
        <v>-4274.3566045251046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-2214.7579139670215</v>
      </c>
      <c r="AR12">
        <f t="shared" si="9"/>
        <v>-2220.7151495157591</v>
      </c>
      <c r="AS12">
        <f t="shared" si="9"/>
        <v>-74.193499309266883</v>
      </c>
      <c r="AT12">
        <f t="shared" si="9"/>
        <v>23.04267410452254</v>
      </c>
      <c r="AU12">
        <f t="shared" si="9"/>
        <v>-2271.8659747205033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-4259.6383784344298</v>
      </c>
      <c r="AI13">
        <f t="shared" si="6"/>
        <v>-4270.7077956466728</v>
      </c>
      <c r="AJ13">
        <f t="shared" si="7"/>
        <v>-74.800595767745108</v>
      </c>
      <c r="AK13">
        <f t="shared" si="22"/>
        <v>37.977593954984314</v>
      </c>
      <c r="AL13">
        <f t="shared" si="8"/>
        <v>-4307.5307974594334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-2152.1322063576235</v>
      </c>
      <c r="AR13">
        <f t="shared" si="9"/>
        <v>-2157.7248992511531</v>
      </c>
      <c r="AS13">
        <f t="shared" si="9"/>
        <v>-37.792121514706658</v>
      </c>
      <c r="AT13">
        <f t="shared" si="9"/>
        <v>19.18773280950062</v>
      </c>
      <c r="AU13">
        <f t="shared" si="9"/>
        <v>-2176.3292879563592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-4361.8834847568123</v>
      </c>
      <c r="AI14">
        <f t="shared" si="6"/>
        <v>-4372.8149460251534</v>
      </c>
      <c r="AJ14">
        <f t="shared" si="7"/>
        <v>-2565.3647230409333</v>
      </c>
      <c r="AK14">
        <f t="shared" si="22"/>
        <v>1334.4518301281935</v>
      </c>
      <c r="AL14">
        <f t="shared" si="8"/>
        <v>-5603.7278389378935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-1967.6699501255434</v>
      </c>
      <c r="AR14">
        <f t="shared" si="9"/>
        <v>-1972.601193228172</v>
      </c>
      <c r="AS14">
        <f t="shared" si="9"/>
        <v>-1157.2503241500983</v>
      </c>
      <c r="AT14">
        <f t="shared" si="9"/>
        <v>601.97865789156367</v>
      </c>
      <c r="AU14">
        <f t="shared" si="9"/>
        <v>-2527.8728594867066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-4470.014435328937</v>
      </c>
      <c r="AI15">
        <f t="shared" si="6"/>
        <v>-4480.8086443943739</v>
      </c>
      <c r="AJ15">
        <f t="shared" si="7"/>
        <v>-2244.3808796946032</v>
      </c>
      <c r="AK15">
        <f t="shared" si="22"/>
        <v>1514.0273607410588</v>
      </c>
      <c r="AL15">
        <f t="shared" si="8"/>
        <v>-5211.1621633479181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-1800.400379086165</v>
      </c>
      <c r="AR15">
        <f t="shared" si="9"/>
        <v>-1804.747993254869</v>
      </c>
      <c r="AS15">
        <f t="shared" si="9"/>
        <v>-903.9756459575176</v>
      </c>
      <c r="AT15">
        <f t="shared" si="9"/>
        <v>609.80908980542017</v>
      </c>
      <c r="AU15">
        <f t="shared" si="9"/>
        <v>-2098.9145494069662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-4602.3830491174913</v>
      </c>
      <c r="AI16">
        <f t="shared" si="6"/>
        <v>-4613.0405511982171</v>
      </c>
      <c r="AJ16">
        <f t="shared" si="7"/>
        <v>-1960.3592903961071</v>
      </c>
      <c r="AK16">
        <f t="shared" si="22"/>
        <v>1671.134022319681</v>
      </c>
      <c r="AL16">
        <f t="shared" si="8"/>
        <v>-4902.265819274643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-1655.1025542000441</v>
      </c>
      <c r="AR16">
        <f t="shared" si="9"/>
        <v>-1658.9351901903456</v>
      </c>
      <c r="AS16">
        <f t="shared" si="9"/>
        <v>-704.98166581474243</v>
      </c>
      <c r="AT16">
        <f t="shared" si="9"/>
        <v>600.97087948432704</v>
      </c>
      <c r="AU16">
        <f t="shared" si="9"/>
        <v>-1762.945976520761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-4757.8857781094785</v>
      </c>
      <c r="AI17">
        <f t="shared" si="6"/>
        <v>-4768.406968383284</v>
      </c>
      <c r="AJ17">
        <f t="shared" si="7"/>
        <v>-1702.7185792662749</v>
      </c>
      <c r="AK17">
        <f t="shared" si="22"/>
        <v>1808.3591726474085</v>
      </c>
      <c r="AL17">
        <f t="shared" si="8"/>
        <v>-4662.7663750021502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-1527.700203642145</v>
      </c>
      <c r="AR17">
        <f t="shared" si="9"/>
        <v>-1531.0784319715854</v>
      </c>
      <c r="AS17">
        <f t="shared" si="9"/>
        <v>-546.72256577877386</v>
      </c>
      <c r="AT17">
        <f t="shared" si="9"/>
        <v>580.642496510142</v>
      </c>
      <c r="AU17">
        <f t="shared" si="9"/>
        <v>-1497.1585012402172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-6029.2749816972246</v>
      </c>
      <c r="AI18">
        <f t="shared" si="6"/>
        <v>-6039.6532770996564</v>
      </c>
      <c r="AJ18">
        <f t="shared" si="7"/>
        <v>-1470.3543798099345</v>
      </c>
      <c r="AK18">
        <f t="shared" si="22"/>
        <v>1927.5494731960478</v>
      </c>
      <c r="AL18">
        <f t="shared" si="8"/>
        <v>-5582.4581837135429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-1728.5072026656353</v>
      </c>
      <c r="AR18">
        <f t="shared" si="9"/>
        <v>-1731.4825120368203</v>
      </c>
      <c r="AS18">
        <f t="shared" si="9"/>
        <v>-421.52964389376785</v>
      </c>
      <c r="AT18">
        <f t="shared" si="9"/>
        <v>552.60096081665722</v>
      </c>
      <c r="AU18">
        <f t="shared" si="9"/>
        <v>-1600.4111951139309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-7390.4040823986388</v>
      </c>
      <c r="AI19">
        <f t="shared" si="6"/>
        <v>-7400.6324048215311</v>
      </c>
      <c r="AJ19">
        <f t="shared" si="7"/>
        <v>-948.32724684515051</v>
      </c>
      <c r="AK19">
        <f t="shared" si="22"/>
        <v>2030.4742797827432</v>
      </c>
      <c r="AL19">
        <f t="shared" si="8"/>
        <v>-6318.4853718839395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-1891.7174248346139</v>
      </c>
      <c r="AR19">
        <f t="shared" si="9"/>
        <v>-1894.3355625627382</v>
      </c>
      <c r="AS19">
        <f t="shared" si="9"/>
        <v>-242.74277256030024</v>
      </c>
      <c r="AT19">
        <f t="shared" si="9"/>
        <v>519.73931775823291</v>
      </c>
      <c r="AU19">
        <f t="shared" si="9"/>
        <v>-1617.3390173648056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-8810.6245660685236</v>
      </c>
      <c r="AI20">
        <f t="shared" si="6"/>
        <v>-8820.6955388636488</v>
      </c>
      <c r="AJ20">
        <f t="shared" si="7"/>
        <v>-498.31333365715182</v>
      </c>
      <c r="AK20">
        <f t="shared" si="22"/>
        <v>2096.8571870619039</v>
      </c>
      <c r="AL20">
        <f t="shared" si="8"/>
        <v>-7222.1516854588972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-2013.6164590545591</v>
      </c>
      <c r="AR20">
        <f t="shared" si="9"/>
        <v>-2015.9181206935141</v>
      </c>
      <c r="AS20">
        <f t="shared" si="9"/>
        <v>-113.88658350995082</v>
      </c>
      <c r="AT20">
        <f t="shared" si="9"/>
        <v>479.22438556915534</v>
      </c>
      <c r="AU20">
        <f t="shared" si="9"/>
        <v>-1650.5803186343098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-10405.448332241391</v>
      </c>
      <c r="AI21">
        <f t="shared" si="6"/>
        <v>-10415.353561256488</v>
      </c>
      <c r="AJ21">
        <f t="shared" si="7"/>
        <v>-120.33957531308261</v>
      </c>
      <c r="AK21">
        <f t="shared" si="22"/>
        <v>2131.7391204179044</v>
      </c>
      <c r="AL21">
        <f t="shared" si="8"/>
        <v>-8403.954016151667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-2123.307193787663</v>
      </c>
      <c r="AR21">
        <f t="shared" si="9"/>
        <v>-2125.3284276021354</v>
      </c>
      <c r="AS21">
        <f t="shared" si="9"/>
        <v>-24.556163060066879</v>
      </c>
      <c r="AT21">
        <f t="shared" si="9"/>
        <v>434.99682715611766</v>
      </c>
      <c r="AU21">
        <f t="shared" si="9"/>
        <v>-1714.8877635060844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-12172.062070497326</v>
      </c>
      <c r="AI22">
        <f t="shared" si="6"/>
        <v>-12181.792171834331</v>
      </c>
      <c r="AJ22">
        <f t="shared" si="7"/>
        <v>217.98930595939964</v>
      </c>
      <c r="AK22">
        <f t="shared" si="22"/>
        <v>2140.16289068982</v>
      </c>
      <c r="AL22">
        <f t="shared" si="8"/>
        <v>-9823.6399751851113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-2217.6763739101398</v>
      </c>
      <c r="AR22">
        <f t="shared" si="9"/>
        <v>-2219.4491397509523</v>
      </c>
      <c r="AS22">
        <f t="shared" si="9"/>
        <v>39.716338184223332</v>
      </c>
      <c r="AT22">
        <f t="shared" si="9"/>
        <v>389.92478443778776</v>
      </c>
      <c r="AU22">
        <f t="shared" si="9"/>
        <v>-1789.8080171289412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-14063.460348049628</v>
      </c>
      <c r="AI23">
        <f t="shared" si="6"/>
        <v>-14073.005251746088</v>
      </c>
      <c r="AJ23">
        <f t="shared" si="7"/>
        <v>516.49968834920583</v>
      </c>
      <c r="AK23">
        <f t="shared" si="22"/>
        <v>2124.9036392726621</v>
      </c>
      <c r="AL23">
        <f t="shared" si="8"/>
        <v>-11431.601924124221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-2287.7479862622231</v>
      </c>
      <c r="AR23">
        <f t="shared" si="9"/>
        <v>-2289.3006862144557</v>
      </c>
      <c r="AS23">
        <f t="shared" si="9"/>
        <v>84.020653003073534</v>
      </c>
      <c r="AT23">
        <f t="shared" si="9"/>
        <v>345.66485782579656</v>
      </c>
      <c r="AU23">
        <f t="shared" si="9"/>
        <v>-1859.6151753855859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-16143.431541252483</v>
      </c>
      <c r="AI24">
        <f t="shared" si="6"/>
        <v>-16152.780099464846</v>
      </c>
      <c r="AJ24">
        <f t="shared" si="7"/>
        <v>768.84023129708658</v>
      </c>
      <c r="AK24">
        <f t="shared" si="22"/>
        <v>2088.7486610882179</v>
      </c>
      <c r="AL24">
        <f t="shared" si="8"/>
        <v>-13295.191207079541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-2344.7353032666661</v>
      </c>
      <c r="AR24">
        <f t="shared" si="9"/>
        <v>-2346.0931245216548</v>
      </c>
      <c r="AS24">
        <f t="shared" si="9"/>
        <v>111.66937018857168</v>
      </c>
      <c r="AT24">
        <f t="shared" si="9"/>
        <v>303.37804653176909</v>
      </c>
      <c r="AU24">
        <f t="shared" si="9"/>
        <v>-1931.0457078013139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-18416.429329881121</v>
      </c>
      <c r="AI25">
        <f t="shared" si="6"/>
        <v>-18425.56929982805</v>
      </c>
      <c r="AJ25">
        <f t="shared" si="7"/>
        <v>988.5676649049492</v>
      </c>
      <c r="AK25">
        <f t="shared" si="22"/>
        <v>2034.9298448974216</v>
      </c>
      <c r="AL25">
        <f t="shared" si="8"/>
        <v>-15402.071790025679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-2388.2807282254348</v>
      </c>
      <c r="AR25">
        <f t="shared" si="9"/>
        <v>-2389.4660184730615</v>
      </c>
      <c r="AS25">
        <f t="shared" si="9"/>
        <v>128.19950384239604</v>
      </c>
      <c r="AT25">
        <f t="shared" si="9"/>
        <v>263.89392019515094</v>
      </c>
      <c r="AU25">
        <f t="shared" si="9"/>
        <v>-1997.3725944355144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-20661.342245982923</v>
      </c>
      <c r="AI26">
        <f t="shared" si="6"/>
        <v>-20670.261682841345</v>
      </c>
      <c r="AJ26">
        <f t="shared" si="7"/>
        <v>1177.4167654024604</v>
      </c>
      <c r="AK26">
        <f t="shared" si="22"/>
        <v>1965.7301083540751</v>
      </c>
      <c r="AL26">
        <f t="shared" si="8"/>
        <v>-17527.114809084807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-2392.3265074442929</v>
      </c>
      <c r="AR26">
        <f t="shared" si="9"/>
        <v>-2393.3592673189341</v>
      </c>
      <c r="AS26">
        <f t="shared" si="9"/>
        <v>136.33022020770571</v>
      </c>
      <c r="AT26">
        <f t="shared" si="9"/>
        <v>227.60710261266357</v>
      </c>
      <c r="AU26">
        <f t="shared" si="9"/>
        <v>-2029.4219444985645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-22936.788556597072</v>
      </c>
      <c r="AI27">
        <f t="shared" si="6"/>
        <v>-22945.47544415843</v>
      </c>
      <c r="AJ27">
        <f t="shared" si="7"/>
        <v>1311.1979692095192</v>
      </c>
      <c r="AK27">
        <f t="shared" si="22"/>
        <v>1883.310934775903</v>
      </c>
      <c r="AL27">
        <f t="shared" si="8"/>
        <v>-19750.966540173009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-2371.2454419151431</v>
      </c>
      <c r="AR27">
        <f t="shared" si="9"/>
        <v>-2372.1435075917516</v>
      </c>
      <c r="AS27">
        <f t="shared" si="9"/>
        <v>135.55394645874284</v>
      </c>
      <c r="AT27">
        <f t="shared" si="9"/>
        <v>194.69998856975371</v>
      </c>
      <c r="AU27">
        <f t="shared" si="9"/>
        <v>-2041.8895725632551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-25314.478501182017</v>
      </c>
      <c r="AI28">
        <f t="shared" si="6"/>
        <v>-25322.92030437713</v>
      </c>
      <c r="AJ28">
        <f t="shared" si="7"/>
        <v>1405.9521042055021</v>
      </c>
      <c r="AK28">
        <f t="shared" si="22"/>
        <v>1791.5270769312367</v>
      </c>
      <c r="AL28">
        <f t="shared" si="8"/>
        <v>-22125.441123240391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-2336.656428456356</v>
      </c>
      <c r="AR28">
        <f t="shared" si="9"/>
        <v>-2337.4356502642518</v>
      </c>
      <c r="AS28">
        <f t="shared" si="9"/>
        <v>129.77660283383398</v>
      </c>
      <c r="AT28">
        <f t="shared" si="9"/>
        <v>165.36715385503723</v>
      </c>
      <c r="AU28">
        <f t="shared" si="9"/>
        <v>-2042.2918935753803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-28060.016246525531</v>
      </c>
      <c r="AI29">
        <f t="shared" si="6"/>
        <v>-28068.198256587151</v>
      </c>
      <c r="AJ29">
        <f t="shared" si="7"/>
        <v>1474.7873769299149</v>
      </c>
      <c r="AK29">
        <f t="shared" si="22"/>
        <v>1693.1104296368514</v>
      </c>
      <c r="AL29">
        <f t="shared" si="8"/>
        <v>-24900.300450020386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-2312.5747041070131</v>
      </c>
      <c r="AR29">
        <f t="shared" si="9"/>
        <v>-2313.2490269345917</v>
      </c>
      <c r="AS29">
        <f t="shared" si="9"/>
        <v>121.54504658374033</v>
      </c>
      <c r="AT29">
        <f t="shared" si="9"/>
        <v>139.53820683631147</v>
      </c>
      <c r="AU29">
        <f t="shared" si="9"/>
        <v>-2052.16577351454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-30772.429875538743</v>
      </c>
      <c r="AI30">
        <f t="shared" si="6"/>
        <v>-30780.337737813024</v>
      </c>
      <c r="AJ30">
        <f t="shared" si="7"/>
        <v>1543.048765244097</v>
      </c>
      <c r="AK30">
        <f t="shared" si="22"/>
        <v>1589.8753132517575</v>
      </c>
      <c r="AL30">
        <f t="shared" si="8"/>
        <v>-27647.413659317172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-2264.3920460923737</v>
      </c>
      <c r="AR30">
        <f t="shared" si="9"/>
        <v>-2264.9739468557486</v>
      </c>
      <c r="AS30">
        <f t="shared" si="9"/>
        <v>113.54538347746319</v>
      </c>
      <c r="AT30">
        <f t="shared" si="9"/>
        <v>116.99111926379432</v>
      </c>
      <c r="AU30">
        <f t="shared" si="9"/>
        <v>-2034.4374441144912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-33183.225992192813</v>
      </c>
      <c r="AI31">
        <f t="shared" si="6"/>
        <v>-33190.847380681902</v>
      </c>
      <c r="AJ31">
        <f t="shared" si="7"/>
        <v>1577.3153149647769</v>
      </c>
      <c r="AK31">
        <f t="shared" si="22"/>
        <v>1481.8618996846706</v>
      </c>
      <c r="AL31">
        <f t="shared" si="8"/>
        <v>-30131.670166032454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-2180.1702653593843</v>
      </c>
      <c r="AR31">
        <f t="shared" si="9"/>
        <v>-2180.6709980057094</v>
      </c>
      <c r="AS31">
        <f t="shared" si="9"/>
        <v>103.63115236569364</v>
      </c>
      <c r="AT31">
        <f t="shared" si="9"/>
        <v>97.359770018189181</v>
      </c>
      <c r="AU31">
        <f t="shared" si="9"/>
        <v>-1979.6800756218265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-35631.16427060245</v>
      </c>
      <c r="AI32">
        <f t="shared" si="6"/>
        <v>-35638.486750429955</v>
      </c>
      <c r="AJ32">
        <f t="shared" si="7"/>
        <v>1566.7088982811692</v>
      </c>
      <c r="AK32">
        <f t="shared" si="22"/>
        <v>1371.4498276371362</v>
      </c>
      <c r="AL32">
        <f t="shared" si="8"/>
        <v>-32700.328024511648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-2090.1805306580145</v>
      </c>
      <c r="AR32">
        <f t="shared" si="9"/>
        <v>-2090.6100789224315</v>
      </c>
      <c r="AS32">
        <f t="shared" si="9"/>
        <v>91.905625410555771</v>
      </c>
      <c r="AT32">
        <f t="shared" si="9"/>
        <v>80.451419064813066</v>
      </c>
      <c r="AU32">
        <f t="shared" si="9"/>
        <v>-1918.2530344470624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-37963.165861139729</v>
      </c>
      <c r="AI33">
        <f t="shared" si="6"/>
        <v>-37970.177846382328</v>
      </c>
      <c r="AJ33">
        <f t="shared" si="7"/>
        <v>1542.4471671953252</v>
      </c>
      <c r="AK33">
        <f t="shared" si="22"/>
        <v>1261.7802047574544</v>
      </c>
      <c r="AL33">
        <f t="shared" si="8"/>
        <v>-35165.950474429555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-1988.3744977748461</v>
      </c>
      <c r="AR33">
        <f t="shared" si="9"/>
        <v>-1988.7417604179607</v>
      </c>
      <c r="AS33">
        <f t="shared" si="9"/>
        <v>80.787851641100261</v>
      </c>
      <c r="AT33">
        <f t="shared" si="9"/>
        <v>66.087522576851924</v>
      </c>
      <c r="AU33">
        <f t="shared" si="9"/>
        <v>-1841.8663862000089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-40329.69004194533</v>
      </c>
      <c r="AI34">
        <f t="shared" si="6"/>
        <v>-40336.379846772739</v>
      </c>
      <c r="AJ34">
        <f t="shared" si="7"/>
        <v>1499.3268518260229</v>
      </c>
      <c r="AK34">
        <f t="shared" si="22"/>
        <v>1153.8089030537815</v>
      </c>
      <c r="AL34">
        <f t="shared" si="8"/>
        <v>-37683.244091892935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-1886.0040610503081</v>
      </c>
      <c r="AR34">
        <f t="shared" si="9"/>
        <v>-1886.3169074683938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-1762.2439279087491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-42851.705377293751</v>
      </c>
      <c r="AI35">
        <f t="shared" ref="AI35:AI66" si="25">SUM(AE35:AH35)</f>
        <v>-42858.060460914276</v>
      </c>
      <c r="AJ35">
        <f t="shared" si="7"/>
        <v>1449.3543771674213</v>
      </c>
      <c r="AK35">
        <f t="shared" si="22"/>
        <v>1048.8560234259601</v>
      </c>
      <c r="AL35">
        <f t="shared" si="8"/>
        <v>-40359.850060320896</v>
      </c>
      <c r="AN35">
        <f t="shared" ref="AN35:AT66" si="26">AE35*$K35</f>
        <v>0</v>
      </c>
      <c r="AO35">
        <f t="shared" si="26"/>
        <v>0</v>
      </c>
      <c r="AP35">
        <f t="shared" si="26"/>
        <v>-0.26535115728469155</v>
      </c>
      <c r="AQ35">
        <f t="shared" si="26"/>
        <v>-1789.2368208590601</v>
      </c>
      <c r="AR35">
        <f t="shared" si="26"/>
        <v>-1789.5021720163445</v>
      </c>
      <c r="AS35">
        <f t="shared" si="26"/>
        <v>60.516569767029722</v>
      </c>
      <c r="AT35">
        <f t="shared" si="26"/>
        <v>43.794098749870066</v>
      </c>
      <c r="AU35">
        <f t="shared" si="23"/>
        <v>-1685.1915034994449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-45152.360717163923</v>
      </c>
      <c r="AI36">
        <f t="shared" si="25"/>
        <v>-45158.370047693767</v>
      </c>
      <c r="AJ36">
        <f t="shared" si="7"/>
        <v>1399.3710316779143</v>
      </c>
      <c r="AK36">
        <f t="shared" si="22"/>
        <v>947.40121702424051</v>
      </c>
      <c r="AL36">
        <f t="shared" si="8"/>
        <v>-42811.597798991606</v>
      </c>
      <c r="AN36">
        <f t="shared" si="26"/>
        <v>0</v>
      </c>
      <c r="AO36">
        <f t="shared" si="26"/>
        <v>0</v>
      </c>
      <c r="AP36">
        <f t="shared" si="26"/>
        <v>-0.22403082907075891</v>
      </c>
      <c r="AQ36">
        <f t="shared" si="26"/>
        <v>-1683.3024503706706</v>
      </c>
      <c r="AR36">
        <f t="shared" si="26"/>
        <v>-1683.5264811997415</v>
      </c>
      <c r="AS36">
        <f t="shared" si="26"/>
        <v>52.169247613796138</v>
      </c>
      <c r="AT36">
        <f t="shared" si="26"/>
        <v>35.319588273373199</v>
      </c>
      <c r="AU36">
        <f t="shared" si="23"/>
        <v>-1596.0376453125718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-47159.87798516568</v>
      </c>
      <c r="AI37">
        <f t="shared" si="25"/>
        <v>-47165.532473152816</v>
      </c>
      <c r="AJ37">
        <f t="shared" si="7"/>
        <v>1335.2079957446476</v>
      </c>
      <c r="AK37">
        <f t="shared" si="22"/>
        <v>849.44524480678649</v>
      </c>
      <c r="AL37">
        <f t="shared" si="8"/>
        <v>-44980.879232601379</v>
      </c>
      <c r="AN37">
        <f t="shared" si="26"/>
        <v>0</v>
      </c>
      <c r="AO37">
        <f t="shared" si="26"/>
        <v>0</v>
      </c>
      <c r="AP37">
        <f t="shared" si="26"/>
        <v>-0.1882161809869223</v>
      </c>
      <c r="AQ37">
        <f t="shared" si="26"/>
        <v>-1569.7711535283381</v>
      </c>
      <c r="AR37">
        <f t="shared" si="26"/>
        <v>-1569.9593697093251</v>
      </c>
      <c r="AS37">
        <f t="shared" si="26"/>
        <v>44.443944412655853</v>
      </c>
      <c r="AT37">
        <f t="shared" si="26"/>
        <v>28.274768696792382</v>
      </c>
      <c r="AU37">
        <f t="shared" si="23"/>
        <v>-1497.2406565998767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-49106.293262823048</v>
      </c>
      <c r="AI38">
        <f t="shared" si="25"/>
        <v>-49111.584291597421</v>
      </c>
      <c r="AJ38">
        <f t="shared" si="7"/>
        <v>1258.9725333265324</v>
      </c>
      <c r="AK38">
        <f t="shared" si="22"/>
        <v>755.98068510466112</v>
      </c>
      <c r="AL38">
        <f t="shared" si="8"/>
        <v>-47096.631073166231</v>
      </c>
      <c r="AN38">
        <f t="shared" si="26"/>
        <v>0</v>
      </c>
      <c r="AO38">
        <f t="shared" si="26"/>
        <v>0</v>
      </c>
      <c r="AP38">
        <f t="shared" si="26"/>
        <v>-0.15724823230013196</v>
      </c>
      <c r="AQ38">
        <f t="shared" si="26"/>
        <v>-1459.4284287007504</v>
      </c>
      <c r="AR38">
        <f t="shared" si="26"/>
        <v>-1459.5856769330505</v>
      </c>
      <c r="AS38">
        <f t="shared" si="26"/>
        <v>37.416391749551408</v>
      </c>
      <c r="AT38">
        <f t="shared" si="26"/>
        <v>22.467582667773634</v>
      </c>
      <c r="AU38">
        <f t="shared" si="23"/>
        <v>-1399.7017025157256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-50941.804086282886</v>
      </c>
      <c r="AI39">
        <f t="shared" si="25"/>
        <v>-50946.723818493971</v>
      </c>
      <c r="AJ39">
        <f t="shared" si="7"/>
        <v>1181.9296606634216</v>
      </c>
      <c r="AK39">
        <f t="shared" si="22"/>
        <v>667.85260777180383</v>
      </c>
      <c r="AL39">
        <f t="shared" si="8"/>
        <v>-49096.941550058742</v>
      </c>
      <c r="AN39">
        <f t="shared" si="26"/>
        <v>0</v>
      </c>
      <c r="AO39">
        <f t="shared" si="26"/>
        <v>0</v>
      </c>
      <c r="AP39">
        <f t="shared" si="26"/>
        <v>-0.13054765950023106</v>
      </c>
      <c r="AQ39">
        <f t="shared" si="26"/>
        <v>-1351.7673338388299</v>
      </c>
      <c r="AR39">
        <f t="shared" si="26"/>
        <v>-1351.89788149833</v>
      </c>
      <c r="AS39">
        <f t="shared" si="26"/>
        <v>31.36311983521286</v>
      </c>
      <c r="AT39">
        <f t="shared" si="26"/>
        <v>17.721817183308065</v>
      </c>
      <c r="AU39">
        <f t="shared" si="23"/>
        <v>-1302.8129444798089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-52679.539269017892</v>
      </c>
      <c r="AI40">
        <f t="shared" si="25"/>
        <v>-52684.080556786437</v>
      </c>
      <c r="AJ40">
        <f t="shared" si="7"/>
        <v>1104.0005766626427</v>
      </c>
      <c r="AK40">
        <f t="shared" si="22"/>
        <v>585.11753152536437</v>
      </c>
      <c r="AL40">
        <f t="shared" si="8"/>
        <v>-50994.962448598431</v>
      </c>
      <c r="AN40">
        <f t="shared" si="26"/>
        <v>0</v>
      </c>
      <c r="AO40">
        <f t="shared" si="26"/>
        <v>0</v>
      </c>
      <c r="AP40">
        <f t="shared" si="26"/>
        <v>-0.1075941418628495</v>
      </c>
      <c r="AQ40">
        <f t="shared" si="26"/>
        <v>-1248.1062884053299</v>
      </c>
      <c r="AR40">
        <f t="shared" si="26"/>
        <v>-1248.2138825471927</v>
      </c>
      <c r="AS40">
        <f t="shared" si="26"/>
        <v>26.156456211570116</v>
      </c>
      <c r="AT40">
        <f t="shared" si="26"/>
        <v>13.862856066824254</v>
      </c>
      <c r="AU40">
        <f t="shared" si="23"/>
        <v>-1208.1945702687985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-54285.500406434578</v>
      </c>
      <c r="AI41">
        <f t="shared" si="25"/>
        <v>-54289.656996947895</v>
      </c>
      <c r="AJ41">
        <f t="shared" si="7"/>
        <v>1026.8859694980192</v>
      </c>
      <c r="AK41">
        <f t="shared" si="22"/>
        <v>507.83749115897933</v>
      </c>
      <c r="AL41">
        <f t="shared" si="8"/>
        <v>-52754.933536290897</v>
      </c>
      <c r="AN41">
        <f t="shared" si="26"/>
        <v>0</v>
      </c>
      <c r="AO41">
        <f t="shared" si="26"/>
        <v>0</v>
      </c>
      <c r="AP41">
        <f t="shared" si="26"/>
        <v>-8.7928329581963005E-2</v>
      </c>
      <c r="AQ41">
        <f t="shared" si="26"/>
        <v>-1148.3530446317775</v>
      </c>
      <c r="AR41">
        <f t="shared" si="26"/>
        <v>-1148.4409729613592</v>
      </c>
      <c r="AS41">
        <f t="shared" si="26"/>
        <v>21.722699813649108</v>
      </c>
      <c r="AT41">
        <f t="shared" si="26"/>
        <v>10.742771546441379</v>
      </c>
      <c r="AU41">
        <f t="shared" si="23"/>
        <v>-1115.9755016012689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-55657.762511551133</v>
      </c>
      <c r="AI42">
        <f t="shared" si="25"/>
        <v>-55661.529675143625</v>
      </c>
      <c r="AJ42">
        <f t="shared" si="7"/>
        <v>950.83490275024542</v>
      </c>
      <c r="AK42">
        <f t="shared" si="22"/>
        <v>435.95547329411795</v>
      </c>
      <c r="AL42">
        <f t="shared" si="8"/>
        <v>-54274.739299099259</v>
      </c>
      <c r="AN42">
        <f t="shared" si="26"/>
        <v>0</v>
      </c>
      <c r="AO42">
        <f t="shared" si="26"/>
        <v>0</v>
      </c>
      <c r="AP42">
        <f t="shared" si="26"/>
        <v>-7.1152151730083532E-2</v>
      </c>
      <c r="AQ42">
        <f t="shared" si="26"/>
        <v>-1051.233764064257</v>
      </c>
      <c r="AR42">
        <f t="shared" si="26"/>
        <v>-1051.3049162159873</v>
      </c>
      <c r="AS42">
        <f t="shared" si="26"/>
        <v>17.958856208320757</v>
      </c>
      <c r="AT42">
        <f t="shared" si="26"/>
        <v>8.2340915709695892</v>
      </c>
      <c r="AU42">
        <f t="shared" si="23"/>
        <v>-1025.1119684366968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-56890.030747652971</v>
      </c>
      <c r="AI43">
        <f t="shared" si="25"/>
        <v>-56893.404676917366</v>
      </c>
      <c r="AJ43">
        <f t="shared" si="7"/>
        <v>874.87828024146711</v>
      </c>
      <c r="AK43">
        <f t="shared" si="22"/>
        <v>369.39703010160076</v>
      </c>
      <c r="AL43">
        <f t="shared" si="8"/>
        <v>-55649.1293665743</v>
      </c>
      <c r="AN43">
        <f t="shared" si="26"/>
        <v>0</v>
      </c>
      <c r="AO43">
        <f t="shared" si="26"/>
        <v>0</v>
      </c>
      <c r="AP43">
        <f t="shared" si="26"/>
        <v>-5.6897280429361416E-2</v>
      </c>
      <c r="AQ43">
        <f t="shared" si="26"/>
        <v>-959.38230455684356</v>
      </c>
      <c r="AR43">
        <f t="shared" si="26"/>
        <v>-959.439201837273</v>
      </c>
      <c r="AS43">
        <f t="shared" si="26"/>
        <v>14.753775480063601</v>
      </c>
      <c r="AT43">
        <f t="shared" si="26"/>
        <v>6.2294389610599419</v>
      </c>
      <c r="AU43">
        <f t="shared" si="23"/>
        <v>-938.45598739614945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-57610.073236169992</v>
      </c>
      <c r="AI44">
        <f t="shared" si="25"/>
        <v>-57613.053363184015</v>
      </c>
      <c r="AJ44">
        <f t="shared" si="7"/>
        <v>801.92205114363833</v>
      </c>
      <c r="AK44">
        <f t="shared" si="22"/>
        <v>308.1555504846981</v>
      </c>
      <c r="AL44">
        <f t="shared" si="8"/>
        <v>-56502.975761555681</v>
      </c>
      <c r="AN44">
        <f t="shared" si="26"/>
        <v>0</v>
      </c>
      <c r="AO44">
        <f t="shared" si="26"/>
        <v>0</v>
      </c>
      <c r="AP44">
        <f t="shared" si="26"/>
        <v>-4.4871675560009691E-2</v>
      </c>
      <c r="AQ44">
        <f t="shared" si="26"/>
        <v>-867.43299969384816</v>
      </c>
      <c r="AR44">
        <f t="shared" si="26"/>
        <v>-867.47787136940815</v>
      </c>
      <c r="AS44">
        <f t="shared" si="26"/>
        <v>12.07451425191792</v>
      </c>
      <c r="AT44">
        <f t="shared" si="26"/>
        <v>4.6398881048709724</v>
      </c>
      <c r="AU44">
        <f t="shared" si="23"/>
        <v>-850.76346901261934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-57640.234879920637</v>
      </c>
      <c r="AI45">
        <f t="shared" si="25"/>
        <v>-57642.82495419652</v>
      </c>
      <c r="AJ45">
        <f t="shared" si="7"/>
        <v>726.8434877177715</v>
      </c>
      <c r="AK45">
        <f t="shared" si="22"/>
        <v>252.0210069046434</v>
      </c>
      <c r="AL45">
        <f t="shared" si="8"/>
        <v>-56663.960459574104</v>
      </c>
      <c r="AN45">
        <f t="shared" si="26"/>
        <v>0</v>
      </c>
      <c r="AO45">
        <f t="shared" si="26"/>
        <v>0</v>
      </c>
      <c r="AP45">
        <f t="shared" si="26"/>
        <v>-3.4820235860057766E-2</v>
      </c>
      <c r="AQ45">
        <f t="shared" si="26"/>
        <v>-774.89923444927126</v>
      </c>
      <c r="AR45">
        <f t="shared" si="26"/>
        <v>-774.93405468513129</v>
      </c>
      <c r="AS45">
        <f t="shared" si="26"/>
        <v>9.7714810387274209</v>
      </c>
      <c r="AT45">
        <f t="shared" si="26"/>
        <v>3.3881000957470695</v>
      </c>
      <c r="AU45">
        <f t="shared" si="23"/>
        <v>-761.77447355065681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-56876.941195120584</v>
      </c>
      <c r="AI46">
        <f t="shared" si="25"/>
        <v>-56879.149887771237</v>
      </c>
      <c r="AJ46">
        <f t="shared" si="7"/>
        <v>649.3728844706302</v>
      </c>
      <c r="AK46">
        <f t="shared" si="22"/>
        <v>201.14196276439938</v>
      </c>
      <c r="AL46">
        <f t="shared" si="8"/>
        <v>-56028.63504053621</v>
      </c>
      <c r="AN46">
        <f t="shared" si="26"/>
        <v>0</v>
      </c>
      <c r="AO46">
        <f t="shared" si="26"/>
        <v>0</v>
      </c>
      <c r="AP46">
        <f t="shared" si="26"/>
        <v>-2.6511649738289789E-2</v>
      </c>
      <c r="AQ46">
        <f t="shared" si="26"/>
        <v>-682.71225636751649</v>
      </c>
      <c r="AR46">
        <f t="shared" si="26"/>
        <v>-682.73876801725476</v>
      </c>
      <c r="AS46">
        <f t="shared" si="26"/>
        <v>7.7946320224910375</v>
      </c>
      <c r="AT46">
        <f t="shared" si="26"/>
        <v>2.4143718062822761</v>
      </c>
      <c r="AU46">
        <f t="shared" si="23"/>
        <v>-672.52976418848152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-54967.496518192267</v>
      </c>
      <c r="AI47">
        <f t="shared" si="25"/>
        <v>-54969.339577063176</v>
      </c>
      <c r="AJ47">
        <f t="shared" si="7"/>
        <v>570.63515817230245</v>
      </c>
      <c r="AK47">
        <f t="shared" si="22"/>
        <v>155.68586085145526</v>
      </c>
      <c r="AL47">
        <f t="shared" si="8"/>
        <v>-54243.018558039425</v>
      </c>
      <c r="AN47">
        <f t="shared" si="26"/>
        <v>0</v>
      </c>
      <c r="AO47">
        <f t="shared" si="26"/>
        <v>0</v>
      </c>
      <c r="AP47">
        <f t="shared" si="26"/>
        <v>-1.9752526462281612E-2</v>
      </c>
      <c r="AQ47">
        <f t="shared" si="26"/>
        <v>-589.10051473592694</v>
      </c>
      <c r="AR47">
        <f t="shared" si="26"/>
        <v>-589.12026726238912</v>
      </c>
      <c r="AS47">
        <f t="shared" si="26"/>
        <v>6.1156408186511291</v>
      </c>
      <c r="AT47">
        <f t="shared" si="26"/>
        <v>1.6685246113463423</v>
      </c>
      <c r="AU47">
        <f t="shared" si="23"/>
        <v>-581.33610183239182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-51872.606763658456</v>
      </c>
      <c r="AI48">
        <f t="shared" si="25"/>
        <v>-51874.10718814838</v>
      </c>
      <c r="AJ48">
        <f t="shared" si="7"/>
        <v>489.0316770616289</v>
      </c>
      <c r="AK48">
        <f t="shared" si="22"/>
        <v>115.74139977939409</v>
      </c>
      <c r="AL48">
        <f t="shared" si="8"/>
        <v>-51269.334111307362</v>
      </c>
      <c r="AN48">
        <f t="shared" si="26"/>
        <v>0</v>
      </c>
      <c r="AO48">
        <f t="shared" si="26"/>
        <v>0</v>
      </c>
      <c r="AP48">
        <f t="shared" si="26"/>
        <v>-1.435752450030907E-2</v>
      </c>
      <c r="AQ48">
        <f t="shared" si="26"/>
        <v>-496.3676796160907</v>
      </c>
      <c r="AR48">
        <f t="shared" si="26"/>
        <v>-496.38203714059102</v>
      </c>
      <c r="AS48">
        <f t="shared" si="26"/>
        <v>4.6795319137866729</v>
      </c>
      <c r="AT48">
        <f t="shared" si="26"/>
        <v>1.1075265661078244</v>
      </c>
      <c r="AU48">
        <f t="shared" si="23"/>
        <v>-490.59497866069654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-47564.666753124206</v>
      </c>
      <c r="AI49">
        <f t="shared" si="25"/>
        <v>-47565.854894202028</v>
      </c>
      <c r="AJ49">
        <f t="shared" si="7"/>
        <v>407.02050312118308</v>
      </c>
      <c r="AK49">
        <f t="shared" si="22"/>
        <v>81.509182385080067</v>
      </c>
      <c r="AL49">
        <f t="shared" si="8"/>
        <v>-47077.325208695765</v>
      </c>
      <c r="AN49">
        <f t="shared" si="26"/>
        <v>0</v>
      </c>
      <c r="AO49">
        <f t="shared" si="26"/>
        <v>0</v>
      </c>
      <c r="AP49">
        <f t="shared" si="26"/>
        <v>-1.0151153859860458E-2</v>
      </c>
      <c r="AQ49">
        <f t="shared" si="26"/>
        <v>-406.37956175175214</v>
      </c>
      <c r="AR49">
        <f t="shared" si="26"/>
        <v>-406.38971290561204</v>
      </c>
      <c r="AS49">
        <f t="shared" si="26"/>
        <v>3.4774723544446933</v>
      </c>
      <c r="AT49">
        <f t="shared" si="26"/>
        <v>0.69639226084174766</v>
      </c>
      <c r="AU49">
        <f t="shared" si="23"/>
        <v>-402.2158482903256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-42309.107429418575</v>
      </c>
      <c r="AI50">
        <f t="shared" si="25"/>
        <v>-42310.019257164182</v>
      </c>
      <c r="AJ50">
        <f t="shared" si="7"/>
        <v>326.60529702415442</v>
      </c>
      <c r="AK50">
        <f t="shared" si="22"/>
        <v>53.017747166597246</v>
      </c>
      <c r="AL50">
        <f t="shared" si="8"/>
        <v>-41930.396212973428</v>
      </c>
      <c r="AN50">
        <f t="shared" si="26"/>
        <v>0</v>
      </c>
      <c r="AO50">
        <f t="shared" si="26"/>
        <v>0</v>
      </c>
      <c r="AP50">
        <f t="shared" si="26"/>
        <v>-6.9557214147288561E-3</v>
      </c>
      <c r="AQ50">
        <f t="shared" si="26"/>
        <v>-322.74776239507639</v>
      </c>
      <c r="AR50">
        <f t="shared" si="26"/>
        <v>-322.75471811649112</v>
      </c>
      <c r="AS50">
        <f t="shared" si="26"/>
        <v>2.491452436730683</v>
      </c>
      <c r="AT50">
        <f t="shared" si="26"/>
        <v>0.40443678217019557</v>
      </c>
      <c r="AU50">
        <f t="shared" si="23"/>
        <v>-319.85882889759023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-36479.164944138145</v>
      </c>
      <c r="AI51">
        <f t="shared" si="25"/>
        <v>-36479.839658825396</v>
      </c>
      <c r="AJ51">
        <f t="shared" si="7"/>
        <v>251.5207403168647</v>
      </c>
      <c r="AK51">
        <f t="shared" si="22"/>
        <v>30.155376374906432</v>
      </c>
      <c r="AL51">
        <f t="shared" si="8"/>
        <v>-36198.163542133625</v>
      </c>
      <c r="AN51">
        <f t="shared" si="26"/>
        <v>0</v>
      </c>
      <c r="AO51">
        <f t="shared" si="26"/>
        <v>0</v>
      </c>
      <c r="AP51">
        <f t="shared" si="26"/>
        <v>-4.5954867469979966E-3</v>
      </c>
      <c r="AQ51">
        <f t="shared" si="26"/>
        <v>-248.45986342054439</v>
      </c>
      <c r="AR51">
        <f t="shared" si="26"/>
        <v>-248.4644589072914</v>
      </c>
      <c r="AS51">
        <f t="shared" si="26"/>
        <v>1.7131096307237268</v>
      </c>
      <c r="AT51">
        <f t="shared" si="26"/>
        <v>0.20538849249914973</v>
      </c>
      <c r="AU51">
        <f t="shared" si="23"/>
        <v>-246.54596078406851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-30327.199262356367</v>
      </c>
      <c r="AI52">
        <f t="shared" si="25"/>
        <v>-30327.677684901355</v>
      </c>
      <c r="AJ52">
        <f t="shared" si="7"/>
        <v>184.86430799356924</v>
      </c>
      <c r="AK52">
        <f t="shared" si="22"/>
        <v>12.548924552725902</v>
      </c>
      <c r="AL52">
        <f t="shared" si="8"/>
        <v>-30130.264452355063</v>
      </c>
      <c r="AN52">
        <f t="shared" si="26"/>
        <v>0</v>
      </c>
      <c r="AO52">
        <f t="shared" si="26"/>
        <v>0</v>
      </c>
      <c r="AP52">
        <f t="shared" si="26"/>
        <v>-2.9094102749024691E-3</v>
      </c>
      <c r="AQ52">
        <f t="shared" si="26"/>
        <v>-184.42748166246437</v>
      </c>
      <c r="AR52">
        <f t="shared" si="26"/>
        <v>-184.43039107273927</v>
      </c>
      <c r="AS52">
        <f t="shared" si="26"/>
        <v>1.124207299117377</v>
      </c>
      <c r="AT52">
        <f t="shared" si="26"/>
        <v>7.6313230668293611E-2</v>
      </c>
      <c r="AU52">
        <f t="shared" si="23"/>
        <v>-183.22987054295362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-24170.510321096775</v>
      </c>
      <c r="AI53">
        <f t="shared" si="25"/>
        <v>-24170.832893726809</v>
      </c>
      <c r="AJ53">
        <f t="shared" si="7"/>
        <v>127.64573574552298</v>
      </c>
      <c r="AK53">
        <f t="shared" si="22"/>
        <v>-0.39157700682394653</v>
      </c>
      <c r="AL53">
        <f t="shared" si="8"/>
        <v>-24043.57873498811</v>
      </c>
      <c r="AN53">
        <f t="shared" si="26"/>
        <v>0</v>
      </c>
      <c r="AO53">
        <f t="shared" si="26"/>
        <v>0</v>
      </c>
      <c r="AP53">
        <f t="shared" si="26"/>
        <v>-1.7514704873939314E-3</v>
      </c>
      <c r="AQ53">
        <f t="shared" si="26"/>
        <v>-131.23846089603447</v>
      </c>
      <c r="AR53">
        <f t="shared" si="26"/>
        <v>-131.24021236652186</v>
      </c>
      <c r="AS53">
        <f t="shared" si="26"/>
        <v>0.69307721171955039</v>
      </c>
      <c r="AT53">
        <f t="shared" si="26"/>
        <v>-2.1261430981453448E-3</v>
      </c>
      <c r="AU53">
        <f t="shared" si="23"/>
        <v>-130.54926129790047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-18238.739173915397</v>
      </c>
      <c r="AI54">
        <f t="shared" si="25"/>
        <v>-18238.944528699292</v>
      </c>
      <c r="AJ54">
        <f t="shared" si="7"/>
        <v>80.540473470193234</v>
      </c>
      <c r="AK54">
        <f t="shared" si="22"/>
        <v>-9.3267785090105555</v>
      </c>
      <c r="AL54">
        <f t="shared" si="8"/>
        <v>-18167.730833738111</v>
      </c>
      <c r="AN54">
        <f t="shared" si="26"/>
        <v>0</v>
      </c>
      <c r="AO54">
        <f t="shared" si="26"/>
        <v>0</v>
      </c>
      <c r="AP54">
        <f t="shared" si="26"/>
        <v>-9.9554778507603852E-4</v>
      </c>
      <c r="AQ54">
        <f t="shared" si="26"/>
        <v>-88.420323319261243</v>
      </c>
      <c r="AR54">
        <f t="shared" si="26"/>
        <v>-88.42131886704631</v>
      </c>
      <c r="AS54">
        <f t="shared" si="26"/>
        <v>0.39045542768141245</v>
      </c>
      <c r="AT54">
        <f t="shared" si="26"/>
        <v>-4.5215667784387382E-2</v>
      </c>
      <c r="AU54">
        <f t="shared" si="23"/>
        <v>-88.076079107149297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-12902.825923429134</v>
      </c>
      <c r="AI55">
        <f t="shared" si="25"/>
        <v>-12902.94858200317</v>
      </c>
      <c r="AJ55">
        <f t="shared" si="7"/>
        <v>43.154263117617489</v>
      </c>
      <c r="AK55">
        <f t="shared" si="22"/>
        <v>-14.964611651924082</v>
      </c>
      <c r="AL55">
        <f t="shared" si="8"/>
        <v>-12874.758930537475</v>
      </c>
      <c r="AN55">
        <f t="shared" si="26"/>
        <v>0</v>
      </c>
      <c r="AO55">
        <f t="shared" si="26"/>
        <v>0</v>
      </c>
      <c r="AP55">
        <f t="shared" si="26"/>
        <v>-5.3092988885895061E-4</v>
      </c>
      <c r="AQ55">
        <f t="shared" si="26"/>
        <v>-55.850118814750488</v>
      </c>
      <c r="AR55">
        <f t="shared" si="26"/>
        <v>-55.850649744639348</v>
      </c>
      <c r="AS55">
        <f t="shared" si="26"/>
        <v>0.18679401991353842</v>
      </c>
      <c r="AT55">
        <f t="shared" si="26"/>
        <v>-6.4774596180434157E-2</v>
      </c>
      <c r="AU55">
        <f t="shared" si="23"/>
        <v>-55.728630320906241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-7843.8182409084275</v>
      </c>
      <c r="AI56">
        <f t="shared" si="25"/>
        <v>-7843.8906490327163</v>
      </c>
      <c r="AJ56">
        <f t="shared" si="7"/>
        <v>15.433993634711385</v>
      </c>
      <c r="AK56">
        <f t="shared" si="22"/>
        <v>-17.985410070157307</v>
      </c>
      <c r="AL56">
        <f t="shared" si="8"/>
        <v>-7846.4420654681626</v>
      </c>
      <c r="AN56">
        <f t="shared" si="26"/>
        <v>0</v>
      </c>
      <c r="AO56">
        <f t="shared" si="26"/>
        <v>0</v>
      </c>
      <c r="AP56">
        <f t="shared" si="26"/>
        <v>-2.7983919186450035E-4</v>
      </c>
      <c r="AQ56">
        <f t="shared" si="26"/>
        <v>-30.31438501173152</v>
      </c>
      <c r="AR56">
        <f t="shared" si="26"/>
        <v>-30.314664850923386</v>
      </c>
      <c r="AS56">
        <f t="shared" si="26"/>
        <v>5.9648504203109652E-2</v>
      </c>
      <c r="AT56">
        <f t="shared" si="26"/>
        <v>-6.9509087119983784E-2</v>
      </c>
      <c r="AU56">
        <f t="shared" si="23"/>
        <v>-30.324525433840261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-4717.7101870512433</v>
      </c>
      <c r="AI57">
        <f t="shared" si="25"/>
        <v>-4717.7523854056199</v>
      </c>
      <c r="AJ57">
        <f t="shared" si="7"/>
        <v>-5.7714410418747093</v>
      </c>
      <c r="AK57">
        <f t="shared" si="22"/>
        <v>-19.065789624587104</v>
      </c>
      <c r="AL57">
        <f t="shared" si="8"/>
        <v>-4742.5896160720822</v>
      </c>
      <c r="AN57">
        <f t="shared" si="26"/>
        <v>0</v>
      </c>
      <c r="AO57">
        <f t="shared" si="26"/>
        <v>0</v>
      </c>
      <c r="AP57">
        <f t="shared" si="26"/>
        <v>-1.4561252502017218E-4</v>
      </c>
      <c r="AQ57">
        <f t="shared" si="26"/>
        <v>-16.279253131894638</v>
      </c>
      <c r="AR57">
        <f t="shared" si="26"/>
        <v>-16.279398744419659</v>
      </c>
      <c r="AS57">
        <f t="shared" si="26"/>
        <v>-1.9915328820825591E-2</v>
      </c>
      <c r="AT57">
        <f t="shared" si="26"/>
        <v>-6.5789716441251297E-2</v>
      </c>
      <c r="AU57">
        <f t="shared" si="23"/>
        <v>-16.365103789681736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-2805.4886825192316</v>
      </c>
      <c r="AI58">
        <f t="shared" si="25"/>
        <v>-2805.5129245857988</v>
      </c>
      <c r="AJ58">
        <f t="shared" si="7"/>
        <v>-15.940234415968177</v>
      </c>
      <c r="AK58">
        <f t="shared" si="22"/>
        <v>-18.661788751655877</v>
      </c>
      <c r="AL58">
        <f t="shared" si="8"/>
        <v>-2840.1149477534227</v>
      </c>
      <c r="AN58">
        <f t="shared" si="26"/>
        <v>0</v>
      </c>
      <c r="AO58">
        <f t="shared" si="26"/>
        <v>0</v>
      </c>
      <c r="AP58">
        <f t="shared" si="26"/>
        <v>-7.4688688709028907E-5</v>
      </c>
      <c r="AQ58">
        <f t="shared" si="26"/>
        <v>-8.6435812022654375</v>
      </c>
      <c r="AR58">
        <f t="shared" si="26"/>
        <v>-8.643655890954145</v>
      </c>
      <c r="AS58">
        <f t="shared" si="26"/>
        <v>-4.911112684790616E-2</v>
      </c>
      <c r="AT58">
        <f t="shared" si="26"/>
        <v>-5.7496110199815632E-2</v>
      </c>
      <c r="AU58">
        <f t="shared" si="23"/>
        <v>-8.7502631280018672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-1647.3218127122568</v>
      </c>
      <c r="AI59">
        <f t="shared" si="25"/>
        <v>-1647.3355165968289</v>
      </c>
      <c r="AJ59">
        <f t="shared" si="7"/>
        <v>-20.123818394040597</v>
      </c>
      <c r="AK59">
        <f t="shared" si="22"/>
        <v>-17.545972342538104</v>
      </c>
      <c r="AL59">
        <f t="shared" si="8"/>
        <v>-1685.0053073334077</v>
      </c>
      <c r="AN59">
        <f t="shared" si="26"/>
        <v>0</v>
      </c>
      <c r="AO59">
        <f t="shared" si="26"/>
        <v>0</v>
      </c>
      <c r="AP59">
        <f t="shared" si="26"/>
        <v>-3.7697353706378424E-5</v>
      </c>
      <c r="AQ59">
        <f t="shared" si="26"/>
        <v>-4.5315379529706812</v>
      </c>
      <c r="AR59">
        <f t="shared" si="26"/>
        <v>-4.5315756503243874</v>
      </c>
      <c r="AS59">
        <f t="shared" si="26"/>
        <v>-5.5357639355931521E-2</v>
      </c>
      <c r="AT59">
        <f t="shared" si="26"/>
        <v>-4.8266367250412674E-2</v>
      </c>
      <c r="AU59">
        <f t="shared" si="23"/>
        <v>-4.6351996569307321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-951.2231988908153</v>
      </c>
      <c r="AI60">
        <f t="shared" si="25"/>
        <v>-951.23082059154865</v>
      </c>
      <c r="AJ60">
        <f t="shared" si="7"/>
        <v>-21.153640258016821</v>
      </c>
      <c r="AK60">
        <f t="shared" si="22"/>
        <v>-16.137305054955259</v>
      </c>
      <c r="AL60">
        <f t="shared" si="8"/>
        <v>-988.52176590452075</v>
      </c>
      <c r="AN60">
        <f t="shared" si="26"/>
        <v>0</v>
      </c>
      <c r="AO60">
        <f t="shared" si="26"/>
        <v>0</v>
      </c>
      <c r="AP60">
        <f t="shared" si="26"/>
        <v>-1.8719793000360606E-5</v>
      </c>
      <c r="AQ60">
        <f t="shared" si="26"/>
        <v>-2.3363160012729653</v>
      </c>
      <c r="AR60">
        <f t="shared" si="26"/>
        <v>-2.3363347210659655</v>
      </c>
      <c r="AS60">
        <f t="shared" si="26"/>
        <v>-5.1955827273352129E-2</v>
      </c>
      <c r="AT60">
        <f t="shared" si="26"/>
        <v>-3.9635118299551297E-2</v>
      </c>
      <c r="AU60">
        <f t="shared" si="23"/>
        <v>-2.4279256666388691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-541.05725237720696</v>
      </c>
      <c r="AI61">
        <f t="shared" si="25"/>
        <v>-541.06141625310568</v>
      </c>
      <c r="AJ61">
        <f t="shared" si="7"/>
        <v>-20.596878829965902</v>
      </c>
      <c r="AK61">
        <f t="shared" si="22"/>
        <v>-14.656550236894082</v>
      </c>
      <c r="AL61">
        <f t="shared" si="8"/>
        <v>-576.31484531996568</v>
      </c>
      <c r="AN61">
        <f t="shared" si="26"/>
        <v>0</v>
      </c>
      <c r="AO61">
        <f t="shared" si="26"/>
        <v>0</v>
      </c>
      <c r="AP61">
        <f t="shared" si="26"/>
        <v>-9.1312220608154478E-6</v>
      </c>
      <c r="AQ61">
        <f t="shared" si="26"/>
        <v>-1.1865180517490996</v>
      </c>
      <c r="AR61">
        <f t="shared" si="26"/>
        <v>-1.1865271829711606</v>
      </c>
      <c r="AS61">
        <f t="shared" si="26"/>
        <v>-4.5168174780153711E-2</v>
      </c>
      <c r="AT61">
        <f t="shared" si="26"/>
        <v>-3.2141259277157726E-2</v>
      </c>
      <c r="AU61">
        <f t="shared" si="23"/>
        <v>-1.2638366170284721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-302.46724373874815</v>
      </c>
      <c r="AI62">
        <f t="shared" si="25"/>
        <v>-302.46947555561451</v>
      </c>
      <c r="AJ62">
        <f t="shared" si="7"/>
        <v>-19.28954876185702</v>
      </c>
      <c r="AK62">
        <f t="shared" si="22"/>
        <v>-13.214768718796469</v>
      </c>
      <c r="AL62">
        <f t="shared" si="8"/>
        <v>-334.97379303626798</v>
      </c>
      <c r="AN62">
        <f t="shared" si="26"/>
        <v>0</v>
      </c>
      <c r="AO62">
        <f t="shared" si="26"/>
        <v>0</v>
      </c>
      <c r="AP62">
        <f t="shared" si="26"/>
        <v>-4.3699016213541582E-6</v>
      </c>
      <c r="AQ62">
        <f t="shared" si="26"/>
        <v>-0.59223143204151962</v>
      </c>
      <c r="AR62">
        <f t="shared" si="26"/>
        <v>-0.59223580194314096</v>
      </c>
      <c r="AS62">
        <f t="shared" si="26"/>
        <v>-3.7768972750439445E-2</v>
      </c>
      <c r="AT62">
        <f t="shared" si="26"/>
        <v>-2.5874542002274077E-2</v>
      </c>
      <c r="AU62">
        <f t="shared" si="23"/>
        <v>-0.65587931669585442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-165.92981342838718</v>
      </c>
      <c r="AI63">
        <f t="shared" si="25"/>
        <v>-165.93098586575096</v>
      </c>
      <c r="AJ63">
        <f t="shared" si="7"/>
        <v>-17.689971080106801</v>
      </c>
      <c r="AK63">
        <f t="shared" si="22"/>
        <v>-11.864500305466478</v>
      </c>
      <c r="AL63">
        <f t="shared" si="8"/>
        <v>-195.48545725132425</v>
      </c>
      <c r="AN63">
        <f t="shared" si="26"/>
        <v>0</v>
      </c>
      <c r="AO63">
        <f t="shared" si="26"/>
        <v>0</v>
      </c>
      <c r="AP63">
        <f t="shared" si="26"/>
        <v>-2.0496737170337563E-6</v>
      </c>
      <c r="AQ63">
        <f t="shared" si="26"/>
        <v>-0.29008114886611563</v>
      </c>
      <c r="AR63">
        <f t="shared" si="26"/>
        <v>-0.29008319853983267</v>
      </c>
      <c r="AS63">
        <f t="shared" si="26"/>
        <v>-3.0925889858487855E-2</v>
      </c>
      <c r="AT63">
        <f t="shared" si="26"/>
        <v>-2.0741708847985103E-2</v>
      </c>
      <c r="AU63">
        <f t="shared" si="23"/>
        <v>-0.34175079724630564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-89.314618200827681</v>
      </c>
      <c r="AI64">
        <f t="shared" si="25"/>
        <v>-89.315220697454066</v>
      </c>
      <c r="AJ64">
        <f t="shared" si="7"/>
        <v>-16.033313951266308</v>
      </c>
      <c r="AK64">
        <f t="shared" si="22"/>
        <v>-10.626202329859002</v>
      </c>
      <c r="AL64">
        <f t="shared" si="8"/>
        <v>-115.97473697857937</v>
      </c>
      <c r="AN64">
        <f t="shared" si="26"/>
        <v>0</v>
      </c>
      <c r="AO64">
        <f t="shared" si="26"/>
        <v>0</v>
      </c>
      <c r="AP64">
        <f t="shared" si="26"/>
        <v>-9.4044126870814042E-7</v>
      </c>
      <c r="AQ64">
        <f t="shared" si="26"/>
        <v>-0.13941182270147165</v>
      </c>
      <c r="AR64">
        <f t="shared" si="26"/>
        <v>-0.13941276314274037</v>
      </c>
      <c r="AS64">
        <f t="shared" si="26"/>
        <v>-2.5026513765808792E-2</v>
      </c>
      <c r="AT64">
        <f t="shared" si="26"/>
        <v>-1.6586514783831208E-2</v>
      </c>
      <c r="AU64">
        <f t="shared" si="23"/>
        <v>-0.18102579169238037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-47.031958231536485</v>
      </c>
      <c r="AI65">
        <f t="shared" si="25"/>
        <v>-47.032260753457656</v>
      </c>
      <c r="AJ65">
        <f t="shared" si="7"/>
        <v>-14.435048088131069</v>
      </c>
      <c r="AK65">
        <f t="shared" si="22"/>
        <v>-9.5038703532703597</v>
      </c>
      <c r="AL65">
        <f t="shared" si="8"/>
        <v>-70.97117919485909</v>
      </c>
      <c r="AN65">
        <f t="shared" si="26"/>
        <v>0</v>
      </c>
      <c r="AO65">
        <f t="shared" si="26"/>
        <v>0</v>
      </c>
      <c r="AP65">
        <f t="shared" si="26"/>
        <v>-4.2161483759368936E-7</v>
      </c>
      <c r="AQ65">
        <f t="shared" si="26"/>
        <v>-6.5546891130875279E-2</v>
      </c>
      <c r="AR65">
        <f t="shared" si="26"/>
        <v>-6.5547312745712877E-2</v>
      </c>
      <c r="AS65">
        <f t="shared" si="26"/>
        <v>-2.0117651084050257E-2</v>
      </c>
      <c r="AT65">
        <f t="shared" si="26"/>
        <v>-1.3245231089486241E-2</v>
      </c>
      <c r="AU65">
        <f t="shared" si="23"/>
        <v>-9.8910194919249378E-2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-24.21880886288217</v>
      </c>
      <c r="AI66">
        <f t="shared" si="25"/>
        <v>-24.218956992028733</v>
      </c>
      <c r="AJ66">
        <f t="shared" si="7"/>
        <v>-12.947363743541032</v>
      </c>
      <c r="AK66">
        <f t="shared" si="22"/>
        <v>-8.4934169871011846</v>
      </c>
      <c r="AL66">
        <f t="shared" si="8"/>
        <v>-45.659737722670954</v>
      </c>
      <c r="AN66">
        <f t="shared" si="26"/>
        <v>0</v>
      </c>
      <c r="AO66">
        <f t="shared" si="26"/>
        <v>0</v>
      </c>
      <c r="AP66">
        <f t="shared" si="26"/>
        <v>-1.8432385066644845E-7</v>
      </c>
      <c r="AQ66">
        <f t="shared" si="26"/>
        <v>-3.0136568067332874E-2</v>
      </c>
      <c r="AR66">
        <f t="shared" si="26"/>
        <v>-3.013675239118354E-2</v>
      </c>
      <c r="AS66">
        <f t="shared" si="26"/>
        <v>-1.6110995010483249E-2</v>
      </c>
      <c r="AT66">
        <f t="shared" si="26"/>
        <v>-1.0568745994288144E-2</v>
      </c>
      <c r="AU66">
        <f t="shared" si="23"/>
        <v>-5.6816493395954938E-2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29">S67*Z67</f>
        <v>-96.798631002157634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-12.171459859070296</v>
      </c>
      <c r="AI67">
        <f t="shared" ref="AI67:AI89" si="33">SUM(AE67:AH67)</f>
        <v>-12.171530435301275</v>
      </c>
      <c r="AJ67">
        <f t="shared" ref="AJ67:AJ89" si="34">AB67-AC67</f>
        <v>-11.588533641461112</v>
      </c>
      <c r="AK67">
        <f t="shared" si="22"/>
        <v>-7.5871015250533134</v>
      </c>
      <c r="AL67">
        <f t="shared" ref="AL67:AL89" si="35">SUM(AI67:AK67)</f>
        <v>-31.3471656018157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-1.352277002815693E-2</v>
      </c>
      <c r="AR67">
        <f t="shared" si="36"/>
        <v>-1.3522848439962255E-2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-3.482741728404997E-2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7"/>
        <v>2000000</v>
      </c>
      <c r="S68">
        <f t="shared" si="28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29"/>
        <v>-86.438341085106757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-5.950873609410535</v>
      </c>
      <c r="AI68">
        <f t="shared" si="33"/>
        <v>-5.9509062869191451</v>
      </c>
      <c r="AJ68">
        <f t="shared" si="34"/>
        <v>-10.360289917050878</v>
      </c>
      <c r="AK68">
        <f t="shared" si="22"/>
        <v>-6.7759041701510352</v>
      </c>
      <c r="AL68">
        <f t="shared" si="35"/>
        <v>-23.087100374121057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-5.9031755007830028E-3</v>
      </c>
      <c r="AR68">
        <f t="shared" si="36"/>
        <v>-5.903207916371187E-3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-2.2902050061542056E-2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7"/>
        <v>2000000</v>
      </c>
      <c r="S69">
        <f t="shared" si="28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29"/>
        <v>-77.181911504287015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-2.8287530958446161</v>
      </c>
      <c r="AI69">
        <f t="shared" si="33"/>
        <v>-2.8287677668712909</v>
      </c>
      <c r="AJ69">
        <f t="shared" si="34"/>
        <v>-9.2564295808197414</v>
      </c>
      <c r="AK69">
        <f t="shared" si="22"/>
        <v>-6.0506838759574739</v>
      </c>
      <c r="AL69">
        <f t="shared" si="35"/>
        <v>-18.135881223648507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-2.5054283546625737E-3</v>
      </c>
      <c r="AR69">
        <f t="shared" si="36"/>
        <v>-2.5054413487999119E-3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-1.606296114046479E-2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7"/>
        <v>2000000</v>
      </c>
      <c r="S70">
        <f t="shared" si="28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29"/>
        <v>-68.914476971641179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-1.3032021780265484</v>
      </c>
      <c r="AI70">
        <f t="shared" si="33"/>
        <v>-1.3032085573293437</v>
      </c>
      <c r="AJ70">
        <f t="shared" si="34"/>
        <v>-8.2674345326458365</v>
      </c>
      <c r="AK70">
        <f t="shared" si="22"/>
        <v>-5.402733805300092</v>
      </c>
      <c r="AL70">
        <f t="shared" si="35"/>
        <v>-14.973376895275273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-1.0305776514476582E-3</v>
      </c>
      <c r="AR70">
        <f t="shared" si="36"/>
        <v>-1.0305826962265909E-3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-1.184100813761766E-2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7"/>
        <v>2000000</v>
      </c>
      <c r="S71">
        <f t="shared" si="28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29"/>
        <v>-61.531632584113638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-0.58085964042569549</v>
      </c>
      <c r="AI71">
        <f t="shared" si="33"/>
        <v>-0.58086232556271022</v>
      </c>
      <c r="AJ71">
        <f t="shared" si="34"/>
        <v>-7.3828443875275411</v>
      </c>
      <c r="AK71">
        <f t="shared" si="22"/>
        <v>-4.8240133880148832</v>
      </c>
      <c r="AL71">
        <f t="shared" si="35"/>
        <v>-12.787720101105133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-4.1013053279731281E-4</v>
      </c>
      <c r="AR71">
        <f t="shared" si="36"/>
        <v>-4.1013242870571796E-4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-9.0290908393730225E-3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7"/>
        <v>2000000</v>
      </c>
      <c r="S72">
        <f t="shared" si="28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29"/>
        <v>-54.939297210022339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-0.25061053539075923</v>
      </c>
      <c r="AI72">
        <f t="shared" si="33"/>
        <v>-0.25061162736055764</v>
      </c>
      <c r="AJ72">
        <f t="shared" si="34"/>
        <v>-6.5923353740912987</v>
      </c>
      <c r="AK72">
        <f t="shared" ref="AK72:AK89" si="49">G72*SUM(AB72:AB72, AE72:AF72)</f>
        <v>-4.3072142808879548</v>
      </c>
      <c r="AL72">
        <f t="shared" si="35"/>
        <v>-11.150161282339811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-1.5799094696880328E-4</v>
      </c>
      <c r="AR72">
        <f t="shared" si="36"/>
        <v>-1.5799163537299284E-4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-7.0293315367008667E-3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7"/>
        <v>2000000</v>
      </c>
      <c r="S73">
        <f t="shared" si="28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29"/>
        <v>-49.053075286126351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-0.1044481120336372</v>
      </c>
      <c r="AI73">
        <f t="shared" si="33"/>
        <v>-0.10444854028303741</v>
      </c>
      <c r="AJ73">
        <f t="shared" si="34"/>
        <v>-5.8862219238959881</v>
      </c>
      <c r="AK73">
        <f t="shared" si="49"/>
        <v>-3.8457508047015643</v>
      </c>
      <c r="AL73">
        <f t="shared" si="35"/>
        <v>-9.8364212688805903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-5.8791622995702356E-5</v>
      </c>
      <c r="AR73">
        <f t="shared" si="36"/>
        <v>-5.8791864048190479E-5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-5.5367125322542581E-3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7"/>
        <v>2000000</v>
      </c>
      <c r="S74">
        <f t="shared" si="28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29"/>
        <v>-43.797437725211005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-4.1966134839515216E-2</v>
      </c>
      <c r="AI74">
        <f t="shared" si="33"/>
        <v>-4.1966296518078663E-2</v>
      </c>
      <c r="AJ74">
        <f t="shared" si="34"/>
        <v>-5.2556375609153463</v>
      </c>
      <c r="AK74">
        <f t="shared" si="49"/>
        <v>-3.4337152700288449</v>
      </c>
      <c r="AL74">
        <f t="shared" si="35"/>
        <v>-8.731319127462271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-2.1090933591957464E-5</v>
      </c>
      <c r="AR74">
        <f t="shared" si="36"/>
        <v>-2.1091014846803974E-5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-4.388101801410073E-3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7"/>
        <v>2000000</v>
      </c>
      <c r="S75">
        <f t="shared" si="28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29"/>
        <v>-39.104872787092489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-1.6224159287922525E-2</v>
      </c>
      <c r="AI75">
        <f t="shared" si="33"/>
        <v>-1.6224217948704791E-2</v>
      </c>
      <c r="AJ75">
        <f t="shared" si="34"/>
        <v>-4.6925649381185153</v>
      </c>
      <c r="AK75">
        <f t="shared" si="49"/>
        <v>-3.0658206407647706</v>
      </c>
      <c r="AL75">
        <f t="shared" si="35"/>
        <v>-7.7746097968319905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-7.2801614630861541E-6</v>
      </c>
      <c r="AR75">
        <f t="shared" si="36"/>
        <v>-7.2801877855574064E-6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-3.4886500821994775E-3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7"/>
        <v>2000000</v>
      </c>
      <c r="S76">
        <f t="shared" si="28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29"/>
        <v>-34.915071112743163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-6.0253050735797195E-3</v>
      </c>
      <c r="AI76">
        <f t="shared" si="33"/>
        <v>-6.0253254895974526E-3</v>
      </c>
      <c r="AJ76">
        <f t="shared" si="34"/>
        <v>-4.1898016743493258</v>
      </c>
      <c r="AK76">
        <f t="shared" si="49"/>
        <v>-2.7373410950964745</v>
      </c>
      <c r="AL76">
        <f t="shared" si="35"/>
        <v>-6.9331680949353975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-2.4140142433333521E-6</v>
      </c>
      <c r="AR76">
        <f t="shared" si="36"/>
        <v>-2.4140224229287415E-6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-2.7777459113211109E-3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7"/>
        <v>2000000</v>
      </c>
      <c r="S77">
        <f t="shared" si="28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29"/>
        <v>-31.174172674515614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-2.1456686149154565E-3</v>
      </c>
      <c r="AI77">
        <f t="shared" si="33"/>
        <v>-2.1456754163441693E-3</v>
      </c>
      <c r="AJ77">
        <f t="shared" si="34"/>
        <v>-3.7408984382275499</v>
      </c>
      <c r="AK77">
        <f t="shared" si="49"/>
        <v>-2.4440549778920215</v>
      </c>
      <c r="AL77">
        <f t="shared" si="35"/>
        <v>-6.1870990915359156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-7.6754776827334782E-7</v>
      </c>
      <c r="AR77">
        <f t="shared" si="36"/>
        <v>-7.6755020127786371E-7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-2.2132467552458306E-3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7"/>
        <v>2000000</v>
      </c>
      <c r="S78">
        <f t="shared" si="28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29"/>
        <v>-27.834083395418936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-7.3104183642806395E-4</v>
      </c>
      <c r="AI78">
        <f t="shared" si="33"/>
        <v>-7.3104400083101194E-4</v>
      </c>
      <c r="AJ78">
        <f t="shared" si="34"/>
        <v>-3.3400892790966772</v>
      </c>
      <c r="AK78">
        <f t="shared" si="49"/>
        <v>-2.1821920872160931</v>
      </c>
      <c r="AL78">
        <f t="shared" si="35"/>
        <v>-5.5230124103136014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-2.334892948337787E-7</v>
      </c>
      <c r="AR78">
        <f t="shared" si="36"/>
        <v>-2.3348998612789195E-7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-1.7640088552842038E-3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7"/>
        <v>2000000</v>
      </c>
      <c r="S79">
        <f t="shared" si="28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29"/>
        <v>-24.851860372975686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-2.3777969616223913E-4</v>
      </c>
      <c r="AI79">
        <f t="shared" si="33"/>
        <v>-2.377803527980566E-4</v>
      </c>
      <c r="AJ79">
        <f t="shared" si="34"/>
        <v>-2.9822230224432502</v>
      </c>
      <c r="AK79">
        <f t="shared" si="49"/>
        <v>-1.9483858376793257</v>
      </c>
      <c r="AL79">
        <f t="shared" si="35"/>
        <v>-4.9308466404753739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-6.7808086174537877E-8</v>
      </c>
      <c r="AR79">
        <f t="shared" si="36"/>
        <v>-6.7808273428617245E-8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-1.4061388726927045E-3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7"/>
        <v>2000000</v>
      </c>
      <c r="S80">
        <f t="shared" si="28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29"/>
        <v>-22.189161105129713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-7.3948623448212629E-5</v>
      </c>
      <c r="AI80">
        <f t="shared" si="33"/>
        <v>-7.394881133877537E-5</v>
      </c>
      <c r="AJ80">
        <f t="shared" si="34"/>
        <v>-2.6626992678459729</v>
      </c>
      <c r="AK80">
        <f t="shared" si="49"/>
        <v>-1.7396302261082981</v>
      </c>
      <c r="AL80">
        <f t="shared" si="35"/>
        <v>-4.4024034427656096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-1.882863300491041E-8</v>
      </c>
      <c r="AR80">
        <f t="shared" si="36"/>
        <v>-1.8828680845184993E-8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-1.1209301119910339E-3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7"/>
        <v>2000000</v>
      </c>
      <c r="S81">
        <f t="shared" si="28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29"/>
        <v>-19.811751002838651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-2.1675163753510888E-5</v>
      </c>
      <c r="AI81">
        <f t="shared" si="33"/>
        <v>-2.1675214295394545E-5</v>
      </c>
      <c r="AJ81">
        <f t="shared" si="34"/>
        <v>-2.3774101022910621</v>
      </c>
      <c r="AK81">
        <f t="shared" si="49"/>
        <v>-1.55324127735908</v>
      </c>
      <c r="AL81">
        <f t="shared" si="35"/>
        <v>-3.9306730548644375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-4.9275729337226132E-9</v>
      </c>
      <c r="AR81">
        <f t="shared" si="36"/>
        <v>-4.9275844237773483E-9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-8.9358855032066334E-4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7"/>
        <v>2000000</v>
      </c>
      <c r="S82">
        <f t="shared" si="28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29"/>
        <v>-17.689063399623638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-5.9682566965104633E-6</v>
      </c>
      <c r="AI82">
        <f t="shared" si="33"/>
        <v>-5.96826943137093E-6</v>
      </c>
      <c r="AJ82">
        <f t="shared" si="34"/>
        <v>-2.122687603215013</v>
      </c>
      <c r="AK82">
        <f t="shared" si="49"/>
        <v>-1.3868225701987058</v>
      </c>
      <c r="AL82">
        <f t="shared" si="35"/>
        <v>-3.5095161416831502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-1.2114350789782753E-9</v>
      </c>
      <c r="AR82">
        <f t="shared" si="36"/>
        <v>-1.2114376638966994E-9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-7.123606072039876E-4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7"/>
        <v>2000000</v>
      </c>
      <c r="S83">
        <f t="shared" si="28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29"/>
        <v>-15.793806607850621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-1.5382229799188001E-6</v>
      </c>
      <c r="AI83">
        <f t="shared" si="33"/>
        <v>-1.538225973537038E-6</v>
      </c>
      <c r="AJ83">
        <f t="shared" si="34"/>
        <v>-1.8952567917730168</v>
      </c>
      <c r="AK83">
        <f t="shared" si="49"/>
        <v>-1.2382344379736547</v>
      </c>
      <c r="AL83">
        <f t="shared" si="35"/>
        <v>-3.133492767972645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-2.7877506362920201E-10</v>
      </c>
      <c r="AR83">
        <f t="shared" si="36"/>
        <v>-2.7877560616830437E-10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-5.6788882832795214E-4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7"/>
        <v>2000000</v>
      </c>
      <c r="S84">
        <f t="shared" si="28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29"/>
        <v>-14.101613042964711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-3.6961088984716692E-7</v>
      </c>
      <c r="AI84">
        <f t="shared" si="33"/>
        <v>-3.6961154346116087E-7</v>
      </c>
      <c r="AJ84">
        <f t="shared" si="34"/>
        <v>-1.6921935648859101</v>
      </c>
      <c r="AK84">
        <f t="shared" si="49"/>
        <v>-1.1055664625495436</v>
      </c>
      <c r="AL84">
        <f t="shared" si="35"/>
        <v>-2.7977603970469973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-5.980828706260334E-11</v>
      </c>
      <c r="AR84">
        <f t="shared" si="36"/>
        <v>-5.9808392826622887E-11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-4.5271733478458953E-4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7"/>
        <v>2000000</v>
      </c>
      <c r="S85">
        <f t="shared" si="28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29"/>
        <v>-12.590725931270335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-8.2440711524536257E-8</v>
      </c>
      <c r="AI85">
        <f t="shared" si="33"/>
        <v>-8.2440843347943231E-8</v>
      </c>
      <c r="AJ85">
        <f t="shared" si="34"/>
        <v>-1.5108871116943767</v>
      </c>
      <c r="AK85">
        <f t="shared" si="49"/>
        <v>-0.9871129130075299</v>
      </c>
      <c r="AL85">
        <f t="shared" si="35"/>
        <v>-2.49800010714275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-1.1910783059641501E-11</v>
      </c>
      <c r="AR85">
        <f t="shared" si="36"/>
        <v>-1.1910802105086083E-11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-3.6090345181316521E-4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7"/>
        <v>2000000</v>
      </c>
      <c r="S86">
        <f t="shared" si="28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29"/>
        <v>-11.241719581501723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-1.6978168281961683E-8</v>
      </c>
      <c r="AI86">
        <f t="shared" si="33"/>
        <v>-1.6978192673582824E-8</v>
      </c>
      <c r="AJ86">
        <f t="shared" si="34"/>
        <v>-1.3490063497686116</v>
      </c>
      <c r="AK86">
        <f t="shared" si="49"/>
        <v>-0.88135081518892355</v>
      </c>
      <c r="AL86">
        <f t="shared" si="35"/>
        <v>-2.2303571819357275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-2.1901375656269742E-12</v>
      </c>
      <c r="AR86">
        <f t="shared" si="36"/>
        <v>-2.1901407120798106E-12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-2.8771001487322732E-4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7"/>
        <v>2000000</v>
      </c>
      <c r="S87">
        <f t="shared" si="28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29"/>
        <v>-10.037249626342732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-3.2065004887318456E-9</v>
      </c>
      <c r="AI87">
        <f t="shared" si="33"/>
        <v>-3.2065045958087216E-9</v>
      </c>
      <c r="AJ87">
        <f t="shared" si="34"/>
        <v>-1.2044699551589915</v>
      </c>
      <c r="AK87">
        <f t="shared" si="49"/>
        <v>-0.78692037070512066</v>
      </c>
      <c r="AL87">
        <f t="shared" si="35"/>
        <v>-1.9913903290706167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-3.6931236474779058E-13</v>
      </c>
      <c r="AR87">
        <f t="shared" si="36"/>
        <v>-3.6931283778507175E-13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-2.293606609914521E-4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7"/>
        <v>2000000</v>
      </c>
      <c r="S88">
        <f t="shared" si="28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29"/>
        <v>-8.9618300235206192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-5.5085512257110924E-10</v>
      </c>
      <c r="AI88">
        <f t="shared" si="33"/>
        <v>-5.5085574573270053E-10</v>
      </c>
      <c r="AJ88">
        <f t="shared" si="34"/>
        <v>-1.0754196028221124</v>
      </c>
      <c r="AK88">
        <f t="shared" si="49"/>
        <v>-0.70260747384399125</v>
      </c>
      <c r="AL88">
        <f t="shared" si="35"/>
        <v>-1.7780270772169593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-5.6647651239223316E-14</v>
      </c>
      <c r="AR88">
        <f t="shared" si="36"/>
        <v>-5.6647715322571262E-14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-1.828449144558512E-4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-8.9618300235206192</v>
      </c>
      <c r="AK89">
        <f t="shared" si="49"/>
        <v>-0.62732810164644337</v>
      </c>
      <c r="AL89">
        <f t="shared" si="35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140808.98700196401</v>
      </c>
      <c r="AO91" s="8">
        <f t="shared" si="50"/>
        <v>-14080.898700196401</v>
      </c>
      <c r="AP91" s="8">
        <f t="shared" si="50"/>
        <v>-731.95483014297577</v>
      </c>
      <c r="AQ91" s="8">
        <f t="shared" si="50"/>
        <v>-87146.949045077752</v>
      </c>
      <c r="AR91" s="8">
        <f t="shared" si="50"/>
        <v>38849.184426546861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29626.575987311109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361735.75718477345</v>
      </c>
      <c r="K3">
        <v>1</v>
      </c>
      <c r="L3" s="2">
        <v>0</v>
      </c>
      <c r="O3">
        <f>$C$3</f>
        <v>361735.75718477345</v>
      </c>
      <c r="P3">
        <f>O3*C5</f>
        <v>36173.575718477347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361735.75718477345</v>
      </c>
      <c r="AF3">
        <f t="shared" ref="AF3:AG34" si="4">-$Z3*P3</f>
        <v>-36173.575718477347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324937.22449559608</v>
      </c>
      <c r="AJ3">
        <f t="shared" ref="AJ3:AJ66" si="7">AB3-AC3</f>
        <v>0</v>
      </c>
      <c r="AL3">
        <f t="shared" ref="AL3:AL66" si="8">SUM(AI3:AK3)</f>
        <v>324937.22449559608</v>
      </c>
      <c r="AN3">
        <f t="shared" ref="AN3:AU34" si="9">AE3*$K3</f>
        <v>361735.75718477345</v>
      </c>
      <c r="AO3">
        <f t="shared" si="9"/>
        <v>-36173.575718477347</v>
      </c>
      <c r="AP3">
        <f t="shared" si="9"/>
        <v>-624.95697070000006</v>
      </c>
      <c r="AQ3">
        <f t="shared" si="9"/>
        <v>0</v>
      </c>
      <c r="AR3">
        <f t="shared" si="9"/>
        <v>324937.22449559608</v>
      </c>
      <c r="AS3">
        <f t="shared" si="9"/>
        <v>0</v>
      </c>
      <c r="AT3">
        <f t="shared" si="9"/>
        <v>0</v>
      </c>
      <c r="AU3">
        <f t="shared" si="9"/>
        <v>324937.22449559608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-5047.70751434059</v>
      </c>
      <c r="AI5">
        <f t="shared" si="6"/>
        <v>-5059.8967390062508</v>
      </c>
      <c r="AJ5">
        <f t="shared" si="7"/>
        <v>-11001.841543745482</v>
      </c>
      <c r="AK5">
        <f>G5*SUM(AB5, AE5:AF5)</f>
        <v>551.23720151247232</v>
      </c>
      <c r="AL5">
        <f t="shared" si="8"/>
        <v>-15510.501081239259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-4316.3351663775893</v>
      </c>
      <c r="AR5">
        <f t="shared" si="9"/>
        <v>-4326.7582701184056</v>
      </c>
      <c r="AS5">
        <f t="shared" si="9"/>
        <v>-9407.7629132174679</v>
      </c>
      <c r="AT5">
        <f t="shared" si="9"/>
        <v>471.36735065258199</v>
      </c>
      <c r="AU5">
        <f t="shared" si="9"/>
        <v>-13263.153832683289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-5197.1831046658735</v>
      </c>
      <c r="AI6">
        <f t="shared" si="6"/>
        <v>-5209.2179546904736</v>
      </c>
      <c r="AJ6">
        <f t="shared" si="7"/>
        <v>-12459.921513503068</v>
      </c>
      <c r="AK6">
        <f>G6*SUM(AB6, AE6:AF6)</f>
        <v>1430.1291031988578</v>
      </c>
      <c r="AL6">
        <f t="shared" si="8"/>
        <v>-16239.010364994683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-4009.1591719540334</v>
      </c>
      <c r="AR6">
        <f t="shared" si="9"/>
        <v>-4018.4429759662298</v>
      </c>
      <c r="AS6">
        <f t="shared" si="9"/>
        <v>-9611.7084219798198</v>
      </c>
      <c r="AT6">
        <f t="shared" si="9"/>
        <v>1103.2159336507946</v>
      </c>
      <c r="AU6">
        <f t="shared" si="9"/>
        <v>-12526.935464295255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-5372.782603278134</v>
      </c>
      <c r="AI7">
        <f t="shared" si="6"/>
        <v>-5384.6635249112169</v>
      </c>
      <c r="AJ7">
        <f t="shared" si="7"/>
        <v>-9932.0926103058155</v>
      </c>
      <c r="AK7">
        <f>G7*SUM(AB7, AE7:AF7)</f>
        <v>1812.1127269465717</v>
      </c>
      <c r="AL7">
        <f t="shared" si="8"/>
        <v>-13504.64340827046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-3770.9201950270253</v>
      </c>
      <c r="AR7">
        <f t="shared" si="9"/>
        <v>-3779.2588922403443</v>
      </c>
      <c r="AS7">
        <f t="shared" si="9"/>
        <v>-6970.8996936204594</v>
      </c>
      <c r="AT7">
        <f t="shared" si="9"/>
        <v>1271.8423547491109</v>
      </c>
      <c r="AU7">
        <f t="shared" si="9"/>
        <v>-9478.3162311116921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-6808.4828520020747</v>
      </c>
      <c r="AI8">
        <f t="shared" si="6"/>
        <v>-6820.2024114010019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-11414.435775177111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-4460.5387466222337</v>
      </c>
      <c r="AR8">
        <f t="shared" si="9"/>
        <v>-4468.2167491858863</v>
      </c>
      <c r="AS8">
        <f t="shared" si="9"/>
        <v>-3663.4994170712562</v>
      </c>
      <c r="AT8">
        <f t="shared" si="9"/>
        <v>653.61360614908835</v>
      </c>
      <c r="AU8">
        <f t="shared" si="9"/>
        <v>-7478.1025601080546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-8345.5207495301602</v>
      </c>
      <c r="AI9">
        <f t="shared" si="6"/>
        <v>-8357.0709538304145</v>
      </c>
      <c r="AJ9">
        <f t="shared" si="7"/>
        <v>-2491.4014797315904</v>
      </c>
      <c r="AK9">
        <f t="shared" si="22"/>
        <v>309.34031815190014</v>
      </c>
      <c r="AL9">
        <f t="shared" si="8"/>
        <v>-10539.132115410104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-5178.0664526393175</v>
      </c>
      <c r="AR9">
        <f t="shared" si="9"/>
        <v>-5185.2328988328209</v>
      </c>
      <c r="AS9">
        <f t="shared" si="9"/>
        <v>-1545.8163498042213</v>
      </c>
      <c r="AT9">
        <f t="shared" si="9"/>
        <v>191.9334661005193</v>
      </c>
      <c r="AU9">
        <f t="shared" si="9"/>
        <v>-6539.1157825365226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-9949.2868471922975</v>
      </c>
      <c r="AI10">
        <f t="shared" si="6"/>
        <v>-9960.6593664067532</v>
      </c>
      <c r="AJ10">
        <f t="shared" si="7"/>
        <v>-1204.7105740069674</v>
      </c>
      <c r="AK10">
        <f t="shared" si="22"/>
        <v>225.18005190127082</v>
      </c>
      <c r="AL10">
        <f t="shared" si="8"/>
        <v>-10940.18988851245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-5856.313498604668</v>
      </c>
      <c r="AR10">
        <f t="shared" si="9"/>
        <v>-5863.0075500288212</v>
      </c>
      <c r="AS10">
        <f t="shared" si="9"/>
        <v>-709.11241225895083</v>
      </c>
      <c r="AT10">
        <f t="shared" si="9"/>
        <v>132.54467358512818</v>
      </c>
      <c r="AU10">
        <f t="shared" si="9"/>
        <v>-6439.5752887026447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103225.32887497135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-11750.221503003393</v>
      </c>
      <c r="AI11">
        <f t="shared" si="6"/>
        <v>-11761.40685814131</v>
      </c>
      <c r="AJ11">
        <f t="shared" si="7"/>
        <v>-18.077580675875652</v>
      </c>
      <c r="AK11">
        <f t="shared" si="22"/>
        <v>134.70401868567765</v>
      </c>
      <c r="AL11">
        <f t="shared" si="8"/>
        <v>-11644.780420131508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-6572.0003696353742</v>
      </c>
      <c r="AR11">
        <f t="shared" si="9"/>
        <v>-6578.256435368442</v>
      </c>
      <c r="AS11">
        <f t="shared" si="9"/>
        <v>-10.110947002454459</v>
      </c>
      <c r="AT11">
        <f t="shared" si="9"/>
        <v>75.341121047578966</v>
      </c>
      <c r="AU11">
        <f t="shared" si="9"/>
        <v>-6513.0262613233172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-13745.147821597173</v>
      </c>
      <c r="AI12">
        <f t="shared" si="6"/>
        <v>-13756.135416009827</v>
      </c>
      <c r="AJ12">
        <f t="shared" si="7"/>
        <v>1000.2238712205435</v>
      </c>
      <c r="AK12">
        <f t="shared" si="22"/>
        <v>129.13292967599563</v>
      </c>
      <c r="AL12">
        <f t="shared" si="8"/>
        <v>-12626.778615113288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-7305.6921877625382</v>
      </c>
      <c r="AR12">
        <f t="shared" si="9"/>
        <v>-7311.5322109987164</v>
      </c>
      <c r="AS12">
        <f t="shared" si="9"/>
        <v>531.6296206365879</v>
      </c>
      <c r="AT12">
        <f t="shared" si="9"/>
        <v>68.635524896609482</v>
      </c>
      <c r="AU12">
        <f t="shared" si="9"/>
        <v>-6711.2670654655185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-15880.985509895165</v>
      </c>
      <c r="AI13">
        <f t="shared" si="6"/>
        <v>-15891.763972204255</v>
      </c>
      <c r="AJ13">
        <f t="shared" si="7"/>
        <v>2039.7073765757814</v>
      </c>
      <c r="AK13">
        <f t="shared" si="22"/>
        <v>110.28905632364206</v>
      </c>
      <c r="AL13">
        <f t="shared" si="8"/>
        <v>-13741.767539304832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-8023.6812020427333</v>
      </c>
      <c r="AR13">
        <f t="shared" si="9"/>
        <v>-8029.1268933924603</v>
      </c>
      <c r="AS13">
        <f t="shared" si="9"/>
        <v>1030.5381693662305</v>
      </c>
      <c r="AT13">
        <f t="shared" si="9"/>
        <v>55.722248941267416</v>
      </c>
      <c r="AU13">
        <f t="shared" si="9"/>
        <v>-6942.866475084963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-18229.766788667348</v>
      </c>
      <c r="AI14">
        <f t="shared" si="6"/>
        <v>-18240.323530310918</v>
      </c>
      <c r="AJ14">
        <f t="shared" si="7"/>
        <v>-2826.562227600356</v>
      </c>
      <c r="AK14">
        <f t="shared" si="22"/>
        <v>3717.3374549671676</v>
      </c>
      <c r="AL14">
        <f t="shared" si="8"/>
        <v>-17349.548302944106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-8223.5493986050933</v>
      </c>
      <c r="AR14">
        <f t="shared" si="9"/>
        <v>-8228.3116035965559</v>
      </c>
      <c r="AS14">
        <f t="shared" si="9"/>
        <v>-1275.0779741928895</v>
      </c>
      <c r="AT14">
        <f t="shared" si="9"/>
        <v>1676.9116438292174</v>
      </c>
      <c r="AU14">
        <f t="shared" si="9"/>
        <v>-7826.4779339602283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-20796.520919718834</v>
      </c>
      <c r="AI15">
        <f t="shared" si="6"/>
        <v>-20806.842115690219</v>
      </c>
      <c r="AJ15">
        <f t="shared" si="7"/>
        <v>-1464.1679492904805</v>
      </c>
      <c r="AK15">
        <f t="shared" si="22"/>
        <v>3915.1968108991928</v>
      </c>
      <c r="AL15">
        <f t="shared" si="8"/>
        <v>-18355.813254081506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-8376.2736539753223</v>
      </c>
      <c r="AR15">
        <f t="shared" si="9"/>
        <v>-8380.4307513199383</v>
      </c>
      <c r="AS15">
        <f t="shared" si="9"/>
        <v>-589.72707338794328</v>
      </c>
      <c r="AT15">
        <f t="shared" si="9"/>
        <v>1576.9349125202855</v>
      </c>
      <c r="AU15">
        <f t="shared" si="9"/>
        <v>-7393.2229121875953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-23331.560562116203</v>
      </c>
      <c r="AI16">
        <f t="shared" si="6"/>
        <v>-23341.632723874362</v>
      </c>
      <c r="AJ16">
        <f t="shared" si="7"/>
        <v>-273.47397807432571</v>
      </c>
      <c r="AK16">
        <f t="shared" si="22"/>
        <v>4017.6885673495262</v>
      </c>
      <c r="AL16">
        <f t="shared" si="8"/>
        <v>-19597.41813459916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-8390.4631726027674</v>
      </c>
      <c r="AR16">
        <f t="shared" si="9"/>
        <v>-8394.0853093250553</v>
      </c>
      <c r="AS16">
        <f t="shared" si="9"/>
        <v>-98.346329453141635</v>
      </c>
      <c r="AT16">
        <f t="shared" si="9"/>
        <v>1444.8355425512868</v>
      </c>
      <c r="AU16">
        <f t="shared" si="9"/>
        <v>-7047.5960962269091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-25901.079655787857</v>
      </c>
      <c r="AI17">
        <f t="shared" si="6"/>
        <v>-25910.889214180585</v>
      </c>
      <c r="AJ17">
        <f t="shared" si="7"/>
        <v>667.47421541569929</v>
      </c>
      <c r="AK17">
        <f t="shared" si="22"/>
        <v>4036.8317458147289</v>
      </c>
      <c r="AL17">
        <f t="shared" si="8"/>
        <v>-21206.583252950157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-8316.5268167537015</v>
      </c>
      <c r="AR17">
        <f t="shared" si="9"/>
        <v>-8319.6765485995475</v>
      </c>
      <c r="AS17">
        <f t="shared" si="9"/>
        <v>214.31798541864484</v>
      </c>
      <c r="AT17">
        <f t="shared" si="9"/>
        <v>1296.1783800116132</v>
      </c>
      <c r="AU17">
        <f t="shared" si="9"/>
        <v>-6809.1801831692901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-28586.05608566157</v>
      </c>
      <c r="AI18">
        <f t="shared" si="6"/>
        <v>-28595.588885619836</v>
      </c>
      <c r="AJ18">
        <f t="shared" si="7"/>
        <v>1421.0009621222707</v>
      </c>
      <c r="AK18">
        <f t="shared" si="22"/>
        <v>3990.1085507356302</v>
      </c>
      <c r="AL18">
        <f t="shared" si="8"/>
        <v>-23184.479372761936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-8195.2148458753363</v>
      </c>
      <c r="AR18">
        <f t="shared" si="9"/>
        <v>-8197.947763753431</v>
      </c>
      <c r="AS18">
        <f t="shared" si="9"/>
        <v>407.3807224714979</v>
      </c>
      <c r="AT18">
        <f t="shared" si="9"/>
        <v>1143.9072509217035</v>
      </c>
      <c r="AU18">
        <f t="shared" si="9"/>
        <v>-6646.6597903602305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-31686.42001257501</v>
      </c>
      <c r="AI19">
        <f t="shared" si="6"/>
        <v>-31695.659444408615</v>
      </c>
      <c r="AJ19">
        <f t="shared" si="7"/>
        <v>2038.4953328116098</v>
      </c>
      <c r="AK19">
        <f t="shared" si="22"/>
        <v>3890.6384833870711</v>
      </c>
      <c r="AL19">
        <f t="shared" si="8"/>
        <v>-25766.525628209933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-8110.7544594451456</v>
      </c>
      <c r="AR19">
        <f t="shared" si="9"/>
        <v>-8113.1194714255907</v>
      </c>
      <c r="AS19">
        <f t="shared" si="9"/>
        <v>521.79246202626666</v>
      </c>
      <c r="AT19">
        <f t="shared" si="9"/>
        <v>995.88446459705222</v>
      </c>
      <c r="AU19">
        <f t="shared" si="9"/>
        <v>-6595.4425448022712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-34749.378948223792</v>
      </c>
      <c r="AI20">
        <f t="shared" si="6"/>
        <v>-34758.308802120635</v>
      </c>
      <c r="AJ20">
        <f t="shared" si="7"/>
        <v>2613.6834656382125</v>
      </c>
      <c r="AK20">
        <f t="shared" si="22"/>
        <v>3747.9438100902585</v>
      </c>
      <c r="AL20">
        <f t="shared" si="8"/>
        <v>-28396.681526392164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-7941.766314903859</v>
      </c>
      <c r="AR20">
        <f t="shared" si="9"/>
        <v>-7943.8071805256777</v>
      </c>
      <c r="AS20">
        <f t="shared" si="9"/>
        <v>597.34199382828797</v>
      </c>
      <c r="AT20">
        <f t="shared" si="9"/>
        <v>856.57052879929779</v>
      </c>
      <c r="AU20">
        <f t="shared" si="9"/>
        <v>-6489.8946578980913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-37471.740106031189</v>
      </c>
      <c r="AI21">
        <f t="shared" si="6"/>
        <v>-37480.346463013404</v>
      </c>
      <c r="AJ21">
        <f t="shared" si="7"/>
        <v>3033.6672132905369</v>
      </c>
      <c r="AK21">
        <f t="shared" si="22"/>
        <v>3564.9859674955837</v>
      </c>
      <c r="AL21">
        <f t="shared" si="8"/>
        <v>-30881.693282227283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-7646.3803183134141</v>
      </c>
      <c r="AR21">
        <f t="shared" si="9"/>
        <v>-7648.1365078699964</v>
      </c>
      <c r="AS21">
        <f t="shared" si="9"/>
        <v>619.04179540047312</v>
      </c>
      <c r="AT21">
        <f t="shared" si="9"/>
        <v>727.46124038510504</v>
      </c>
      <c r="AU21">
        <f t="shared" si="9"/>
        <v>-6301.6334720844179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-40236.043582304206</v>
      </c>
      <c r="AI22">
        <f t="shared" si="6"/>
        <v>-40244.312400444207</v>
      </c>
      <c r="AJ22">
        <f t="shared" si="7"/>
        <v>3264.1489775872542</v>
      </c>
      <c r="AK22">
        <f t="shared" si="22"/>
        <v>3352.6292625652459</v>
      </c>
      <c r="AL22">
        <f t="shared" si="8"/>
        <v>-33627.534160291703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-7330.7647229611084</v>
      </c>
      <c r="AR22">
        <f t="shared" si="9"/>
        <v>-7332.2712518074968</v>
      </c>
      <c r="AS22">
        <f t="shared" si="9"/>
        <v>594.70827757801828</v>
      </c>
      <c r="AT22">
        <f t="shared" si="9"/>
        <v>610.82885241702843</v>
      </c>
      <c r="AU22">
        <f t="shared" si="9"/>
        <v>-6126.7341218124493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-42869.427013680768</v>
      </c>
      <c r="AI23">
        <f t="shared" si="6"/>
        <v>-42877.34520972053</v>
      </c>
      <c r="AJ23">
        <f t="shared" si="7"/>
        <v>3418.058168741285</v>
      </c>
      <c r="AK23">
        <f t="shared" si="22"/>
        <v>3124.1388341341381</v>
      </c>
      <c r="AL23">
        <f t="shared" si="8"/>
        <v>-36335.148206845108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-6973.7065342076248</v>
      </c>
      <c r="AR23">
        <f t="shared" si="9"/>
        <v>-6974.9946124327898</v>
      </c>
      <c r="AS23">
        <f t="shared" si="9"/>
        <v>556.02643296459223</v>
      </c>
      <c r="AT23">
        <f t="shared" si="9"/>
        <v>508.21363659514918</v>
      </c>
      <c r="AU23">
        <f t="shared" si="9"/>
        <v>-5910.7545428730482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-45541.794645406793</v>
      </c>
      <c r="AI24">
        <f t="shared" si="6"/>
        <v>-45549.349023269628</v>
      </c>
      <c r="AJ24">
        <f t="shared" si="7"/>
        <v>3480.2185393685213</v>
      </c>
      <c r="AK24">
        <f t="shared" si="22"/>
        <v>2884.874762322248</v>
      </c>
      <c r="AL24">
        <f t="shared" si="8"/>
        <v>-39184.255721578855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-6614.6688457367072</v>
      </c>
      <c r="AR24">
        <f t="shared" si="9"/>
        <v>-6615.7660732018803</v>
      </c>
      <c r="AS24">
        <f t="shared" si="9"/>
        <v>505.4805882806387</v>
      </c>
      <c r="AT24">
        <f t="shared" si="9"/>
        <v>419.01052347109612</v>
      </c>
      <c r="AU24">
        <f t="shared" si="9"/>
        <v>-5691.2749614501454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-48389.748705444094</v>
      </c>
      <c r="AI25">
        <f t="shared" si="6"/>
        <v>-48396.925103598885</v>
      </c>
      <c r="AJ25">
        <f t="shared" si="7"/>
        <v>3495.4831360588869</v>
      </c>
      <c r="AK25">
        <f t="shared" si="22"/>
        <v>2641.2594645664517</v>
      </c>
      <c r="AL25">
        <f t="shared" si="8"/>
        <v>-42260.182502973548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-6275.2829121642671</v>
      </c>
      <c r="AR25">
        <f t="shared" si="9"/>
        <v>-6276.213562351888</v>
      </c>
      <c r="AS25">
        <f t="shared" si="9"/>
        <v>453.30149836055836</v>
      </c>
      <c r="AT25">
        <f t="shared" si="9"/>
        <v>342.52400204593874</v>
      </c>
      <c r="AU25">
        <f t="shared" si="9"/>
        <v>-5480.3880619453912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-50987.734777969148</v>
      </c>
      <c r="AI26">
        <f t="shared" si="6"/>
        <v>-50994.520738800034</v>
      </c>
      <c r="AJ26">
        <f t="shared" si="7"/>
        <v>3490.295671380547</v>
      </c>
      <c r="AK26">
        <f t="shared" si="22"/>
        <v>2396.5756450423296</v>
      </c>
      <c r="AL26">
        <f t="shared" si="8"/>
        <v>-45107.649422377159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-5903.7456527099848</v>
      </c>
      <c r="AR26">
        <f t="shared" si="9"/>
        <v>-5904.5313825904996</v>
      </c>
      <c r="AS26">
        <f t="shared" si="9"/>
        <v>404.13283677565477</v>
      </c>
      <c r="AT26">
        <f t="shared" si="9"/>
        <v>277.49365817919613</v>
      </c>
      <c r="AU26">
        <f t="shared" si="9"/>
        <v>-5222.9048876356492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-53254.698374053216</v>
      </c>
      <c r="AI27">
        <f t="shared" si="6"/>
        <v>-53261.083633410955</v>
      </c>
      <c r="AJ27">
        <f t="shared" si="7"/>
        <v>3417.1499020102274</v>
      </c>
      <c r="AK27">
        <f t="shared" si="22"/>
        <v>2152.254948045691</v>
      </c>
      <c r="AL27">
        <f t="shared" si="8"/>
        <v>-47691.678783355033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-5505.564149420512</v>
      </c>
      <c r="AR27">
        <f t="shared" si="9"/>
        <v>-5506.2242687353901</v>
      </c>
      <c r="AS27">
        <f t="shared" si="9"/>
        <v>353.27095201180538</v>
      </c>
      <c r="AT27">
        <f t="shared" si="9"/>
        <v>222.50389250437522</v>
      </c>
      <c r="AU27">
        <f t="shared" si="9"/>
        <v>-4930.4494242192086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-55452.663316941696</v>
      </c>
      <c r="AI28">
        <f t="shared" si="6"/>
        <v>-55458.638144560129</v>
      </c>
      <c r="AJ28">
        <f t="shared" si="7"/>
        <v>3285.3893720100168</v>
      </c>
      <c r="AK28">
        <f t="shared" si="22"/>
        <v>1913.0544549049753</v>
      </c>
      <c r="AL28">
        <f t="shared" si="8"/>
        <v>-50260.194317645139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-5118.5657333809004</v>
      </c>
      <c r="AR28">
        <f t="shared" si="9"/>
        <v>-5119.1172406680398</v>
      </c>
      <c r="AS28">
        <f t="shared" si="9"/>
        <v>303.2583189786406</v>
      </c>
      <c r="AT28">
        <f t="shared" si="9"/>
        <v>176.58475523531146</v>
      </c>
      <c r="AU28">
        <f t="shared" si="9"/>
        <v>-4639.2741664540881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-57525.390801444759</v>
      </c>
      <c r="AI29">
        <f t="shared" si="6"/>
        <v>-57530.946347094497</v>
      </c>
      <c r="AJ29">
        <f t="shared" si="7"/>
        <v>3136.2668249786693</v>
      </c>
      <c r="AK29">
        <f t="shared" si="22"/>
        <v>1683.0771988642741</v>
      </c>
      <c r="AL29">
        <f t="shared" si="8"/>
        <v>-52711.602323251551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-4740.9724371689836</v>
      </c>
      <c r="AR29">
        <f t="shared" si="9"/>
        <v>-4741.4302991397044</v>
      </c>
      <c r="AS29">
        <f t="shared" si="9"/>
        <v>258.47637653002988</v>
      </c>
      <c r="AT29">
        <f t="shared" si="9"/>
        <v>138.71131509536306</v>
      </c>
      <c r="AU29">
        <f t="shared" si="9"/>
        <v>-4344.2426075143112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-59487.706374857436</v>
      </c>
      <c r="AI30">
        <f t="shared" si="6"/>
        <v>-59492.834566885831</v>
      </c>
      <c r="AJ30">
        <f t="shared" si="7"/>
        <v>2971.0626975241357</v>
      </c>
      <c r="AK30">
        <f t="shared" si="22"/>
        <v>1463.5385211157673</v>
      </c>
      <c r="AL30">
        <f t="shared" si="8"/>
        <v>-55058.233348245922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-4377.4082742352002</v>
      </c>
      <c r="AR30">
        <f t="shared" si="9"/>
        <v>-4377.7856327111767</v>
      </c>
      <c r="AS30">
        <f t="shared" si="9"/>
        <v>218.62591832773236</v>
      </c>
      <c r="AT30">
        <f t="shared" si="9"/>
        <v>107.69461494487585</v>
      </c>
      <c r="AU30">
        <f t="shared" si="9"/>
        <v>-4051.4650994385684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-61301.217766903028</v>
      </c>
      <c r="AI31">
        <f t="shared" si="6"/>
        <v>-61305.9115444001</v>
      </c>
      <c r="AJ31">
        <f t="shared" si="7"/>
        <v>2797.1317209808512</v>
      </c>
      <c r="AK31">
        <f t="shared" si="22"/>
        <v>1255.5641322890776</v>
      </c>
      <c r="AL31">
        <f t="shared" si="8"/>
        <v>-57253.215691130164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-4027.5497095178821</v>
      </c>
      <c r="AR31">
        <f t="shared" si="9"/>
        <v>-4027.8580952707844</v>
      </c>
      <c r="AS31">
        <f t="shared" si="9"/>
        <v>183.77427823957606</v>
      </c>
      <c r="AT31">
        <f t="shared" si="9"/>
        <v>82.491786305298731</v>
      </c>
      <c r="AU31">
        <f t="shared" si="9"/>
        <v>-3761.5920307259089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-62850.827469479285</v>
      </c>
      <c r="AI32">
        <f t="shared" si="6"/>
        <v>-62855.081491529701</v>
      </c>
      <c r="AJ32">
        <f t="shared" si="7"/>
        <v>2616.5885012550971</v>
      </c>
      <c r="AK32">
        <f t="shared" si="22"/>
        <v>1059.7649118204181</v>
      </c>
      <c r="AL32">
        <f t="shared" si="8"/>
        <v>-59178.728078454187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-3686.9290858631362</v>
      </c>
      <c r="AR32">
        <f t="shared" si="9"/>
        <v>-3687.1786335343613</v>
      </c>
      <c r="AS32">
        <f t="shared" si="9"/>
        <v>153.49322577649707</v>
      </c>
      <c r="AT32">
        <f t="shared" si="9"/>
        <v>62.167488239757503</v>
      </c>
      <c r="AU32">
        <f t="shared" si="9"/>
        <v>-3471.5179195181067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-64242.350858283906</v>
      </c>
      <c r="AI33">
        <f t="shared" si="6"/>
        <v>-64246.16082542095</v>
      </c>
      <c r="AJ33">
        <f t="shared" si="7"/>
        <v>2427.1422927713502</v>
      </c>
      <c r="AK33">
        <f t="shared" si="22"/>
        <v>876.60371673256122</v>
      </c>
      <c r="AL33">
        <f t="shared" si="8"/>
        <v>-60942.414815917036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-3364.783974838941</v>
      </c>
      <c r="AR33">
        <f t="shared" si="9"/>
        <v>-3364.9835272556275</v>
      </c>
      <c r="AS33">
        <f t="shared" si="9"/>
        <v>127.12500993910612</v>
      </c>
      <c r="AT33">
        <f t="shared" si="9"/>
        <v>45.913359317323838</v>
      </c>
      <c r="AU33">
        <f t="shared" si="9"/>
        <v>-3191.9451579991974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-65055.449771613123</v>
      </c>
      <c r="AI34">
        <f t="shared" si="6"/>
        <v>-65058.815042517723</v>
      </c>
      <c r="AJ34">
        <f t="shared" si="7"/>
        <v>2239.9743381498538</v>
      </c>
      <c r="AK34">
        <f t="shared" si="22"/>
        <v>706.70375623856671</v>
      </c>
      <c r="AL34">
        <f t="shared" si="8"/>
        <v>-62112.1369481293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-3042.295696671772</v>
      </c>
      <c r="AR34">
        <f t="shared" si="9"/>
        <v>-3042.4530724062743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-2904.6526864661773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-65089.509428020858</v>
      </c>
      <c r="AI35">
        <f t="shared" ref="AI35:AI66" si="25">SUM(AE35:AH35)</f>
        <v>-65092.434236782487</v>
      </c>
      <c r="AJ35">
        <f t="shared" si="7"/>
        <v>2038.0013781993875</v>
      </c>
      <c r="AK35">
        <f t="shared" si="22"/>
        <v>549.90555256807693</v>
      </c>
      <c r="AL35">
        <f t="shared" si="8"/>
        <v>-62504.527306015021</v>
      </c>
      <c r="AN35">
        <f t="shared" ref="AN35:AT66" si="26">AE35*$K35</f>
        <v>0</v>
      </c>
      <c r="AO35">
        <f t="shared" si="26"/>
        <v>0</v>
      </c>
      <c r="AP35">
        <f t="shared" si="26"/>
        <v>-0.12212292332841618</v>
      </c>
      <c r="AQ35">
        <f t="shared" si="26"/>
        <v>-2717.7575756874762</v>
      </c>
      <c r="AR35">
        <f t="shared" si="26"/>
        <v>-2717.8796986108046</v>
      </c>
      <c r="AS35">
        <f t="shared" si="26"/>
        <v>85.095028884615729</v>
      </c>
      <c r="AT35">
        <f t="shared" si="26"/>
        <v>22.960842607935163</v>
      </c>
      <c r="AU35">
        <f t="shared" si="23"/>
        <v>-2609.8238271182536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-64227.569645911339</v>
      </c>
      <c r="AI36">
        <f t="shared" si="25"/>
        <v>-64230.063784275066</v>
      </c>
      <c r="AJ36">
        <f t="shared" si="7"/>
        <v>1821.0662199085486</v>
      </c>
      <c r="AK36">
        <f t="shared" si="22"/>
        <v>407.24545609411979</v>
      </c>
      <c r="AL36">
        <f t="shared" si="8"/>
        <v>-62001.752108272398</v>
      </c>
      <c r="AN36">
        <f t="shared" si="26"/>
        <v>0</v>
      </c>
      <c r="AO36">
        <f t="shared" si="26"/>
        <v>0</v>
      </c>
      <c r="AP36">
        <f t="shared" si="26"/>
        <v>-9.2982717903210041E-2</v>
      </c>
      <c r="AQ36">
        <f t="shared" si="26"/>
        <v>-2394.4357205052524</v>
      </c>
      <c r="AR36">
        <f t="shared" si="26"/>
        <v>-2394.5287032231558</v>
      </c>
      <c r="AS36">
        <f t="shared" si="26"/>
        <v>67.89025383326306</v>
      </c>
      <c r="AT36">
        <f t="shared" si="26"/>
        <v>15.182313023225054</v>
      </c>
      <c r="AU36">
        <f t="shared" si="23"/>
        <v>-2311.4561363666676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-62071.353288359591</v>
      </c>
      <c r="AI37">
        <f t="shared" si="25"/>
        <v>-62073.434539381633</v>
      </c>
      <c r="AJ37">
        <f t="shared" si="7"/>
        <v>1593.8184385597792</v>
      </c>
      <c r="AK37">
        <f t="shared" si="22"/>
        <v>279.77082070052137</v>
      </c>
      <c r="AL37">
        <f t="shared" si="8"/>
        <v>-60199.845280121335</v>
      </c>
      <c r="AN37">
        <f t="shared" si="26"/>
        <v>0</v>
      </c>
      <c r="AO37">
        <f t="shared" si="26"/>
        <v>0</v>
      </c>
      <c r="AP37">
        <f t="shared" si="26"/>
        <v>-6.927685051848835E-2</v>
      </c>
      <c r="AQ37">
        <f t="shared" si="26"/>
        <v>-2066.116877638714</v>
      </c>
      <c r="AR37">
        <f t="shared" si="26"/>
        <v>-2066.1861544892326</v>
      </c>
      <c r="AS37">
        <f t="shared" si="26"/>
        <v>53.052092492684373</v>
      </c>
      <c r="AT37">
        <f t="shared" si="26"/>
        <v>9.3124957633005714</v>
      </c>
      <c r="AU37">
        <f t="shared" si="23"/>
        <v>-2003.8215662332477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-58576.488004134517</v>
      </c>
      <c r="AI38">
        <f t="shared" si="25"/>
        <v>-58578.182339596307</v>
      </c>
      <c r="AJ38">
        <f t="shared" si="7"/>
        <v>1351.28001875882</v>
      </c>
      <c r="AK38">
        <f t="shared" si="22"/>
        <v>168.20353000133682</v>
      </c>
      <c r="AL38">
        <f t="shared" si="8"/>
        <v>-57058.698790836148</v>
      </c>
      <c r="AN38">
        <f t="shared" si="26"/>
        <v>0</v>
      </c>
      <c r="AO38">
        <f t="shared" si="26"/>
        <v>0</v>
      </c>
      <c r="AP38">
        <f t="shared" si="26"/>
        <v>-5.0355283944196486E-2</v>
      </c>
      <c r="AQ38">
        <f t="shared" si="26"/>
        <v>-1740.8805708290554</v>
      </c>
      <c r="AR38">
        <f t="shared" si="26"/>
        <v>-1740.9309261129997</v>
      </c>
      <c r="AS38">
        <f t="shared" si="26"/>
        <v>40.15975027797348</v>
      </c>
      <c r="AT38">
        <f t="shared" si="26"/>
        <v>4.9989725792970221</v>
      </c>
      <c r="AU38">
        <f t="shared" si="23"/>
        <v>-1695.772203255729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-53711.800993140088</v>
      </c>
      <c r="AI39">
        <f t="shared" si="25"/>
        <v>-53713.142686491054</v>
      </c>
      <c r="AJ39">
        <f t="shared" si="7"/>
        <v>1102.6333754005855</v>
      </c>
      <c r="AK39">
        <f t="shared" si="22"/>
        <v>73.613928688219403</v>
      </c>
      <c r="AL39">
        <f t="shared" si="8"/>
        <v>-52536.895382402254</v>
      </c>
      <c r="AN39">
        <f t="shared" si="26"/>
        <v>0</v>
      </c>
      <c r="AO39">
        <f t="shared" si="26"/>
        <v>0</v>
      </c>
      <c r="AP39">
        <f t="shared" si="26"/>
        <v>-3.5602532662472264E-2</v>
      </c>
      <c r="AQ39">
        <f t="shared" si="26"/>
        <v>-1425.270646112225</v>
      </c>
      <c r="AR39">
        <f t="shared" si="26"/>
        <v>-1425.3062486448873</v>
      </c>
      <c r="AS39">
        <f t="shared" si="26"/>
        <v>29.258951558574804</v>
      </c>
      <c r="AT39">
        <f t="shared" si="26"/>
        <v>1.953383981998998</v>
      </c>
      <c r="AU39">
        <f t="shared" si="23"/>
        <v>-1394.0939131043137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-47777.026805239831</v>
      </c>
      <c r="AI40">
        <f t="shared" si="25"/>
        <v>-47778.056475239755</v>
      </c>
      <c r="AJ40">
        <f t="shared" si="7"/>
        <v>855.40707876537783</v>
      </c>
      <c r="AK40">
        <f t="shared" si="22"/>
        <v>-3.5704075898215892</v>
      </c>
      <c r="AL40">
        <f t="shared" si="8"/>
        <v>-46926.219804064203</v>
      </c>
      <c r="AN40">
        <f t="shared" si="26"/>
        <v>0</v>
      </c>
      <c r="AO40">
        <f t="shared" si="26"/>
        <v>0</v>
      </c>
      <c r="AP40">
        <f t="shared" si="26"/>
        <v>-2.4395384236875907E-2</v>
      </c>
      <c r="AQ40">
        <f t="shared" si="26"/>
        <v>-1131.9538557923599</v>
      </c>
      <c r="AR40">
        <f t="shared" si="26"/>
        <v>-1131.9782511765968</v>
      </c>
      <c r="AS40">
        <f t="shared" si="26"/>
        <v>20.266672202682031</v>
      </c>
      <c r="AT40">
        <f t="shared" si="26"/>
        <v>-8.459163134039159E-2</v>
      </c>
      <c r="AU40">
        <f t="shared" si="23"/>
        <v>-1111.7961706052554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-41193.637664806774</v>
      </c>
      <c r="AI41">
        <f t="shared" si="25"/>
        <v>-41194.399577871292</v>
      </c>
      <c r="AJ41">
        <f t="shared" si="7"/>
        <v>623.1470992326739</v>
      </c>
      <c r="AK41">
        <f t="shared" si="22"/>
        <v>-63.448903103398045</v>
      </c>
      <c r="AL41">
        <f t="shared" si="8"/>
        <v>-40634.701381742016</v>
      </c>
      <c r="AN41">
        <f t="shared" si="26"/>
        <v>0</v>
      </c>
      <c r="AO41">
        <f t="shared" si="26"/>
        <v>0</v>
      </c>
      <c r="AP41">
        <f t="shared" si="26"/>
        <v>-1.611747484755429E-2</v>
      </c>
      <c r="AQ41">
        <f t="shared" si="26"/>
        <v>-871.4083664637634</v>
      </c>
      <c r="AR41">
        <f t="shared" si="26"/>
        <v>-871.42448393861093</v>
      </c>
      <c r="AS41">
        <f t="shared" si="26"/>
        <v>13.182025831937999</v>
      </c>
      <c r="AT41">
        <f t="shared" si="26"/>
        <v>-1.342195254935834</v>
      </c>
      <c r="AU41">
        <f t="shared" si="23"/>
        <v>-859.58465336160873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-34246.607884664649</v>
      </c>
      <c r="AI42">
        <f t="shared" si="25"/>
        <v>-34247.148137299242</v>
      </c>
      <c r="AJ42">
        <f t="shared" si="7"/>
        <v>417.116619535474</v>
      </c>
      <c r="AK42">
        <f t="shared" si="22"/>
        <v>-107.06920004968522</v>
      </c>
      <c r="AL42">
        <f t="shared" si="8"/>
        <v>-33937.100717813453</v>
      </c>
      <c r="AN42">
        <f t="shared" si="26"/>
        <v>0</v>
      </c>
      <c r="AO42">
        <f t="shared" si="26"/>
        <v>0</v>
      </c>
      <c r="AP42">
        <f t="shared" si="26"/>
        <v>-1.0204000034944939E-2</v>
      </c>
      <c r="AQ42">
        <f t="shared" si="26"/>
        <v>-646.83143713434492</v>
      </c>
      <c r="AR42">
        <f t="shared" si="26"/>
        <v>-646.84164113437976</v>
      </c>
      <c r="AS42">
        <f t="shared" si="26"/>
        <v>7.8782734738399158</v>
      </c>
      <c r="AT42">
        <f t="shared" si="26"/>
        <v>-2.0222652349745478</v>
      </c>
      <c r="AU42">
        <f t="shared" si="23"/>
        <v>-640.98563289551441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-27294.244423232838</v>
      </c>
      <c r="AI43">
        <f t="shared" si="25"/>
        <v>-27294.608684313444</v>
      </c>
      <c r="AJ43">
        <f t="shared" si="7"/>
        <v>241.21380594837046</v>
      </c>
      <c r="AK43">
        <f t="shared" si="22"/>
        <v>-136.26736341716841</v>
      </c>
      <c r="AL43">
        <f t="shared" si="8"/>
        <v>-27189.662241782244</v>
      </c>
      <c r="AN43">
        <f t="shared" si="26"/>
        <v>0</v>
      </c>
      <c r="AO43">
        <f t="shared" si="26"/>
        <v>0</v>
      </c>
      <c r="AP43">
        <f t="shared" si="26"/>
        <v>-6.1428273175297759E-3</v>
      </c>
      <c r="AQ43">
        <f t="shared" si="26"/>
        <v>-460.28477699459143</v>
      </c>
      <c r="AR43">
        <f t="shared" si="26"/>
        <v>-460.29091982190891</v>
      </c>
      <c r="AS43">
        <f t="shared" si="26"/>
        <v>4.0677822458589921</v>
      </c>
      <c r="AT43">
        <f t="shared" si="26"/>
        <v>-2.2979860519136981</v>
      </c>
      <c r="AU43">
        <f t="shared" si="23"/>
        <v>-458.52112362796368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-20595.866548582224</v>
      </c>
      <c r="AI44">
        <f t="shared" si="25"/>
        <v>-20596.098442886094</v>
      </c>
      <c r="AJ44">
        <f t="shared" si="7"/>
        <v>98.126177721400381</v>
      </c>
      <c r="AK44">
        <f t="shared" si="22"/>
        <v>-153.15232983355435</v>
      </c>
      <c r="AL44">
        <f t="shared" si="8"/>
        <v>-20651.124594998251</v>
      </c>
      <c r="AN44">
        <f t="shared" si="26"/>
        <v>0</v>
      </c>
      <c r="AO44">
        <f t="shared" si="26"/>
        <v>0</v>
      </c>
      <c r="AP44">
        <f t="shared" si="26"/>
        <v>-3.4916249940190355E-3</v>
      </c>
      <c r="AQ44">
        <f t="shared" si="26"/>
        <v>-310.11129300759399</v>
      </c>
      <c r="AR44">
        <f t="shared" si="26"/>
        <v>-310.114784632588</v>
      </c>
      <c r="AS44">
        <f t="shared" si="26"/>
        <v>1.4774826676652348</v>
      </c>
      <c r="AT44">
        <f t="shared" si="26"/>
        <v>-2.3060096510034174</v>
      </c>
      <c r="AU44">
        <f t="shared" si="23"/>
        <v>-310.94331161592623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-14570.353700687579</v>
      </c>
      <c r="AI45">
        <f t="shared" si="25"/>
        <v>-14570.492211337782</v>
      </c>
      <c r="AJ45">
        <f t="shared" si="7"/>
        <v>-13.244599200612356</v>
      </c>
      <c r="AK45">
        <f t="shared" si="22"/>
        <v>-160.02116227405236</v>
      </c>
      <c r="AL45">
        <f t="shared" si="8"/>
        <v>-14743.757972812446</v>
      </c>
      <c r="AN45">
        <f t="shared" si="26"/>
        <v>0</v>
      </c>
      <c r="AO45">
        <f t="shared" si="26"/>
        <v>0</v>
      </c>
      <c r="AP45">
        <f t="shared" si="26"/>
        <v>-1.8620985328896783E-3</v>
      </c>
      <c r="AQ45">
        <f t="shared" si="26"/>
        <v>-195.87976960605781</v>
      </c>
      <c r="AR45">
        <f t="shared" si="26"/>
        <v>-195.88163170459069</v>
      </c>
      <c r="AS45">
        <f t="shared" si="26"/>
        <v>-0.1780566960305224</v>
      </c>
      <c r="AT45">
        <f t="shared" si="26"/>
        <v>-2.1512798551249852</v>
      </c>
      <c r="AU45">
        <f t="shared" si="23"/>
        <v>-198.2109682557462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-8857.5329786025031</v>
      </c>
      <c r="AI46">
        <f t="shared" si="25"/>
        <v>-8857.6147445650877</v>
      </c>
      <c r="AJ46">
        <f t="shared" si="7"/>
        <v>-92.83084843698316</v>
      </c>
      <c r="AK46">
        <f t="shared" si="22"/>
        <v>-159.09404033000951</v>
      </c>
      <c r="AL46">
        <f t="shared" si="8"/>
        <v>-9109.5396333320805</v>
      </c>
      <c r="AN46">
        <f t="shared" si="26"/>
        <v>0</v>
      </c>
      <c r="AO46">
        <f t="shared" si="26"/>
        <v>0</v>
      </c>
      <c r="AP46">
        <f t="shared" si="26"/>
        <v>-9.8146320173425811E-4</v>
      </c>
      <c r="AQ46">
        <f t="shared" si="26"/>
        <v>-106.31982308834469</v>
      </c>
      <c r="AR46">
        <f t="shared" si="26"/>
        <v>-106.32080455154642</v>
      </c>
      <c r="AS46">
        <f t="shared" si="26"/>
        <v>-1.1142785927869263</v>
      </c>
      <c r="AT46">
        <f t="shared" si="26"/>
        <v>-1.9096570414311147</v>
      </c>
      <c r="AU46">
        <f t="shared" si="23"/>
        <v>-109.34474018576446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-5327.4148229696621</v>
      </c>
      <c r="AI47">
        <f t="shared" si="25"/>
        <v>-5327.4624749299774</v>
      </c>
      <c r="AJ47">
        <f t="shared" si="7"/>
        <v>-151.45751445008455</v>
      </c>
      <c r="AK47">
        <f t="shared" si="22"/>
        <v>-152.59588093942068</v>
      </c>
      <c r="AL47">
        <f t="shared" si="8"/>
        <v>-5631.515870319482</v>
      </c>
      <c r="AN47">
        <f t="shared" si="26"/>
        <v>0</v>
      </c>
      <c r="AO47">
        <f t="shared" si="26"/>
        <v>0</v>
      </c>
      <c r="AP47">
        <f t="shared" si="26"/>
        <v>-5.1069806936873718E-4</v>
      </c>
      <c r="AQ47">
        <f t="shared" si="26"/>
        <v>-57.095247431989975</v>
      </c>
      <c r="AR47">
        <f t="shared" si="26"/>
        <v>-57.095758130059345</v>
      </c>
      <c r="AS47">
        <f t="shared" si="26"/>
        <v>-1.6232083572086833</v>
      </c>
      <c r="AT47">
        <f t="shared" si="26"/>
        <v>-1.6354085178000266</v>
      </c>
      <c r="AU47">
        <f t="shared" si="23"/>
        <v>-60.354375005068043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-3168.0627678124556</v>
      </c>
      <c r="AI48">
        <f t="shared" si="25"/>
        <v>-3168.090142860869</v>
      </c>
      <c r="AJ48">
        <f t="shared" si="7"/>
        <v>-173.06308965589369</v>
      </c>
      <c r="AK48">
        <f t="shared" si="22"/>
        <v>-141.99385492791475</v>
      </c>
      <c r="AL48">
        <f t="shared" si="8"/>
        <v>-3483.1470874446777</v>
      </c>
      <c r="AN48">
        <f t="shared" si="26"/>
        <v>0</v>
      </c>
      <c r="AO48">
        <f t="shared" si="26"/>
        <v>0</v>
      </c>
      <c r="AP48">
        <f t="shared" si="26"/>
        <v>-2.6195115510907826E-4</v>
      </c>
      <c r="AQ48">
        <f t="shared" si="26"/>
        <v>-30.315113564697437</v>
      </c>
      <c r="AR48">
        <f t="shared" si="26"/>
        <v>-30.315375515852548</v>
      </c>
      <c r="AS48">
        <f t="shared" si="26"/>
        <v>-1.6560363860462539</v>
      </c>
      <c r="AT48">
        <f t="shared" si="26"/>
        <v>-1.3587356542816238</v>
      </c>
      <c r="AU48">
        <f t="shared" si="23"/>
        <v>-33.330147556180428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-1860.2174138063913</v>
      </c>
      <c r="AI49">
        <f t="shared" si="25"/>
        <v>-1860.2328887454842</v>
      </c>
      <c r="AJ49">
        <f t="shared" si="7"/>
        <v>-175.18340169234125</v>
      </c>
      <c r="AK49">
        <f t="shared" si="22"/>
        <v>-129.87943865200219</v>
      </c>
      <c r="AL49">
        <f t="shared" si="8"/>
        <v>-2165.2957290898275</v>
      </c>
      <c r="AN49">
        <f t="shared" si="26"/>
        <v>0</v>
      </c>
      <c r="AO49">
        <f t="shared" si="26"/>
        <v>0</v>
      </c>
      <c r="AP49">
        <f t="shared" si="26"/>
        <v>-1.3221366606678124E-4</v>
      </c>
      <c r="AQ49">
        <f t="shared" si="26"/>
        <v>-15.893191080456072</v>
      </c>
      <c r="AR49">
        <f t="shared" si="26"/>
        <v>-15.893323294122139</v>
      </c>
      <c r="AS49">
        <f t="shared" si="26"/>
        <v>-1.4967192848300306</v>
      </c>
      <c r="AT49">
        <f t="shared" si="26"/>
        <v>-1.1096545600521304</v>
      </c>
      <c r="AU49">
        <f t="shared" si="23"/>
        <v>-18.499697139004301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-1074.1568194741051</v>
      </c>
      <c r="AI50">
        <f t="shared" si="25"/>
        <v>-1074.1654261836852</v>
      </c>
      <c r="AJ50">
        <f t="shared" si="7"/>
        <v>-167.58762611332827</v>
      </c>
      <c r="AK50">
        <f t="shared" si="22"/>
        <v>-117.6166005335383</v>
      </c>
      <c r="AL50">
        <f t="shared" si="8"/>
        <v>-1359.3696528305518</v>
      </c>
      <c r="AN50">
        <f t="shared" si="26"/>
        <v>0</v>
      </c>
      <c r="AO50">
        <f t="shared" si="26"/>
        <v>0</v>
      </c>
      <c r="AP50">
        <f t="shared" si="26"/>
        <v>-6.5654806431947823E-5</v>
      </c>
      <c r="AQ50">
        <f t="shared" si="26"/>
        <v>-8.1940208860474097</v>
      </c>
      <c r="AR50">
        <f t="shared" si="26"/>
        <v>-8.1940865408538421</v>
      </c>
      <c r="AS50">
        <f t="shared" si="26"/>
        <v>-1.2784134343512592</v>
      </c>
      <c r="AT50">
        <f t="shared" si="26"/>
        <v>-0.89721804474466793</v>
      </c>
      <c r="AU50">
        <f t="shared" si="23"/>
        <v>-10.369718019949769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-610.98208921375215</v>
      </c>
      <c r="AI51">
        <f t="shared" si="25"/>
        <v>-610.98679121817895</v>
      </c>
      <c r="AJ51">
        <f t="shared" si="7"/>
        <v>-155.6281373226891</v>
      </c>
      <c r="AK51">
        <f t="shared" si="22"/>
        <v>-105.88546670560532</v>
      </c>
      <c r="AL51">
        <f t="shared" si="8"/>
        <v>-872.50039524647332</v>
      </c>
      <c r="AN51">
        <f t="shared" si="26"/>
        <v>0</v>
      </c>
      <c r="AO51">
        <f t="shared" si="26"/>
        <v>0</v>
      </c>
      <c r="AP51">
        <f t="shared" si="26"/>
        <v>-3.2025387079783481E-5</v>
      </c>
      <c r="AQ51">
        <f t="shared" si="26"/>
        <v>-4.1614035483244054</v>
      </c>
      <c r="AR51">
        <f t="shared" si="26"/>
        <v>-4.1614355737114854</v>
      </c>
      <c r="AS51">
        <f t="shared" si="26"/>
        <v>-1.0599843993907689</v>
      </c>
      <c r="AT51">
        <f t="shared" si="26"/>
        <v>-0.72118670030364262</v>
      </c>
      <c r="AU51">
        <f t="shared" si="23"/>
        <v>-5.942606673405896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-341.55732630192648</v>
      </c>
      <c r="AI52">
        <f t="shared" si="25"/>
        <v>-341.55984655301961</v>
      </c>
      <c r="AJ52">
        <f t="shared" si="7"/>
        <v>-142.10838056661851</v>
      </c>
      <c r="AK52">
        <f t="shared" si="22"/>
        <v>-94.991497093017088</v>
      </c>
      <c r="AL52">
        <f t="shared" si="8"/>
        <v>-578.65972421265519</v>
      </c>
      <c r="AN52">
        <f t="shared" si="26"/>
        <v>0</v>
      </c>
      <c r="AO52">
        <f t="shared" si="26"/>
        <v>0</v>
      </c>
      <c r="AP52">
        <f t="shared" si="26"/>
        <v>-1.5326293675957605E-5</v>
      </c>
      <c r="AQ52">
        <f t="shared" si="26"/>
        <v>-2.0770977559875901</v>
      </c>
      <c r="AR52">
        <f t="shared" si="26"/>
        <v>-2.077113082281266</v>
      </c>
      <c r="AS52">
        <f t="shared" si="26"/>
        <v>-0.86419753186915871</v>
      </c>
      <c r="AT52">
        <f t="shared" si="26"/>
        <v>-0.57766767173775779</v>
      </c>
      <c r="AU52">
        <f t="shared" si="23"/>
        <v>-3.5189782858881826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-187.37415241344044</v>
      </c>
      <c r="AI53">
        <f t="shared" si="25"/>
        <v>-187.37547637357005</v>
      </c>
      <c r="AJ53">
        <f t="shared" si="7"/>
        <v>-128.52092377521171</v>
      </c>
      <c r="AK53">
        <f t="shared" si="22"/>
        <v>-85.043910453353789</v>
      </c>
      <c r="AL53">
        <f t="shared" si="8"/>
        <v>-400.94031060213558</v>
      </c>
      <c r="AN53">
        <f t="shared" si="26"/>
        <v>0</v>
      </c>
      <c r="AO53">
        <f t="shared" si="26"/>
        <v>0</v>
      </c>
      <c r="AP53">
        <f t="shared" si="26"/>
        <v>-7.1886976067475738E-6</v>
      </c>
      <c r="AQ53">
        <f t="shared" si="26"/>
        <v>-1.0173842028058209</v>
      </c>
      <c r="AR53">
        <f t="shared" si="26"/>
        <v>-1.0173913915034274</v>
      </c>
      <c r="AS53">
        <f t="shared" si="26"/>
        <v>-0.69782921440733514</v>
      </c>
      <c r="AT53">
        <f t="shared" si="26"/>
        <v>-0.46176236116688985</v>
      </c>
      <c r="AU53">
        <f t="shared" si="23"/>
        <v>-2.1769829670776528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-100.85740794696194</v>
      </c>
      <c r="AI54">
        <f t="shared" si="25"/>
        <v>-100.8580883086906</v>
      </c>
      <c r="AJ54">
        <f t="shared" si="7"/>
        <v>-115.58799216433636</v>
      </c>
      <c r="AK54">
        <f t="shared" si="22"/>
        <v>-76.047445789088968</v>
      </c>
      <c r="AL54">
        <f t="shared" si="8"/>
        <v>-292.49352626211589</v>
      </c>
      <c r="AN54">
        <f t="shared" si="26"/>
        <v>0</v>
      </c>
      <c r="AO54">
        <f t="shared" si="26"/>
        <v>0</v>
      </c>
      <c r="AP54">
        <f t="shared" si="26"/>
        <v>-3.2983532166439549E-6</v>
      </c>
      <c r="AQ54">
        <f t="shared" si="26"/>
        <v>-0.48895071829126696</v>
      </c>
      <c r="AR54">
        <f t="shared" si="26"/>
        <v>-0.48895401664448362</v>
      </c>
      <c r="AS54">
        <f t="shared" si="26"/>
        <v>-0.56036371492234072</v>
      </c>
      <c r="AT54">
        <f t="shared" si="26"/>
        <v>-0.36867349656997889</v>
      </c>
      <c r="AU54">
        <f t="shared" si="23"/>
        <v>-1.417991228136803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-53.110246603042555</v>
      </c>
      <c r="AI55">
        <f t="shared" si="25"/>
        <v>-53.110588222112654</v>
      </c>
      <c r="AJ55">
        <f t="shared" si="7"/>
        <v>-103.62299246665691</v>
      </c>
      <c r="AK55">
        <f t="shared" si="22"/>
        <v>-67.956286337585425</v>
      </c>
      <c r="AL55">
        <f t="shared" si="8"/>
        <v>-224.68986702635499</v>
      </c>
      <c r="AN55">
        <f t="shared" si="26"/>
        <v>0</v>
      </c>
      <c r="AO55">
        <f t="shared" si="26"/>
        <v>0</v>
      </c>
      <c r="AP55">
        <f t="shared" si="26"/>
        <v>-1.4787044146544546E-6</v>
      </c>
      <c r="AQ55">
        <f t="shared" si="26"/>
        <v>-0.22988867715207506</v>
      </c>
      <c r="AR55">
        <f t="shared" si="26"/>
        <v>-0.22989015585648973</v>
      </c>
      <c r="AS55">
        <f t="shared" si="26"/>
        <v>-0.44853402468167991</v>
      </c>
      <c r="AT55">
        <f t="shared" si="26"/>
        <v>-0.2941500326119777</v>
      </c>
      <c r="AU55">
        <f t="shared" si="23"/>
        <v>-0.97257421315014736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-27.348784943365168</v>
      </c>
      <c r="AI56">
        <f t="shared" si="25"/>
        <v>-27.34895221633867</v>
      </c>
      <c r="AJ56">
        <f t="shared" si="7"/>
        <v>-92.727203452266053</v>
      </c>
      <c r="AK56">
        <f t="shared" si="22"/>
        <v>-60.702676864919447</v>
      </c>
      <c r="AL56">
        <f t="shared" si="8"/>
        <v>-180.77883253352417</v>
      </c>
      <c r="AN56">
        <f t="shared" si="26"/>
        <v>0</v>
      </c>
      <c r="AO56">
        <f t="shared" si="26"/>
        <v>0</v>
      </c>
      <c r="AP56">
        <f t="shared" si="26"/>
        <v>-6.4646797836193015E-7</v>
      </c>
      <c r="AQ56">
        <f t="shared" si="26"/>
        <v>-0.10569617639179263</v>
      </c>
      <c r="AR56">
        <f t="shared" si="26"/>
        <v>-0.10569682285977099</v>
      </c>
      <c r="AS56">
        <f t="shared" si="26"/>
        <v>-0.35836732318106373</v>
      </c>
      <c r="AT56">
        <f t="shared" si="26"/>
        <v>-0.23460058114666082</v>
      </c>
      <c r="AU56">
        <f t="shared" si="23"/>
        <v>-0.6986647271874955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-13.744467781926305</v>
      </c>
      <c r="AI57">
        <f t="shared" si="25"/>
        <v>-13.744547479246437</v>
      </c>
      <c r="AJ57">
        <f t="shared" si="7"/>
        <v>-82.891707510588731</v>
      </c>
      <c r="AK57">
        <f t="shared" si="22"/>
        <v>-54.211772623260821</v>
      </c>
      <c r="AL57">
        <f t="shared" si="8"/>
        <v>-150.84802761309598</v>
      </c>
      <c r="AN57">
        <f t="shared" si="26"/>
        <v>0</v>
      </c>
      <c r="AO57">
        <f t="shared" si="26"/>
        <v>0</v>
      </c>
      <c r="AP57">
        <f t="shared" si="26"/>
        <v>-2.7500901855144562E-7</v>
      </c>
      <c r="AQ57">
        <f t="shared" si="26"/>
        <v>-4.7427599685813088E-2</v>
      </c>
      <c r="AR57">
        <f t="shared" si="26"/>
        <v>-4.7427874694831645E-2</v>
      </c>
      <c r="AS57">
        <f t="shared" si="26"/>
        <v>-0.28603178991443817</v>
      </c>
      <c r="AT57">
        <f t="shared" si="26"/>
        <v>-0.18706684689641637</v>
      </c>
      <c r="AU57">
        <f t="shared" si="23"/>
        <v>-0.52052651150568607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-6.7199490895832579</v>
      </c>
      <c r="AI58">
        <f t="shared" si="25"/>
        <v>-6.7199859902483778</v>
      </c>
      <c r="AJ58">
        <f t="shared" si="7"/>
        <v>-74.057397120832434</v>
      </c>
      <c r="AK58">
        <f t="shared" si="22"/>
        <v>-48.409353097519606</v>
      </c>
      <c r="AL58">
        <f t="shared" si="8"/>
        <v>-129.18673620860042</v>
      </c>
      <c r="AN58">
        <f t="shared" si="26"/>
        <v>0</v>
      </c>
      <c r="AO58">
        <f t="shared" si="26"/>
        <v>0</v>
      </c>
      <c r="AP58">
        <f t="shared" si="26"/>
        <v>-1.1368924685760259E-7</v>
      </c>
      <c r="AQ58">
        <f t="shared" si="26"/>
        <v>-2.0703853126488033E-2</v>
      </c>
      <c r="AR58">
        <f t="shared" si="26"/>
        <v>-2.070396681573489E-2</v>
      </c>
      <c r="AS58">
        <f t="shared" si="26"/>
        <v>-0.22816742396106449</v>
      </c>
      <c r="AT58">
        <f t="shared" si="26"/>
        <v>-0.14914698357357647</v>
      </c>
      <c r="AU58">
        <f t="shared" si="23"/>
        <v>-0.39801837435037585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-3.1943338136129227</v>
      </c>
      <c r="AI59">
        <f t="shared" si="25"/>
        <v>-3.1943503806850564</v>
      </c>
      <c r="AJ59">
        <f t="shared" si="7"/>
        <v>-66.144318218764852</v>
      </c>
      <c r="AK59">
        <f t="shared" si="22"/>
        <v>-43.225335299061335</v>
      </c>
      <c r="AL59">
        <f t="shared" si="8"/>
        <v>-112.56400389851123</v>
      </c>
      <c r="AN59">
        <f t="shared" si="26"/>
        <v>0</v>
      </c>
      <c r="AO59">
        <f t="shared" si="26"/>
        <v>0</v>
      </c>
      <c r="AP59">
        <f t="shared" si="26"/>
        <v>-4.5573557980372784E-8</v>
      </c>
      <c r="AQ59">
        <f t="shared" si="26"/>
        <v>-8.7871384930012907E-3</v>
      </c>
      <c r="AR59">
        <f t="shared" si="26"/>
        <v>-8.7871840665592702E-3</v>
      </c>
      <c r="AS59">
        <f t="shared" si="26"/>
        <v>-0.18195320796984968</v>
      </c>
      <c r="AT59">
        <f t="shared" si="26"/>
        <v>-0.11890648562169817</v>
      </c>
      <c r="AU59">
        <f t="shared" si="23"/>
        <v>-0.30964687765810711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-1.4716246495176184</v>
      </c>
      <c r="AI60">
        <f t="shared" si="25"/>
        <v>-1.4716318532649715</v>
      </c>
      <c r="AJ60">
        <f t="shared" si="7"/>
        <v>-59.067125425695679</v>
      </c>
      <c r="AK60">
        <f t="shared" si="22"/>
        <v>-38.595233023747795</v>
      </c>
      <c r="AL60">
        <f t="shared" si="8"/>
        <v>-99.13399030270844</v>
      </c>
      <c r="AN60">
        <f t="shared" si="26"/>
        <v>0</v>
      </c>
      <c r="AO60">
        <f t="shared" si="26"/>
        <v>0</v>
      </c>
      <c r="AP60">
        <f t="shared" si="26"/>
        <v>-1.7693250363891381E-8</v>
      </c>
      <c r="AQ60">
        <f t="shared" si="26"/>
        <v>-3.6144831418586727E-3</v>
      </c>
      <c r="AR60">
        <f t="shared" si="26"/>
        <v>-3.6145008351090367E-3</v>
      </c>
      <c r="AS60">
        <f t="shared" si="26"/>
        <v>-0.14507580391454486</v>
      </c>
      <c r="AT60">
        <f t="shared" si="26"/>
        <v>-9.4794429521257759E-2</v>
      </c>
      <c r="AU60">
        <f t="shared" si="23"/>
        <v>-0.24348473427091163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-0.65592843472287377</v>
      </c>
      <c r="AI61">
        <f t="shared" si="25"/>
        <v>-0.65593146688003623</v>
      </c>
      <c r="AJ61">
        <f t="shared" si="7"/>
        <v>-52.742736020597931</v>
      </c>
      <c r="AK61">
        <f t="shared" si="22"/>
        <v>-34.460534243949098</v>
      </c>
      <c r="AL61">
        <f t="shared" si="8"/>
        <v>-87.859201731427063</v>
      </c>
      <c r="AN61">
        <f t="shared" si="26"/>
        <v>0</v>
      </c>
      <c r="AO61">
        <f t="shared" si="26"/>
        <v>0</v>
      </c>
      <c r="AP61">
        <f t="shared" si="26"/>
        <v>-6.6494057572838663E-9</v>
      </c>
      <c r="AQ61">
        <f t="shared" si="26"/>
        <v>-1.4384262017277912E-3</v>
      </c>
      <c r="AR61">
        <f t="shared" si="26"/>
        <v>-1.4384328511335485E-3</v>
      </c>
      <c r="AS61">
        <f t="shared" si="26"/>
        <v>-0.11566282147059753</v>
      </c>
      <c r="AT61">
        <f t="shared" si="26"/>
        <v>-7.5570645756463953E-2</v>
      </c>
      <c r="AU61">
        <f t="shared" si="23"/>
        <v>-0.19267190007819501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-0.28299879138349293</v>
      </c>
      <c r="AI62">
        <f t="shared" si="25"/>
        <v>-0.28300002447663758</v>
      </c>
      <c r="AJ62">
        <f t="shared" si="7"/>
        <v>-47.093517380708874</v>
      </c>
      <c r="AK62">
        <f t="shared" si="22"/>
        <v>-30.768542722507245</v>
      </c>
      <c r="AL62">
        <f t="shared" si="8"/>
        <v>-78.145060127692759</v>
      </c>
      <c r="AN62">
        <f t="shared" si="26"/>
        <v>0</v>
      </c>
      <c r="AO62">
        <f t="shared" si="26"/>
        <v>0</v>
      </c>
      <c r="AP62">
        <f t="shared" si="26"/>
        <v>-2.4143986961425233E-9</v>
      </c>
      <c r="AQ62">
        <f t="shared" si="26"/>
        <v>-5.5411216571877155E-4</v>
      </c>
      <c r="AR62">
        <f t="shared" si="26"/>
        <v>-5.541145801174676E-4</v>
      </c>
      <c r="AS62">
        <f t="shared" si="26"/>
        <v>-9.2209195592562188E-2</v>
      </c>
      <c r="AT62">
        <f t="shared" si="26"/>
        <v>-6.0244864512073323E-2</v>
      </c>
      <c r="AU62">
        <f t="shared" si="23"/>
        <v>-0.15300817468475297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-0.11794671529558094</v>
      </c>
      <c r="AI63">
        <f t="shared" si="25"/>
        <v>-0.11794719889082357</v>
      </c>
      <c r="AJ63">
        <f t="shared" si="7"/>
        <v>-42.048513572575871</v>
      </c>
      <c r="AK63">
        <f t="shared" si="22"/>
        <v>-27.471996505857621</v>
      </c>
      <c r="AL63">
        <f t="shared" si="8"/>
        <v>-69.638457277324321</v>
      </c>
      <c r="AN63">
        <f t="shared" si="26"/>
        <v>0</v>
      </c>
      <c r="AO63">
        <f t="shared" si="26"/>
        <v>0</v>
      </c>
      <c r="AP63">
        <f t="shared" si="26"/>
        <v>-8.4542892364389044E-10</v>
      </c>
      <c r="AQ63">
        <f t="shared" si="26"/>
        <v>-2.0619633067142014E-4</v>
      </c>
      <c r="AR63">
        <f t="shared" si="26"/>
        <v>-2.0619717610034378E-4</v>
      </c>
      <c r="AS63">
        <f t="shared" si="26"/>
        <v>-7.350988272224819E-2</v>
      </c>
      <c r="AT63">
        <f t="shared" si="26"/>
        <v>-4.8026982875530325E-2</v>
      </c>
      <c r="AU63">
        <f t="shared" si="23"/>
        <v>-0.12174306277387886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-4.7389729326827869E-2</v>
      </c>
      <c r="AI64">
        <f t="shared" si="25"/>
        <v>-4.7389911900309778E-2</v>
      </c>
      <c r="AJ64">
        <f t="shared" si="7"/>
        <v>-37.54360423647438</v>
      </c>
      <c r="AK64">
        <f t="shared" si="22"/>
        <v>-24.528600555777313</v>
      </c>
      <c r="AL64">
        <f t="shared" si="8"/>
        <v>-62.119594704152007</v>
      </c>
      <c r="AN64">
        <f t="shared" si="26"/>
        <v>0</v>
      </c>
      <c r="AO64">
        <f t="shared" si="26"/>
        <v>0</v>
      </c>
      <c r="AP64">
        <f t="shared" si="26"/>
        <v>-2.8498024626173078E-10</v>
      </c>
      <c r="AQ64">
        <f t="shared" si="26"/>
        <v>-7.3970965513473288E-5</v>
      </c>
      <c r="AR64">
        <f t="shared" si="26"/>
        <v>-7.3971250493719558E-5</v>
      </c>
      <c r="AS64">
        <f t="shared" si="26"/>
        <v>-5.8602078840225981E-2</v>
      </c>
      <c r="AT64">
        <f t="shared" si="26"/>
        <v>-3.8286867040154424E-2</v>
      </c>
      <c r="AU64">
        <f t="shared" si="23"/>
        <v>-9.6962917130874141E-2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-1.8320927580064709E-2</v>
      </c>
      <c r="AI65">
        <f t="shared" si="25"/>
        <v>-1.8320993822014423E-2</v>
      </c>
      <c r="AJ65">
        <f t="shared" si="7"/>
        <v>-33.521185344038884</v>
      </c>
      <c r="AK65">
        <f t="shared" si="22"/>
        <v>-21.900548259224106</v>
      </c>
      <c r="AL65">
        <f t="shared" si="8"/>
        <v>-55.440054597085009</v>
      </c>
      <c r="AN65">
        <f t="shared" si="26"/>
        <v>0</v>
      </c>
      <c r="AO65">
        <f t="shared" si="26"/>
        <v>0</v>
      </c>
      <c r="AP65">
        <f t="shared" si="26"/>
        <v>-9.2319223553163472E-11</v>
      </c>
      <c r="AQ65">
        <f t="shared" si="26"/>
        <v>-2.5533273345652913E-5</v>
      </c>
      <c r="AR65">
        <f t="shared" si="26"/>
        <v>-2.5533365664876468E-5</v>
      </c>
      <c r="AS65">
        <f t="shared" si="26"/>
        <v>-4.6717371951787177E-2</v>
      </c>
      <c r="AT65">
        <f t="shared" si="26"/>
        <v>-3.0522072786909465E-2</v>
      </c>
      <c r="AU65">
        <f t="shared" si="23"/>
        <v>-7.7264978104361531E-2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-6.8039998832497691E-3</v>
      </c>
      <c r="AI66">
        <f t="shared" si="25"/>
        <v>-6.8040229377807149E-3</v>
      </c>
      <c r="AJ66">
        <f t="shared" si="7"/>
        <v>-29.929670283694946</v>
      </c>
      <c r="AK66">
        <f t="shared" si="22"/>
        <v>-19.554065285141384</v>
      </c>
      <c r="AL66">
        <f t="shared" si="8"/>
        <v>-49.490539591774109</v>
      </c>
      <c r="AN66">
        <f t="shared" si="26"/>
        <v>0</v>
      </c>
      <c r="AO66">
        <f t="shared" si="26"/>
        <v>0</v>
      </c>
      <c r="AP66">
        <f t="shared" si="26"/>
        <v>-2.8687803972036977E-11</v>
      </c>
      <c r="AQ66">
        <f t="shared" si="26"/>
        <v>-8.4665272669929163E-6</v>
      </c>
      <c r="AR66">
        <f t="shared" si="26"/>
        <v>-8.4665559547968882E-6</v>
      </c>
      <c r="AS66">
        <f t="shared" si="26"/>
        <v>-3.7242853306455409E-2</v>
      </c>
      <c r="AT66">
        <f t="shared" si="26"/>
        <v>-2.4332014955611037E-2</v>
      </c>
      <c r="AU66">
        <f t="shared" si="23"/>
        <v>-6.1583334818021238E-2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29">S67*Z67</f>
        <v>-222.69118527684466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-2.4229692649743138E-3</v>
      </c>
      <c r="AI67">
        <f t="shared" ref="AI67:AI79" si="33">SUM(AE67:AH67)</f>
        <v>-2.4229769454020438E-3</v>
      </c>
      <c r="AJ67">
        <f t="shared" ref="AJ67:AJ79" si="34">AB67-AC67</f>
        <v>-26.722934227194401</v>
      </c>
      <c r="AK67">
        <f t="shared" si="22"/>
        <v>-17.458988365282735</v>
      </c>
      <c r="AL67">
        <f t="shared" ref="AL67:AL79" si="35">SUM(AI67:AK67)</f>
        <v>-44.184345569422533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-2.6919742196021849E-6</v>
      </c>
      <c r="AR67">
        <f t="shared" si="36"/>
        <v>-2.6919827527328948E-6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-4.9089817564871338E-2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7"/>
        <v>2000000</v>
      </c>
      <c r="S68">
        <f t="shared" si="28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29"/>
        <v>-198.83141770656738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-8.2551978845315393E-4</v>
      </c>
      <c r="AI68">
        <f t="shared" si="33"/>
        <v>-8.2552223257792857E-4</v>
      </c>
      <c r="AJ68">
        <f t="shared" si="34"/>
        <v>-23.859767570277285</v>
      </c>
      <c r="AK68">
        <f t="shared" si="22"/>
        <v>-15.588382969379127</v>
      </c>
      <c r="AL68">
        <f t="shared" si="35"/>
        <v>-39.448976061888992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-8.1890298978992106E-7</v>
      </c>
      <c r="AR68">
        <f t="shared" si="36"/>
        <v>-8.1890541432427307E-7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-3.9132780210834564E-2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7"/>
        <v>2000000</v>
      </c>
      <c r="S69">
        <f t="shared" si="28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29"/>
        <v>-177.52805221988871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-2.6850972775156946E-4</v>
      </c>
      <c r="AI69">
        <f t="shared" si="33"/>
        <v>-2.6851046924929791E-4</v>
      </c>
      <c r="AJ69">
        <f t="shared" si="34"/>
        <v>-21.303365486678672</v>
      </c>
      <c r="AK69">
        <f t="shared" si="22"/>
        <v>-13.918199239459717</v>
      </c>
      <c r="AL69">
        <f t="shared" si="35"/>
        <v>-35.221833236607637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-2.3781923081224036E-7</v>
      </c>
      <c r="AR69">
        <f t="shared" si="36"/>
        <v>-2.3781988755723395E-7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-3.1195999334061631E-2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7"/>
        <v>2000000</v>
      </c>
      <c r="S70">
        <f t="shared" si="28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29"/>
        <v>-158.50718968486711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-8.3505551862321446E-5</v>
      </c>
      <c r="AI70">
        <f t="shared" si="33"/>
        <v>-8.3505764035373496E-5</v>
      </c>
      <c r="AJ70">
        <f t="shared" si="34"/>
        <v>-19.020862535021593</v>
      </c>
      <c r="AK70">
        <f t="shared" si="22"/>
        <v>-12.42696365539221</v>
      </c>
      <c r="AL70">
        <f t="shared" si="35"/>
        <v>-31.447909696177838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-6.6036534447350103E-8</v>
      </c>
      <c r="AR70">
        <f t="shared" si="36"/>
        <v>-6.6036702234673802E-8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-2.4869136550019454E-2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7"/>
        <v>2000000</v>
      </c>
      <c r="S71">
        <f t="shared" si="28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29"/>
        <v>-141.52427656086724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-2.4476405733376256E-5</v>
      </c>
      <c r="AI71">
        <f t="shared" si="33"/>
        <v>-2.4476462807161949E-5</v>
      </c>
      <c r="AJ71">
        <f t="shared" si="34"/>
        <v>-16.982913123999879</v>
      </c>
      <c r="AK71">
        <f t="shared" si="22"/>
        <v>-11.095503277940699</v>
      </c>
      <c r="AL71">
        <f t="shared" si="35"/>
        <v>-28.078440878403384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-1.7282180798507293E-8</v>
      </c>
      <c r="AR71">
        <f t="shared" si="36"/>
        <v>-1.7282221096886636E-8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-1.9825488149147023E-2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7"/>
        <v>2000000</v>
      </c>
      <c r="S72">
        <f t="shared" si="28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29"/>
        <v>-126.36096122990264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-6.7395787218017201E-6</v>
      </c>
      <c r="AI72">
        <f t="shared" si="33"/>
        <v>-6.7395931024825441E-6</v>
      </c>
      <c r="AJ72">
        <f t="shared" si="34"/>
        <v>-15.163315330964593</v>
      </c>
      <c r="AK72">
        <f t="shared" ref="AK72:AK79" si="49">G72*SUM(AB72:AB72, AE72:AF72)</f>
        <v>-9.906699359260708</v>
      </c>
      <c r="AL72">
        <f t="shared" si="35"/>
        <v>-25.070021429818404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-4.2487935424103193E-9</v>
      </c>
      <c r="AR72">
        <f t="shared" si="36"/>
        <v>-4.2488026083395618E-9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-1.5804748272251801E-2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7"/>
        <v>2000000</v>
      </c>
      <c r="S73">
        <f t="shared" si="28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29"/>
        <v>-112.82228681607394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-1.737018930655005E-6</v>
      </c>
      <c r="AI73">
        <f t="shared" si="33"/>
        <v>-1.7370223111607042E-6</v>
      </c>
      <c r="AJ73">
        <f t="shared" si="34"/>
        <v>-13.538674413828701</v>
      </c>
      <c r="AK73">
        <f t="shared" si="49"/>
        <v>-8.8452672860931862</v>
      </c>
      <c r="AL73">
        <f t="shared" si="35"/>
        <v>-22.3839434369442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-9.7773104864335867E-10</v>
      </c>
      <c r="AR73">
        <f t="shared" si="36"/>
        <v>-9.7773295145818935E-10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-1.2599446156366517E-2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7"/>
        <v>2000000</v>
      </c>
      <c r="S74">
        <f t="shared" si="28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29"/>
        <v>-100.73418465805391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-4.1737844319206685E-7</v>
      </c>
      <c r="AI74">
        <f t="shared" si="33"/>
        <v>-4.1737918127743917E-7</v>
      </c>
      <c r="AJ74">
        <f t="shared" si="34"/>
        <v>-12.088102158020035</v>
      </c>
      <c r="AK74">
        <f t="shared" si="49"/>
        <v>-7.8975600771251768</v>
      </c>
      <c r="AL74">
        <f t="shared" si="35"/>
        <v>-19.985662652524393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-2.0976201553328855E-10</v>
      </c>
      <c r="AR74">
        <f t="shared" si="36"/>
        <v>-2.0976238647308639E-10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-1.0044200768252732E-2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7"/>
        <v>2000000</v>
      </c>
      <c r="S75">
        <f t="shared" si="28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29"/>
        <v>-89.941236302015668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-9.3095135389504449E-8</v>
      </c>
      <c r="AI75">
        <f t="shared" si="33"/>
        <v>-9.3095284249426849E-8</v>
      </c>
      <c r="AJ75">
        <f t="shared" si="34"/>
        <v>-10.792948356038238</v>
      </c>
      <c r="AK75">
        <f t="shared" si="49"/>
        <v>-7.051392926063774</v>
      </c>
      <c r="AL75">
        <f t="shared" si="35"/>
        <v>-17.844341375197295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-4.1773974542273044E-11</v>
      </c>
      <c r="AR75">
        <f t="shared" si="36"/>
        <v>-4.177404133921773E-11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-8.0071752322212232E-3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7"/>
        <v>2000000</v>
      </c>
      <c r="S76">
        <f t="shared" si="28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29"/>
        <v>-80.304675269693149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-1.9172382742046007E-8</v>
      </c>
      <c r="AI76">
        <f t="shared" si="33"/>
        <v>-1.917241028597704E-8</v>
      </c>
      <c r="AJ76">
        <f t="shared" si="34"/>
        <v>-9.6365610323225184</v>
      </c>
      <c r="AK76">
        <f t="shared" si="49"/>
        <v>-6.2958865411410976</v>
      </c>
      <c r="AL76">
        <f t="shared" si="35"/>
        <v>-15.932447592636025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-7.6813380323065661E-12</v>
      </c>
      <c r="AR76">
        <f t="shared" si="36"/>
        <v>-7.6813490676717489E-12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-6.3832710460476685E-3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7"/>
        <v>2000000</v>
      </c>
      <c r="S77">
        <f t="shared" si="28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29"/>
        <v>-71.700602919375584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-3.6209003004075224E-9</v>
      </c>
      <c r="AI77">
        <f t="shared" si="33"/>
        <v>-3.6209049382723682E-9</v>
      </c>
      <c r="AJ77">
        <f t="shared" si="34"/>
        <v>-8.6040723503175656</v>
      </c>
      <c r="AK77">
        <f t="shared" si="49"/>
        <v>-5.6213272688785212</v>
      </c>
      <c r="AL77">
        <f t="shared" si="35"/>
        <v>-14.22539962281699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-1.2952670908259498E-12</v>
      </c>
      <c r="AR77">
        <f t="shared" si="36"/>
        <v>-1.2952687498812146E-12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-5.0887045918411415E-3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7"/>
        <v>2000000</v>
      </c>
      <c r="S78">
        <f t="shared" si="28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29"/>
        <v>-64.01839546372932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-6.220462107547044E-10</v>
      </c>
      <c r="AI78">
        <f t="shared" si="33"/>
        <v>-6.220469144520845E-10</v>
      </c>
      <c r="AJ78">
        <f t="shared" si="34"/>
        <v>-7.6822074556462638</v>
      </c>
      <c r="AK78">
        <f t="shared" si="49"/>
        <v>-5.0190422043562917</v>
      </c>
      <c r="AL78">
        <f t="shared" si="35"/>
        <v>-12.701249660624603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-1.9867690721067514E-13</v>
      </c>
      <c r="AR78">
        <f t="shared" si="36"/>
        <v>-1.9867713196635515E-13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-64.01839546372932</v>
      </c>
      <c r="AK79">
        <f t="shared" si="49"/>
        <v>-4.481287682461053</v>
      </c>
      <c r="AL79">
        <f t="shared" si="35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361735.75718477345</v>
      </c>
      <c r="AO81" s="8">
        <f t="shared" si="50"/>
        <v>-36173.575718477347</v>
      </c>
      <c r="AP81" s="8">
        <f t="shared" si="50"/>
        <v>-725.6735014620773</v>
      </c>
      <c r="AQ81" s="8">
        <f t="shared" si="50"/>
        <v>-200437.99189294715</v>
      </c>
      <c r="AR81" s="8">
        <f t="shared" si="50"/>
        <v>124398.51607188693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103225.32887497135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770344.40621910163</v>
      </c>
      <c r="K3">
        <v>1</v>
      </c>
      <c r="L3" s="2">
        <v>0</v>
      </c>
      <c r="O3">
        <f>$C$3</f>
        <v>770344.40621910163</v>
      </c>
      <c r="P3" s="2">
        <f>O3*C5</f>
        <v>77034.440621910166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770344.40621910163</v>
      </c>
      <c r="AF3">
        <f t="shared" ref="AF3:AG34" si="4">-$Z3*P3</f>
        <v>-77034.440621910166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692685.00862649153</v>
      </c>
      <c r="AJ3">
        <f t="shared" ref="AJ3:AJ66" si="7">AB3-AC3</f>
        <v>0</v>
      </c>
      <c r="AL3">
        <f t="shared" ref="AL3:AL66" si="8">SUM(AI3:AK3)</f>
        <v>692685.00862649153</v>
      </c>
      <c r="AN3">
        <f t="shared" ref="AN3:AU34" si="9">AE3*$K3</f>
        <v>770344.40621910163</v>
      </c>
      <c r="AO3">
        <f t="shared" si="9"/>
        <v>-77034.440621910166</v>
      </c>
      <c r="AP3">
        <f t="shared" si="9"/>
        <v>-624.95697070000006</v>
      </c>
      <c r="AQ3">
        <f t="shared" si="9"/>
        <v>0</v>
      </c>
      <c r="AR3">
        <f t="shared" si="9"/>
        <v>692685.00862649153</v>
      </c>
      <c r="AS3">
        <f t="shared" si="9"/>
        <v>0</v>
      </c>
      <c r="AT3">
        <f t="shared" si="9"/>
        <v>0</v>
      </c>
      <c r="AU3">
        <f t="shared" si="9"/>
        <v>692685.00862649153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-24118.144503529915</v>
      </c>
      <c r="AI5">
        <f t="shared" si="6"/>
        <v>-24130.114202541019</v>
      </c>
      <c r="AJ5">
        <f t="shared" si="7"/>
        <v>-16502.40605288255</v>
      </c>
      <c r="AK5">
        <f>G5*SUM(AB5, AE5:AF5)</f>
        <v>1280.3043420933332</v>
      </c>
      <c r="AL5">
        <f t="shared" si="8"/>
        <v>-39352.215913330241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-20623.618736348664</v>
      </c>
      <c r="AR5">
        <f t="shared" si="9"/>
        <v>-20633.854121942182</v>
      </c>
      <c r="AS5">
        <f t="shared" si="9"/>
        <v>-14111.339726704529</v>
      </c>
      <c r="AT5">
        <f t="shared" si="9"/>
        <v>1094.7985079847278</v>
      </c>
      <c r="AU5">
        <f t="shared" si="9"/>
        <v>-33650.395340661991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-27058.081075302569</v>
      </c>
      <c r="AI6">
        <f t="shared" si="6"/>
        <v>-27069.76196431684</v>
      </c>
      <c r="AJ6">
        <f t="shared" si="7"/>
        <v>-18340.939918964752</v>
      </c>
      <c r="AK6">
        <f>G6*SUM(AB6, AE6:AF6)</f>
        <v>2792.1664617146048</v>
      </c>
      <c r="AL6">
        <f t="shared" si="8"/>
        <v>-42618.535421566994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-20872.875119819226</v>
      </c>
      <c r="AR6">
        <f t="shared" si="9"/>
        <v>-20881.885874758009</v>
      </c>
      <c r="AS6">
        <f t="shared" si="9"/>
        <v>-14148.385003476369</v>
      </c>
      <c r="AT6">
        <f t="shared" si="9"/>
        <v>2153.9052125286289</v>
      </c>
      <c r="AU6">
        <f t="shared" si="9"/>
        <v>-32876.365665705758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-30038.0041617161</v>
      </c>
      <c r="AI7">
        <f t="shared" si="6"/>
        <v>-30049.380504314217</v>
      </c>
      <c r="AJ7">
        <f t="shared" si="7"/>
        <v>-11507.096954035514</v>
      </c>
      <c r="AK7">
        <f>G7*SUM(AB7, AE7:AF7)</f>
        <v>3244.0508042124015</v>
      </c>
      <c r="AL7">
        <f t="shared" si="8"/>
        <v>-38312.426654137336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-21082.356178455888</v>
      </c>
      <c r="AR7">
        <f t="shared" si="9"/>
        <v>-21090.340733800189</v>
      </c>
      <c r="AS7">
        <f t="shared" si="9"/>
        <v>-8076.326085412652</v>
      </c>
      <c r="AT7">
        <f t="shared" si="9"/>
        <v>2276.8568160257155</v>
      </c>
      <c r="AU7">
        <f t="shared" si="9"/>
        <v>-26889.810003187129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-33151.825448182593</v>
      </c>
      <c r="AI8">
        <f t="shared" si="6"/>
        <v>-33162.880828445675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-32174.219461289849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-21719.229547503663</v>
      </c>
      <c r="AR8">
        <f t="shared" si="9"/>
        <v>-21726.472416890876</v>
      </c>
      <c r="AS8">
        <f t="shared" si="9"/>
        <v>-434.84337369000809</v>
      </c>
      <c r="AT8">
        <f t="shared" si="9"/>
        <v>1082.5592351157738</v>
      </c>
      <c r="AU8">
        <f t="shared" si="9"/>
        <v>-21078.756555465108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-36747.37998788109</v>
      </c>
      <c r="AI9">
        <f t="shared" si="6"/>
        <v>-36758.095143216618</v>
      </c>
      <c r="AJ9">
        <f t="shared" si="7"/>
        <v>5572.6428633088362</v>
      </c>
      <c r="AK9">
        <f t="shared" si="22"/>
        <v>461.62257782292477</v>
      </c>
      <c r="AL9">
        <f t="shared" si="8"/>
        <v>-30723.829702084859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-22800.299855266545</v>
      </c>
      <c r="AR9">
        <f t="shared" si="9"/>
        <v>-22806.948186514281</v>
      </c>
      <c r="AS9">
        <f t="shared" si="9"/>
        <v>3457.6050948844522</v>
      </c>
      <c r="AT9">
        <f t="shared" si="9"/>
        <v>286.41860175595872</v>
      </c>
      <c r="AU9">
        <f t="shared" si="9"/>
        <v>-19062.924489873873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-40299.555205242119</v>
      </c>
      <c r="AI10">
        <f t="shared" si="6"/>
        <v>-40309.91133680426</v>
      </c>
      <c r="AJ10">
        <f t="shared" si="7"/>
        <v>7975.652463169361</v>
      </c>
      <c r="AK10">
        <f t="shared" si="22"/>
        <v>297.94073528992391</v>
      </c>
      <c r="AL10">
        <f t="shared" si="8"/>
        <v>-32036.318138344974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-23720.979479330712</v>
      </c>
      <c r="AR10">
        <f t="shared" si="9"/>
        <v>-23727.07526830455</v>
      </c>
      <c r="AS10">
        <f t="shared" si="9"/>
        <v>4694.5999143063545</v>
      </c>
      <c r="AT10">
        <f t="shared" si="9"/>
        <v>175.37280577602166</v>
      </c>
      <c r="AU10">
        <f t="shared" si="9"/>
        <v>-18857.102548222174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207687.78374108043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-43456.732314252695</v>
      </c>
      <c r="AI11">
        <f t="shared" si="6"/>
        <v>-43466.713279922253</v>
      </c>
      <c r="AJ11">
        <f t="shared" si="7"/>
        <v>10077.110042868015</v>
      </c>
      <c r="AK11">
        <f t="shared" si="22"/>
        <v>155.26276694103188</v>
      </c>
      <c r="AL11">
        <f t="shared" si="8"/>
        <v>-33234.340470113209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-24305.725705631554</v>
      </c>
      <c r="AR11">
        <f t="shared" si="9"/>
        <v>-24311.308145933031</v>
      </c>
      <c r="AS11">
        <f t="shared" si="9"/>
        <v>5636.214679838773</v>
      </c>
      <c r="AT11">
        <f t="shared" si="9"/>
        <v>86.839806506307852</v>
      </c>
      <c r="AU11">
        <f t="shared" si="9"/>
        <v>-18588.253659587954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-46662.550775414034</v>
      </c>
      <c r="AI12">
        <f t="shared" si="6"/>
        <v>-46672.140290484553</v>
      </c>
      <c r="AJ12">
        <f t="shared" si="7"/>
        <v>11364.709343671238</v>
      </c>
      <c r="AK12">
        <f t="shared" si="22"/>
        <v>125.61613188655915</v>
      </c>
      <c r="AL12">
        <f t="shared" si="8"/>
        <v>-35181.814814926758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-24801.641792849234</v>
      </c>
      <c r="AR12">
        <f t="shared" si="9"/>
        <v>-24806.738722052502</v>
      </c>
      <c r="AS12">
        <f t="shared" si="9"/>
        <v>6040.4638310105292</v>
      </c>
      <c r="AT12">
        <f t="shared" si="9"/>
        <v>66.76630948549132</v>
      </c>
      <c r="AU12">
        <f t="shared" si="9"/>
        <v>-18699.508581556482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-49716.538621569591</v>
      </c>
      <c r="AI13">
        <f t="shared" si="6"/>
        <v>-49725.721513123019</v>
      </c>
      <c r="AJ13">
        <f t="shared" si="7"/>
        <v>12570.857657342451</v>
      </c>
      <c r="AK13">
        <f t="shared" si="22"/>
        <v>86.502000344448078</v>
      </c>
      <c r="AL13">
        <f t="shared" si="8"/>
        <v>-37068.361855436116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-25118.696577108887</v>
      </c>
      <c r="AR13">
        <f t="shared" si="9"/>
        <v>-25123.336125094855</v>
      </c>
      <c r="AS13">
        <f t="shared" si="9"/>
        <v>6351.2780246494549</v>
      </c>
      <c r="AT13">
        <f t="shared" si="9"/>
        <v>43.704118593294012</v>
      </c>
      <c r="AU13">
        <f t="shared" si="9"/>
        <v>-18728.353981852106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-52815.737230670195</v>
      </c>
      <c r="AI14">
        <f t="shared" si="6"/>
        <v>-52824.498194950393</v>
      </c>
      <c r="AJ14">
        <f t="shared" si="7"/>
        <v>-82.094910886084108</v>
      </c>
      <c r="AK14">
        <f t="shared" si="22"/>
        <v>2147.6099760417114</v>
      </c>
      <c r="AL14">
        <f t="shared" si="8"/>
        <v>-50758.983129794768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-23825.473423509087</v>
      </c>
      <c r="AR14">
        <f t="shared" si="9"/>
        <v>-23829.425543323498</v>
      </c>
      <c r="AS14">
        <f t="shared" si="9"/>
        <v>-37.033471841531352</v>
      </c>
      <c r="AT14">
        <f t="shared" si="9"/>
        <v>968.7988294998471</v>
      </c>
      <c r="AU14">
        <f t="shared" si="9"/>
        <v>-22897.660185665183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-56118.566959957578</v>
      </c>
      <c r="AI15">
        <f t="shared" si="6"/>
        <v>-56126.889573551474</v>
      </c>
      <c r="AJ15">
        <f t="shared" si="7"/>
        <v>1324.7667377993384</v>
      </c>
      <c r="AK15">
        <f t="shared" si="22"/>
        <v>2153.3566198037374</v>
      </c>
      <c r="AL15">
        <f t="shared" si="8"/>
        <v>-52648.766215948395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-22603.034216162432</v>
      </c>
      <c r="AR15">
        <f t="shared" si="9"/>
        <v>-22606.386338820248</v>
      </c>
      <c r="AS15">
        <f t="shared" si="9"/>
        <v>533.58005246780749</v>
      </c>
      <c r="AT15">
        <f t="shared" si="9"/>
        <v>867.31354690067349</v>
      </c>
      <c r="AU15">
        <f t="shared" si="9"/>
        <v>-21205.492739451765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-59131.50377555281</v>
      </c>
      <c r="AI16">
        <f t="shared" si="6"/>
        <v>-59139.373591112169</v>
      </c>
      <c r="AJ16">
        <f t="shared" si="7"/>
        <v>2513.1175324929318</v>
      </c>
      <c r="AK16">
        <f t="shared" si="22"/>
        <v>2060.6229481577839</v>
      </c>
      <c r="AL16">
        <f t="shared" si="8"/>
        <v>-54565.633110461458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-21264.788673201238</v>
      </c>
      <c r="AR16">
        <f t="shared" si="9"/>
        <v>-21267.618805264206</v>
      </c>
      <c r="AS16">
        <f t="shared" si="9"/>
        <v>903.76381162614075</v>
      </c>
      <c r="AT16">
        <f t="shared" si="9"/>
        <v>741.03834216779194</v>
      </c>
      <c r="AU16">
        <f t="shared" si="9"/>
        <v>-19622.816651470275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-61760.547152839812</v>
      </c>
      <c r="AI17">
        <f t="shared" si="6"/>
        <v>-61767.952266823871</v>
      </c>
      <c r="AJ17">
        <f t="shared" si="7"/>
        <v>3327.3630627821294</v>
      </c>
      <c r="AK17">
        <f t="shared" si="22"/>
        <v>1884.7047208832785</v>
      </c>
      <c r="AL17">
        <f t="shared" si="8"/>
        <v>-56555.884483158457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-19830.572834796763</v>
      </c>
      <c r="AR17">
        <f t="shared" si="9"/>
        <v>-19832.95052830792</v>
      </c>
      <c r="AS17">
        <f t="shared" si="9"/>
        <v>1068.3764734308943</v>
      </c>
      <c r="AT17">
        <f t="shared" si="9"/>
        <v>605.15613870889467</v>
      </c>
      <c r="AU17">
        <f t="shared" si="9"/>
        <v>-18159.417916168131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-64309.571401218454</v>
      </c>
      <c r="AI18">
        <f t="shared" si="6"/>
        <v>-64316.500529241421</v>
      </c>
      <c r="AJ18">
        <f t="shared" si="7"/>
        <v>3815.014254065376</v>
      </c>
      <c r="AK18">
        <f t="shared" si="22"/>
        <v>1651.7893064885295</v>
      </c>
      <c r="AL18">
        <f t="shared" si="8"/>
        <v>-58849.696968687516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-18436.637523547637</v>
      </c>
      <c r="AR18">
        <f t="shared" si="9"/>
        <v>-18438.624005791731</v>
      </c>
      <c r="AS18">
        <f t="shared" si="9"/>
        <v>1093.7102116659134</v>
      </c>
      <c r="AT18">
        <f t="shared" si="9"/>
        <v>473.5444514006536</v>
      </c>
      <c r="AU18">
        <f t="shared" si="9"/>
        <v>-16871.369342725164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-66713.355244711391</v>
      </c>
      <c r="AI19">
        <f t="shared" si="6"/>
        <v>-66719.798122983848</v>
      </c>
      <c r="AJ19">
        <f t="shared" si="7"/>
        <v>4137.0316478945897</v>
      </c>
      <c r="AK19">
        <f t="shared" si="22"/>
        <v>1384.738308703953</v>
      </c>
      <c r="AL19">
        <f t="shared" si="8"/>
        <v>-61198.028166385302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-17076.578652332861</v>
      </c>
      <c r="AR19">
        <f t="shared" si="9"/>
        <v>-17078.227832128472</v>
      </c>
      <c r="AS19">
        <f t="shared" si="9"/>
        <v>1058.9535792844504</v>
      </c>
      <c r="AT19">
        <f t="shared" si="9"/>
        <v>354.450657664321</v>
      </c>
      <c r="AU19">
        <f t="shared" si="9"/>
        <v>-15664.823595179698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-68989.092169353404</v>
      </c>
      <c r="AI20">
        <f t="shared" si="6"/>
        <v>-68995.039437017069</v>
      </c>
      <c r="AJ20">
        <f t="shared" si="7"/>
        <v>4309.0734062141273</v>
      </c>
      <c r="AK20">
        <f t="shared" si="22"/>
        <v>1095.1460933513317</v>
      </c>
      <c r="AL20">
        <f t="shared" si="8"/>
        <v>-63590.819937451612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-15767.051523502812</v>
      </c>
      <c r="AR20">
        <f t="shared" si="9"/>
        <v>-15768.410736571552</v>
      </c>
      <c r="AS20">
        <f t="shared" si="9"/>
        <v>984.81339988577326</v>
      </c>
      <c r="AT20">
        <f t="shared" si="9"/>
        <v>250.28920278072277</v>
      </c>
      <c r="AU20">
        <f t="shared" si="9"/>
        <v>-14533.308133905055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-71092.257885436265</v>
      </c>
      <c r="AI21">
        <f t="shared" si="6"/>
        <v>-71097.701353811513</v>
      </c>
      <c r="AJ21">
        <f t="shared" si="7"/>
        <v>4367.4932680396159</v>
      </c>
      <c r="AK21">
        <f t="shared" si="22"/>
        <v>793.51095491634283</v>
      </c>
      <c r="AL21">
        <f t="shared" si="8"/>
        <v>-65936.697130855551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-14506.890791339782</v>
      </c>
      <c r="AR21">
        <f t="shared" si="9"/>
        <v>-14508.001570538456</v>
      </c>
      <c r="AS21">
        <f t="shared" si="9"/>
        <v>891.21867494296964</v>
      </c>
      <c r="AT21">
        <f t="shared" si="9"/>
        <v>161.92166498992734</v>
      </c>
      <c r="AU21">
        <f t="shared" si="9"/>
        <v>-13454.861230605558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-72889.371492807462</v>
      </c>
      <c r="AI22">
        <f t="shared" si="6"/>
        <v>-72894.304967927135</v>
      </c>
      <c r="AJ22">
        <f t="shared" si="7"/>
        <v>4328.7137775333686</v>
      </c>
      <c r="AK22">
        <f t="shared" si="22"/>
        <v>487.78642615356966</v>
      </c>
      <c r="AL22">
        <f t="shared" si="8"/>
        <v>-68077.804764240194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-13280.004335547548</v>
      </c>
      <c r="AR22">
        <f t="shared" si="9"/>
        <v>-13280.903184990708</v>
      </c>
      <c r="AS22">
        <f t="shared" si="9"/>
        <v>788.66557024243309</v>
      </c>
      <c r="AT22">
        <f t="shared" si="9"/>
        <v>88.871747985642358</v>
      </c>
      <c r="AU22">
        <f t="shared" si="9"/>
        <v>-12403.365866762633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-74503.149215571146</v>
      </c>
      <c r="AI23">
        <f t="shared" si="6"/>
        <v>-74507.567711257027</v>
      </c>
      <c r="AJ23">
        <f t="shared" si="7"/>
        <v>4192.3462875061086</v>
      </c>
      <c r="AK23">
        <f t="shared" si="22"/>
        <v>184.77646172623383</v>
      </c>
      <c r="AL23">
        <f t="shared" si="8"/>
        <v>-70130.444962024689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-12119.665101608842</v>
      </c>
      <c r="AR23">
        <f t="shared" si="9"/>
        <v>-12120.383872406179</v>
      </c>
      <c r="AS23">
        <f t="shared" si="9"/>
        <v>681.98235282016685</v>
      </c>
      <c r="AT23">
        <f t="shared" si="9"/>
        <v>30.058176847028609</v>
      </c>
      <c r="AU23">
        <f t="shared" si="9"/>
        <v>-11408.343342738985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-75446.11641489451</v>
      </c>
      <c r="AI24">
        <f t="shared" si="6"/>
        <v>-75450.019187395927</v>
      </c>
      <c r="AJ24">
        <f t="shared" si="7"/>
        <v>4005.6847015718231</v>
      </c>
      <c r="AK24">
        <f t="shared" si="22"/>
        <v>-108.6877783991938</v>
      </c>
      <c r="AL24">
        <f t="shared" si="8"/>
        <v>-71553.022264223298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-10958.089808868792</v>
      </c>
      <c r="AR24">
        <f t="shared" si="9"/>
        <v>-10958.656662851559</v>
      </c>
      <c r="AS24">
        <f t="shared" si="9"/>
        <v>581.80135428641063</v>
      </c>
      <c r="AT24">
        <f t="shared" si="9"/>
        <v>-15.786239152127743</v>
      </c>
      <c r="AU24">
        <f t="shared" si="9"/>
        <v>-10392.641547717276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-75485.61608496691</v>
      </c>
      <c r="AI25">
        <f t="shared" si="6"/>
        <v>-75489.008044642789</v>
      </c>
      <c r="AJ25">
        <f t="shared" si="7"/>
        <v>3713.4644516929111</v>
      </c>
      <c r="AK25">
        <f t="shared" si="22"/>
        <v>-389.08570750922144</v>
      </c>
      <c r="AL25">
        <f t="shared" si="8"/>
        <v>-72164.629300459099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-9789.13115700665</v>
      </c>
      <c r="AR25">
        <f t="shared" si="9"/>
        <v>-9789.5710333681163</v>
      </c>
      <c r="AS25">
        <f t="shared" si="9"/>
        <v>481.56976719360938</v>
      </c>
      <c r="AT25">
        <f t="shared" si="9"/>
        <v>-50.457441028729008</v>
      </c>
      <c r="AU25">
        <f t="shared" si="9"/>
        <v>-9358.4587072032355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-74486.007145639567</v>
      </c>
      <c r="AI26">
        <f t="shared" si="6"/>
        <v>-74488.899648174032</v>
      </c>
      <c r="AJ26">
        <f t="shared" si="7"/>
        <v>3320.7156595281776</v>
      </c>
      <c r="AK26">
        <f t="shared" si="22"/>
        <v>-649.02821912772527</v>
      </c>
      <c r="AL26">
        <f t="shared" si="8"/>
        <v>-71817.212207773569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-8624.5533909029582</v>
      </c>
      <c r="AR26">
        <f t="shared" si="9"/>
        <v>-8624.8883067280603</v>
      </c>
      <c r="AS26">
        <f t="shared" si="9"/>
        <v>384.49758013757179</v>
      </c>
      <c r="AT26">
        <f t="shared" si="9"/>
        <v>-75.149397082394344</v>
      </c>
      <c r="AU26">
        <f t="shared" si="9"/>
        <v>-8315.5401236728812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-71985.39957319705</v>
      </c>
      <c r="AI27">
        <f t="shared" si="6"/>
        <v>-71987.813241958836</v>
      </c>
      <c r="AJ27">
        <f t="shared" si="7"/>
        <v>2849.182411011454</v>
      </c>
      <c r="AK27">
        <f t="shared" si="22"/>
        <v>-881.47831529469772</v>
      </c>
      <c r="AL27">
        <f t="shared" si="8"/>
        <v>-70020.109146242074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-7441.9769010465307</v>
      </c>
      <c r="AR27">
        <f t="shared" si="9"/>
        <v>-7442.2264303577313</v>
      </c>
      <c r="AS27">
        <f t="shared" si="9"/>
        <v>294.55347633452891</v>
      </c>
      <c r="AT27">
        <f t="shared" si="9"/>
        <v>-91.128774725021756</v>
      </c>
      <c r="AU27">
        <f t="shared" si="9"/>
        <v>-7238.8017287482235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-67932.333857508609</v>
      </c>
      <c r="AI28">
        <f t="shared" si="6"/>
        <v>-67934.29881249617</v>
      </c>
      <c r="AJ28">
        <f t="shared" si="7"/>
        <v>2285.3956690005689</v>
      </c>
      <c r="AK28">
        <f t="shared" si="22"/>
        <v>-1080.9210840654994</v>
      </c>
      <c r="AL28">
        <f t="shared" si="8"/>
        <v>-66729.824227561097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-6270.503443346819</v>
      </c>
      <c r="AR28">
        <f t="shared" si="9"/>
        <v>-6270.6848187878777</v>
      </c>
      <c r="AS28">
        <f t="shared" si="9"/>
        <v>210.9537623414657</v>
      </c>
      <c r="AT28">
        <f t="shared" si="9"/>
        <v>-99.774569703963181</v>
      </c>
      <c r="AU28">
        <f t="shared" si="9"/>
        <v>-6159.5056261503742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-62290.658273956491</v>
      </c>
      <c r="AI29">
        <f t="shared" si="6"/>
        <v>-62292.214262779955</v>
      </c>
      <c r="AJ29">
        <f t="shared" si="7"/>
        <v>1666.4130575914896</v>
      </c>
      <c r="AK29">
        <f t="shared" si="22"/>
        <v>-1240.8987808955394</v>
      </c>
      <c r="AL29">
        <f t="shared" si="8"/>
        <v>-61866.699986084008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-5133.7033935025929</v>
      </c>
      <c r="AR29">
        <f t="shared" si="9"/>
        <v>-5133.8316307908899</v>
      </c>
      <c r="AS29">
        <f t="shared" si="9"/>
        <v>137.33793486512607</v>
      </c>
      <c r="AT29">
        <f t="shared" si="9"/>
        <v>-102.26904738202303</v>
      </c>
      <c r="AU29">
        <f t="shared" si="9"/>
        <v>-5098.7627433077869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-55407.981021730186</v>
      </c>
      <c r="AI30">
        <f t="shared" si="6"/>
        <v>-55409.175150784031</v>
      </c>
      <c r="AJ30">
        <f t="shared" si="7"/>
        <v>1022.9084062210495</v>
      </c>
      <c r="AK30">
        <f t="shared" si="22"/>
        <v>-1357.5476949269437</v>
      </c>
      <c r="AL30">
        <f t="shared" si="8"/>
        <v>-55743.814439489921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-4077.2013137440435</v>
      </c>
      <c r="AR30">
        <f t="shared" si="9"/>
        <v>-4077.2891838388809</v>
      </c>
      <c r="AS30">
        <f t="shared" si="9"/>
        <v>75.270807937373505</v>
      </c>
      <c r="AT30">
        <f t="shared" si="9"/>
        <v>-99.895270377305224</v>
      </c>
      <c r="AU30">
        <f t="shared" si="9"/>
        <v>-4101.9136462788119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-47773.091934999196</v>
      </c>
      <c r="AI31">
        <f t="shared" si="6"/>
        <v>-47773.975540937907</v>
      </c>
      <c r="AJ31">
        <f t="shared" si="7"/>
        <v>406.84864652837132</v>
      </c>
      <c r="AK31">
        <f t="shared" si="22"/>
        <v>-1429.1512833624172</v>
      </c>
      <c r="AL31">
        <f t="shared" si="8"/>
        <v>-48796.27817777195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-3138.7386671045847</v>
      </c>
      <c r="AR31">
        <f t="shared" si="9"/>
        <v>-3138.7967208753157</v>
      </c>
      <c r="AS31">
        <f t="shared" si="9"/>
        <v>26.730352313290897</v>
      </c>
      <c r="AT31">
        <f t="shared" si="9"/>
        <v>-93.896631190108366</v>
      </c>
      <c r="AU31">
        <f t="shared" si="9"/>
        <v>-3205.9629997521329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-39716.481468537633</v>
      </c>
      <c r="AI32">
        <f t="shared" si="6"/>
        <v>-39717.108010407785</v>
      </c>
      <c r="AJ32">
        <f t="shared" si="7"/>
        <v>-138.36192862369353</v>
      </c>
      <c r="AK32">
        <f t="shared" si="22"/>
        <v>-1457.6306886194031</v>
      </c>
      <c r="AL32">
        <f t="shared" si="8"/>
        <v>-41313.100627650878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-2329.831708032862</v>
      </c>
      <c r="AR32">
        <f t="shared" si="9"/>
        <v>-2329.8684619713154</v>
      </c>
      <c r="AS32">
        <f t="shared" si="9"/>
        <v>-8.1165298780916952</v>
      </c>
      <c r="AT32">
        <f t="shared" si="9"/>
        <v>-85.506924867891712</v>
      </c>
      <c r="AU32">
        <f t="shared" si="9"/>
        <v>-2423.4919167172989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-31653.685424374071</v>
      </c>
      <c r="AI33">
        <f t="shared" si="6"/>
        <v>-31654.107865291615</v>
      </c>
      <c r="AJ33">
        <f t="shared" si="7"/>
        <v>-596.15096672452637</v>
      </c>
      <c r="AK33">
        <f t="shared" si="22"/>
        <v>-1447.9453536157446</v>
      </c>
      <c r="AL33">
        <f t="shared" si="8"/>
        <v>-33698.204185631883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-1657.906537316464</v>
      </c>
      <c r="AR33">
        <f t="shared" si="9"/>
        <v>-1657.9286632569172</v>
      </c>
      <c r="AS33">
        <f t="shared" si="9"/>
        <v>-31.22424993201771</v>
      </c>
      <c r="AT33">
        <f t="shared" si="9"/>
        <v>-75.838185514665426</v>
      </c>
      <c r="AU33">
        <f t="shared" si="9"/>
        <v>-1764.9910987036001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-23885.441584757118</v>
      </c>
      <c r="AI34">
        <f t="shared" si="6"/>
        <v>-23885.710517255582</v>
      </c>
      <c r="AJ34">
        <f t="shared" si="7"/>
        <v>-954.57799371691726</v>
      </c>
      <c r="AK34">
        <f t="shared" si="22"/>
        <v>-1406.2147859450276</v>
      </c>
      <c r="AL34">
        <f t="shared" si="8"/>
        <v>-26246.503296917526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-1116.994447068131</v>
      </c>
      <c r="AR34">
        <f t="shared" si="9"/>
        <v>-1117.0070236037732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-1227.4086846408363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-16897.532879527214</v>
      </c>
      <c r="AI35">
        <f t="shared" ref="AI35:AI66" si="25">SUM(AE35:AH35)</f>
        <v>-16897.693513120197</v>
      </c>
      <c r="AJ35">
        <f t="shared" si="7"/>
        <v>-1215.5810270688162</v>
      </c>
      <c r="AK35">
        <f t="shared" si="22"/>
        <v>-1339.3943263848435</v>
      </c>
      <c r="AL35">
        <f t="shared" si="8"/>
        <v>-19452.668866573858</v>
      </c>
      <c r="AN35">
        <f t="shared" ref="AN35:AT69" si="26">AE35*$K35</f>
        <v>0</v>
      </c>
      <c r="AO35">
        <f t="shared" si="26"/>
        <v>0</v>
      </c>
      <c r="AP35">
        <f t="shared" si="26"/>
        <v>-6.7071202114543779E-3</v>
      </c>
      <c r="AQ35">
        <f t="shared" si="26"/>
        <v>-705.54223556635691</v>
      </c>
      <c r="AR35">
        <f t="shared" si="26"/>
        <v>-705.54894268656835</v>
      </c>
      <c r="AS35">
        <f t="shared" si="26"/>
        <v>-50.755560676510861</v>
      </c>
      <c r="AT35">
        <f t="shared" si="26"/>
        <v>-55.925280576752328</v>
      </c>
      <c r="AU35">
        <f t="shared" si="23"/>
        <v>-812.22978393983169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-10272.259535495657</v>
      </c>
      <c r="AI36">
        <f t="shared" si="25"/>
        <v>-10272.354361130614</v>
      </c>
      <c r="AJ36">
        <f t="shared" si="7"/>
        <v>-1377.1144377702039</v>
      </c>
      <c r="AK36">
        <f t="shared" si="22"/>
        <v>-1254.3036544900262</v>
      </c>
      <c r="AL36">
        <f t="shared" si="8"/>
        <v>-12903.772453390844</v>
      </c>
      <c r="AN36">
        <f t="shared" si="26"/>
        <v>0</v>
      </c>
      <c r="AO36">
        <f t="shared" si="26"/>
        <v>0</v>
      </c>
      <c r="AP36">
        <f t="shared" si="26"/>
        <v>-3.5351468039315453E-3</v>
      </c>
      <c r="AQ36">
        <f t="shared" si="26"/>
        <v>-382.9549412766433</v>
      </c>
      <c r="AR36">
        <f t="shared" si="26"/>
        <v>-382.95847642344728</v>
      </c>
      <c r="AS36">
        <f t="shared" si="26"/>
        <v>-51.339510730348707</v>
      </c>
      <c r="AT36">
        <f t="shared" si="26"/>
        <v>-46.761063686961222</v>
      </c>
      <c r="AU36">
        <f t="shared" si="23"/>
        <v>-481.05905084075721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-6178.3103542477784</v>
      </c>
      <c r="AI37">
        <f t="shared" si="25"/>
        <v>-6178.3656171866705</v>
      </c>
      <c r="AJ37">
        <f t="shared" si="7"/>
        <v>-1476.5599456309974</v>
      </c>
      <c r="AK37">
        <f t="shared" si="22"/>
        <v>-1157.9056438461121</v>
      </c>
      <c r="AL37">
        <f t="shared" si="8"/>
        <v>-8812.8312066637809</v>
      </c>
      <c r="AN37">
        <f t="shared" si="26"/>
        <v>0</v>
      </c>
      <c r="AO37">
        <f t="shared" si="26"/>
        <v>0</v>
      </c>
      <c r="AP37">
        <f t="shared" si="26"/>
        <v>-1.8394909197948024E-3</v>
      </c>
      <c r="AQ37">
        <f t="shared" si="26"/>
        <v>-205.65221510315021</v>
      </c>
      <c r="AR37">
        <f t="shared" si="26"/>
        <v>-205.65405459407</v>
      </c>
      <c r="AS37">
        <f t="shared" si="26"/>
        <v>-49.149007761131251</v>
      </c>
      <c r="AT37">
        <f t="shared" si="26"/>
        <v>-38.542230299854296</v>
      </c>
      <c r="AU37">
        <f t="shared" si="23"/>
        <v>-293.34529265505557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-3674.0662500863482</v>
      </c>
      <c r="AI38">
        <f t="shared" si="25"/>
        <v>-3674.0979974817888</v>
      </c>
      <c r="AJ38">
        <f t="shared" si="7"/>
        <v>-1454.6289339215309</v>
      </c>
      <c r="AK38">
        <f t="shared" si="22"/>
        <v>-1054.5464476519421</v>
      </c>
      <c r="AL38">
        <f t="shared" si="8"/>
        <v>-6183.273379055262</v>
      </c>
      <c r="AN38">
        <f t="shared" si="26"/>
        <v>0</v>
      </c>
      <c r="AO38">
        <f t="shared" si="26"/>
        <v>0</v>
      </c>
      <c r="AP38">
        <f t="shared" si="26"/>
        <v>-9.4352573497785534E-4</v>
      </c>
      <c r="AQ38">
        <f t="shared" si="26"/>
        <v>-109.19245534595095</v>
      </c>
      <c r="AR38">
        <f t="shared" si="26"/>
        <v>-109.19339887168593</v>
      </c>
      <c r="AS38">
        <f t="shared" si="26"/>
        <v>-43.231257713009953</v>
      </c>
      <c r="AT38">
        <f t="shared" si="26"/>
        <v>-31.3408926397992</v>
      </c>
      <c r="AU38">
        <f t="shared" si="23"/>
        <v>-183.76554922449509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-2157.3316309664633</v>
      </c>
      <c r="AI39">
        <f t="shared" si="25"/>
        <v>-2157.3495775652559</v>
      </c>
      <c r="AJ39">
        <f t="shared" si="7"/>
        <v>-1373.2014277118014</v>
      </c>
      <c r="AK39">
        <f t="shared" si="22"/>
        <v>-952.72242227743504</v>
      </c>
      <c r="AL39">
        <f t="shared" si="8"/>
        <v>-4483.2734275544926</v>
      </c>
      <c r="AN39">
        <f t="shared" si="26"/>
        <v>0</v>
      </c>
      <c r="AO39">
        <f t="shared" si="26"/>
        <v>0</v>
      </c>
      <c r="AP39">
        <f t="shared" si="26"/>
        <v>-4.7622235678949752E-4</v>
      </c>
      <c r="AQ39">
        <f t="shared" si="26"/>
        <v>-57.245919717691336</v>
      </c>
      <c r="AR39">
        <f t="shared" si="26"/>
        <v>-57.246395940048131</v>
      </c>
      <c r="AS39">
        <f t="shared" si="26"/>
        <v>-36.43861590801982</v>
      </c>
      <c r="AT39">
        <f t="shared" si="26"/>
        <v>-25.280986249900451</v>
      </c>
      <c r="AU39">
        <f t="shared" si="23"/>
        <v>-118.9659980979684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-1245.7213151919254</v>
      </c>
      <c r="AI40">
        <f t="shared" si="25"/>
        <v>-1245.7312965665101</v>
      </c>
      <c r="AJ40">
        <f t="shared" si="7"/>
        <v>-1266.3200472981607</v>
      </c>
      <c r="AK40">
        <f t="shared" si="22"/>
        <v>-856.59832233760892</v>
      </c>
      <c r="AL40">
        <f t="shared" si="8"/>
        <v>-3368.6496662022796</v>
      </c>
      <c r="AN40">
        <f t="shared" si="26"/>
        <v>0</v>
      </c>
      <c r="AO40">
        <f t="shared" si="26"/>
        <v>0</v>
      </c>
      <c r="AP40">
        <f t="shared" si="26"/>
        <v>-2.3648301710193725E-4</v>
      </c>
      <c r="AQ40">
        <f t="shared" si="26"/>
        <v>-29.51416486677611</v>
      </c>
      <c r="AR40">
        <f t="shared" si="26"/>
        <v>-29.514401349793214</v>
      </c>
      <c r="AS40">
        <f t="shared" si="26"/>
        <v>-30.002198882101855</v>
      </c>
      <c r="AT40">
        <f t="shared" si="26"/>
        <v>-20.294895657445586</v>
      </c>
      <c r="AU40">
        <f t="shared" si="23"/>
        <v>-79.811495889340648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-708.56824435253145</v>
      </c>
      <c r="AI41">
        <f t="shared" si="25"/>
        <v>-708.57369736184296</v>
      </c>
      <c r="AJ41">
        <f t="shared" si="7"/>
        <v>-1152.2411628259451</v>
      </c>
      <c r="AK41">
        <f t="shared" si="22"/>
        <v>-767.95591902673766</v>
      </c>
      <c r="AL41">
        <f t="shared" si="8"/>
        <v>-2628.7707792145256</v>
      </c>
      <c r="AN41">
        <f t="shared" si="26"/>
        <v>0</v>
      </c>
      <c r="AO41">
        <f t="shared" si="26"/>
        <v>0</v>
      </c>
      <c r="AP41">
        <f t="shared" si="26"/>
        <v>-1.1535271478310735E-4</v>
      </c>
      <c r="AQ41">
        <f t="shared" si="26"/>
        <v>-14.989020910548238</v>
      </c>
      <c r="AR41">
        <f t="shared" si="26"/>
        <v>-14.989136263263021</v>
      </c>
      <c r="AS41">
        <f t="shared" si="26"/>
        <v>-24.374457959761099</v>
      </c>
      <c r="AT41">
        <f t="shared" si="26"/>
        <v>-16.245305121159337</v>
      </c>
      <c r="AU41">
        <f t="shared" si="23"/>
        <v>-55.608899344183456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-396.11091604165057</v>
      </c>
      <c r="AI42">
        <f t="shared" si="25"/>
        <v>-396.11383882764369</v>
      </c>
      <c r="AJ42">
        <f t="shared" si="7"/>
        <v>-1040.1496645293828</v>
      </c>
      <c r="AK42">
        <f t="shared" si="22"/>
        <v>-687.2990376289215</v>
      </c>
      <c r="AL42">
        <f t="shared" si="8"/>
        <v>-2123.5625409859476</v>
      </c>
      <c r="AN42">
        <f t="shared" si="26"/>
        <v>0</v>
      </c>
      <c r="AO42">
        <f t="shared" si="26"/>
        <v>0</v>
      </c>
      <c r="AP42">
        <f t="shared" si="26"/>
        <v>-5.520400358254879E-5</v>
      </c>
      <c r="AQ42">
        <f t="shared" si="26"/>
        <v>-7.4815290889745185</v>
      </c>
      <c r="AR42">
        <f t="shared" si="26"/>
        <v>-7.4815842929781011</v>
      </c>
      <c r="AS42">
        <f t="shared" si="26"/>
        <v>-19.6457852003387</v>
      </c>
      <c r="AT42">
        <f t="shared" si="26"/>
        <v>-12.981333092835767</v>
      </c>
      <c r="AU42">
        <f t="shared" si="23"/>
        <v>-40.10870258615256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-217.30158143177002</v>
      </c>
      <c r="AI43">
        <f t="shared" si="25"/>
        <v>-217.30311685501925</v>
      </c>
      <c r="AJ43">
        <f t="shared" si="7"/>
        <v>-934.60658291096479</v>
      </c>
      <c r="AK43">
        <f t="shared" si="22"/>
        <v>-614.48856111186467</v>
      </c>
      <c r="AL43">
        <f t="shared" si="8"/>
        <v>-1766.3982608778488</v>
      </c>
      <c r="AN43">
        <f t="shared" si="26"/>
        <v>0</v>
      </c>
      <c r="AO43">
        <f t="shared" si="26"/>
        <v>0</v>
      </c>
      <c r="AP43">
        <f t="shared" si="26"/>
        <v>-2.5893076097013884E-5</v>
      </c>
      <c r="AQ43">
        <f t="shared" si="26"/>
        <v>-3.6645311882953919</v>
      </c>
      <c r="AR43">
        <f t="shared" si="26"/>
        <v>-3.6645570813714889</v>
      </c>
      <c r="AS43">
        <f t="shared" si="26"/>
        <v>-15.761021844835435</v>
      </c>
      <c r="AT43">
        <f t="shared" si="26"/>
        <v>-10.36261440072505</v>
      </c>
      <c r="AU43">
        <f t="shared" si="23"/>
        <v>-29.788193326931975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-116.96636896654439</v>
      </c>
      <c r="AI44">
        <f t="shared" si="25"/>
        <v>-116.96715799575509</v>
      </c>
      <c r="AJ44">
        <f t="shared" si="7"/>
        <v>-837.48556881164859</v>
      </c>
      <c r="AK44">
        <f t="shared" si="22"/>
        <v>-549.06610030809713</v>
      </c>
      <c r="AL44">
        <f t="shared" si="8"/>
        <v>-1503.5188271155007</v>
      </c>
      <c r="AN44">
        <f t="shared" si="26"/>
        <v>0</v>
      </c>
      <c r="AO44">
        <f t="shared" si="26"/>
        <v>0</v>
      </c>
      <c r="AP44">
        <f t="shared" si="26"/>
        <v>-1.1880387172389702E-5</v>
      </c>
      <c r="AQ44">
        <f t="shared" si="26"/>
        <v>-1.7611588147096111</v>
      </c>
      <c r="AR44">
        <f t="shared" si="26"/>
        <v>-1.7611706950967836</v>
      </c>
      <c r="AS44">
        <f t="shared" si="26"/>
        <v>-12.609992981201309</v>
      </c>
      <c r="AT44">
        <f t="shared" si="26"/>
        <v>-8.2672704210594361</v>
      </c>
      <c r="AU44">
        <f t="shared" si="23"/>
        <v>-22.638434097357528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-61.593023522301991</v>
      </c>
      <c r="AI45">
        <f t="shared" si="25"/>
        <v>-61.59341970482356</v>
      </c>
      <c r="AJ45">
        <f t="shared" si="7"/>
        <v>-749.26571618524213</v>
      </c>
      <c r="AK45">
        <f t="shared" si="22"/>
        <v>-490.44211049128177</v>
      </c>
      <c r="AL45">
        <f t="shared" si="8"/>
        <v>-1301.3012463813475</v>
      </c>
      <c r="AN45">
        <f t="shared" si="26"/>
        <v>0</v>
      </c>
      <c r="AO45">
        <f t="shared" si="26"/>
        <v>0</v>
      </c>
      <c r="AP45">
        <f t="shared" si="26"/>
        <v>-5.3261672737074734E-6</v>
      </c>
      <c r="AQ45">
        <f t="shared" si="26"/>
        <v>-0.82803942201620473</v>
      </c>
      <c r="AR45">
        <f t="shared" si="26"/>
        <v>-0.82804474818347851</v>
      </c>
      <c r="AS45">
        <f t="shared" si="26"/>
        <v>-10.072919221800168</v>
      </c>
      <c r="AT45">
        <f t="shared" si="26"/>
        <v>-6.5933668860494139</v>
      </c>
      <c r="AU45">
        <f t="shared" si="23"/>
        <v>-17.494330856033059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-31.716937164938127</v>
      </c>
      <c r="AI46">
        <f t="shared" si="25"/>
        <v>-31.717131154777199</v>
      </c>
      <c r="AJ46">
        <f t="shared" si="7"/>
        <v>-669.73167039936834</v>
      </c>
      <c r="AK46">
        <f t="shared" si="22"/>
        <v>-437.99351035831478</v>
      </c>
      <c r="AL46">
        <f t="shared" si="8"/>
        <v>-1139.4423119124604</v>
      </c>
      <c r="AN46">
        <f t="shared" si="26"/>
        <v>0</v>
      </c>
      <c r="AO46">
        <f t="shared" si="26"/>
        <v>0</v>
      </c>
      <c r="AP46">
        <f t="shared" si="26"/>
        <v>-2.328522560511698E-6</v>
      </c>
      <c r="AQ46">
        <f t="shared" si="26"/>
        <v>-0.38070861902818515</v>
      </c>
      <c r="AR46">
        <f t="shared" si="26"/>
        <v>-0.38071094755074564</v>
      </c>
      <c r="AS46">
        <f t="shared" si="26"/>
        <v>-8.0390050915460325</v>
      </c>
      <c r="AT46">
        <f t="shared" si="26"/>
        <v>-5.2573772683244648</v>
      </c>
      <c r="AU46">
        <f t="shared" si="23"/>
        <v>-13.677093307421243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-15.939736332258178</v>
      </c>
      <c r="AI47">
        <f t="shared" si="25"/>
        <v>-15.939828758846783</v>
      </c>
      <c r="AJ47">
        <f t="shared" si="7"/>
        <v>-598.3333180072068</v>
      </c>
      <c r="AK47">
        <f t="shared" si="22"/>
        <v>-391.11229343035899</v>
      </c>
      <c r="AL47">
        <f t="shared" si="8"/>
        <v>-1005.3854401964127</v>
      </c>
      <c r="AN47">
        <f t="shared" si="26"/>
        <v>0</v>
      </c>
      <c r="AO47">
        <f t="shared" si="26"/>
        <v>0</v>
      </c>
      <c r="AP47">
        <f t="shared" si="26"/>
        <v>-9.9055904619409948E-7</v>
      </c>
      <c r="AQ47">
        <f t="shared" si="26"/>
        <v>-0.1708301718813128</v>
      </c>
      <c r="AR47">
        <f t="shared" si="26"/>
        <v>-0.17083116244035901</v>
      </c>
      <c r="AS47">
        <f t="shared" si="26"/>
        <v>-6.4124889789194395</v>
      </c>
      <c r="AT47">
        <f t="shared" si="26"/>
        <v>-4.1916490284966459</v>
      </c>
      <c r="AU47">
        <f t="shared" si="23"/>
        <v>-10.774969169856444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-7.7932604123826836</v>
      </c>
      <c r="AI48">
        <f t="shared" si="25"/>
        <v>-7.7933032068278258</v>
      </c>
      <c r="AJ48">
        <f t="shared" si="7"/>
        <v>-534.3952650301153</v>
      </c>
      <c r="AK48">
        <f t="shared" si="22"/>
        <v>-349.22896116985453</v>
      </c>
      <c r="AL48">
        <f t="shared" si="8"/>
        <v>-891.4175294067976</v>
      </c>
      <c r="AN48">
        <f t="shared" si="26"/>
        <v>0</v>
      </c>
      <c r="AO48">
        <f t="shared" si="26"/>
        <v>0</v>
      </c>
      <c r="AP48">
        <f t="shared" si="26"/>
        <v>-4.0949897760798501E-7</v>
      </c>
      <c r="AQ48">
        <f t="shared" si="26"/>
        <v>-7.4573514401602189E-2</v>
      </c>
      <c r="AR48">
        <f t="shared" si="26"/>
        <v>-7.4573923900579792E-2</v>
      </c>
      <c r="AS48">
        <f t="shared" si="26"/>
        <v>-5.1136149549873942</v>
      </c>
      <c r="AT48">
        <f t="shared" si="26"/>
        <v>-3.3417632142609683</v>
      </c>
      <c r="AU48">
        <f t="shared" si="23"/>
        <v>-8.5299520931489425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-3.7045333114434098</v>
      </c>
      <c r="AI49">
        <f t="shared" si="25"/>
        <v>-3.7045525246109037</v>
      </c>
      <c r="AJ49">
        <f t="shared" si="7"/>
        <v>-477.21658291595168</v>
      </c>
      <c r="AK49">
        <f t="shared" si="22"/>
        <v>-311.82129261774645</v>
      </c>
      <c r="AL49">
        <f t="shared" si="8"/>
        <v>-792.74242805830909</v>
      </c>
      <c r="AN49">
        <f t="shared" si="26"/>
        <v>0</v>
      </c>
      <c r="AO49">
        <f t="shared" si="26"/>
        <v>0</v>
      </c>
      <c r="AP49">
        <f t="shared" si="26"/>
        <v>-1.6415207167565912E-7</v>
      </c>
      <c r="AQ49">
        <f t="shared" si="26"/>
        <v>-3.1650523936452415E-2</v>
      </c>
      <c r="AR49">
        <f t="shared" si="26"/>
        <v>-3.1650688088524087E-2</v>
      </c>
      <c r="AS49">
        <f t="shared" si="26"/>
        <v>-4.0772085471052959</v>
      </c>
      <c r="AT49">
        <f t="shared" si="26"/>
        <v>-2.6641162209034381</v>
      </c>
      <c r="AU49">
        <f t="shared" si="23"/>
        <v>-6.7729754560972593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-1.7066727694038883</v>
      </c>
      <c r="AI50">
        <f t="shared" si="25"/>
        <v>-1.7066811237348987</v>
      </c>
      <c r="AJ50">
        <f t="shared" si="7"/>
        <v>-426.1211677174515</v>
      </c>
      <c r="AK50">
        <f t="shared" si="22"/>
        <v>-278.41613181362982</v>
      </c>
      <c r="AL50">
        <f t="shared" si="8"/>
        <v>-706.24398065481614</v>
      </c>
      <c r="AN50">
        <f t="shared" si="26"/>
        <v>0</v>
      </c>
      <c r="AO50">
        <f t="shared" si="26"/>
        <v>0</v>
      </c>
      <c r="AP50">
        <f t="shared" si="26"/>
        <v>-6.372957984012821E-8</v>
      </c>
      <c r="AQ50">
        <f t="shared" si="26"/>
        <v>-1.3019060219708415E-2</v>
      </c>
      <c r="AR50">
        <f t="shared" si="26"/>
        <v>-1.3019123949288256E-2</v>
      </c>
      <c r="AS50">
        <f t="shared" si="26"/>
        <v>-3.250592171423516</v>
      </c>
      <c r="AT50">
        <f t="shared" si="26"/>
        <v>-2.1238496630411312</v>
      </c>
      <c r="AU50">
        <f t="shared" si="23"/>
        <v>-5.3874609584139348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-0.76069342721745592</v>
      </c>
      <c r="AI51">
        <f t="shared" si="25"/>
        <v>-0.76069694367123597</v>
      </c>
      <c r="AJ51">
        <f t="shared" si="7"/>
        <v>-380.48056865530452</v>
      </c>
      <c r="AK51">
        <f t="shared" si="22"/>
        <v>-248.58765007340821</v>
      </c>
      <c r="AL51">
        <f t="shared" si="8"/>
        <v>-629.82891567238403</v>
      </c>
      <c r="AN51">
        <f t="shared" si="26"/>
        <v>0</v>
      </c>
      <c r="AO51">
        <f t="shared" si="26"/>
        <v>0</v>
      </c>
      <c r="AP51">
        <f t="shared" si="26"/>
        <v>-2.395059281832427E-8</v>
      </c>
      <c r="AQ51">
        <f t="shared" si="26"/>
        <v>-5.1810885836005337E-3</v>
      </c>
      <c r="AR51">
        <f t="shared" si="26"/>
        <v>-5.1811125341933509E-3</v>
      </c>
      <c r="AS51">
        <f t="shared" si="26"/>
        <v>-2.5914559795168439</v>
      </c>
      <c r="AT51">
        <f t="shared" si="26"/>
        <v>-1.6931323312870401</v>
      </c>
      <c r="AU51">
        <f t="shared" si="23"/>
        <v>-4.2897694233380781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-0.32819940273950726</v>
      </c>
      <c r="AI52">
        <f t="shared" si="25"/>
        <v>-0.32820083278248247</v>
      </c>
      <c r="AJ52">
        <f t="shared" si="7"/>
        <v>-339.72123651456377</v>
      </c>
      <c r="AK52">
        <f t="shared" si="22"/>
        <v>-221.95401026753692</v>
      </c>
      <c r="AL52">
        <f t="shared" si="8"/>
        <v>-562.00344761488316</v>
      </c>
      <c r="AN52">
        <f t="shared" si="26"/>
        <v>0</v>
      </c>
      <c r="AO52">
        <f t="shared" si="26"/>
        <v>0</v>
      </c>
      <c r="AP52">
        <f t="shared" si="26"/>
        <v>-8.6964583277323346E-9</v>
      </c>
      <c r="AQ52">
        <f t="shared" si="26"/>
        <v>-1.9958647947258303E-3</v>
      </c>
      <c r="AR52">
        <f t="shared" si="26"/>
        <v>-1.995873491184158E-3</v>
      </c>
      <c r="AS52">
        <f t="shared" si="26"/>
        <v>-2.065932022790137</v>
      </c>
      <c r="AT52">
        <f t="shared" si="26"/>
        <v>-1.3497592970721974</v>
      </c>
      <c r="AU52">
        <f t="shared" si="23"/>
        <v>-3.4176871933535184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-0.13678518316581861</v>
      </c>
      <c r="AI53">
        <f t="shared" si="25"/>
        <v>-0.13678574400096927</v>
      </c>
      <c r="AJ53">
        <f t="shared" si="7"/>
        <v>-303.32516270944279</v>
      </c>
      <c r="AK53">
        <f t="shared" si="22"/>
        <v>-198.17352371151745</v>
      </c>
      <c r="AL53">
        <f t="shared" si="8"/>
        <v>-501.63547216496124</v>
      </c>
      <c r="AN53">
        <f t="shared" si="26"/>
        <v>0</v>
      </c>
      <c r="AO53">
        <f t="shared" si="26"/>
        <v>0</v>
      </c>
      <c r="AP53">
        <f t="shared" si="26"/>
        <v>-3.0451629282584273E-9</v>
      </c>
      <c r="AQ53">
        <f t="shared" si="26"/>
        <v>-7.4270160925793893E-4</v>
      </c>
      <c r="AR53">
        <f t="shared" si="26"/>
        <v>-7.4270465442086728E-4</v>
      </c>
      <c r="AS53">
        <f t="shared" si="26"/>
        <v>-1.6469626406804039</v>
      </c>
      <c r="AT53">
        <f t="shared" si="26"/>
        <v>-1.0760214781043642</v>
      </c>
      <c r="AU53">
        <f t="shared" si="23"/>
        <v>-2.7237268234391889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-5.495882432930782E-2</v>
      </c>
      <c r="AI54">
        <f t="shared" si="25"/>
        <v>-5.4959036063454897E-2</v>
      </c>
      <c r="AJ54">
        <f t="shared" si="7"/>
        <v>-270.82707745396101</v>
      </c>
      <c r="AK54">
        <f t="shared" si="22"/>
        <v>-176.94076232185645</v>
      </c>
      <c r="AL54">
        <f t="shared" si="8"/>
        <v>-447.82279881188094</v>
      </c>
      <c r="AN54">
        <f t="shared" si="26"/>
        <v>0</v>
      </c>
      <c r="AO54">
        <f t="shared" si="26"/>
        <v>0</v>
      </c>
      <c r="AP54">
        <f t="shared" si="26"/>
        <v>-1.0264745585729655E-9</v>
      </c>
      <c r="AQ54">
        <f t="shared" si="26"/>
        <v>-2.6643711333916022E-4</v>
      </c>
      <c r="AR54">
        <f t="shared" si="26"/>
        <v>-2.6643813981371879E-4</v>
      </c>
      <c r="AS54">
        <f t="shared" si="26"/>
        <v>-1.3129535722698262</v>
      </c>
      <c r="AT54">
        <f t="shared" si="26"/>
        <v>-0.85779829755065706</v>
      </c>
      <c r="AU54">
        <f t="shared" si="23"/>
        <v>-2.1710183079602969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-2.1247149007300434E-2</v>
      </c>
      <c r="AI55">
        <f t="shared" si="25"/>
        <v>-2.1247225829424746E-2</v>
      </c>
      <c r="AJ55">
        <f t="shared" si="7"/>
        <v>-241.81028727321677</v>
      </c>
      <c r="AK55">
        <f t="shared" si="22"/>
        <v>-157.98286690007916</v>
      </c>
      <c r="AL55">
        <f t="shared" si="8"/>
        <v>-399.81440139912536</v>
      </c>
      <c r="AN55">
        <f t="shared" si="26"/>
        <v>0</v>
      </c>
      <c r="AO55">
        <f t="shared" si="26"/>
        <v>0</v>
      </c>
      <c r="AP55">
        <f t="shared" si="26"/>
        <v>-3.3252597500214136E-10</v>
      </c>
      <c r="AQ55">
        <f t="shared" si="26"/>
        <v>-9.1968674426405359E-5</v>
      </c>
      <c r="AR55">
        <f t="shared" si="26"/>
        <v>-9.1969006952380349E-5</v>
      </c>
      <c r="AS55">
        <f t="shared" si="26"/>
        <v>-1.0466802663992616</v>
      </c>
      <c r="AT55">
        <f t="shared" si="26"/>
        <v>-0.6838317388319366</v>
      </c>
      <c r="AU55">
        <f t="shared" si="23"/>
        <v>-1.7306039742381505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-7.8907358119993162E-3</v>
      </c>
      <c r="AI56">
        <f t="shared" si="25"/>
        <v>-7.8907625488035607E-3</v>
      </c>
      <c r="AJ56">
        <f t="shared" si="7"/>
        <v>-215.90218812983449</v>
      </c>
      <c r="AK56">
        <f t="shared" si="22"/>
        <v>-141.05614679095399</v>
      </c>
      <c r="AL56">
        <f t="shared" si="8"/>
        <v>-356.96622568333726</v>
      </c>
      <c r="AN56">
        <f t="shared" si="26"/>
        <v>0</v>
      </c>
      <c r="AO56">
        <f t="shared" si="26"/>
        <v>0</v>
      </c>
      <c r="AP56">
        <f t="shared" si="26"/>
        <v>-1.033310248864741E-10</v>
      </c>
      <c r="AQ56">
        <f t="shared" si="26"/>
        <v>-3.0495709625609846E-5</v>
      </c>
      <c r="AR56">
        <f t="shared" si="26"/>
        <v>-3.0495812956634731E-5</v>
      </c>
      <c r="AS56">
        <f t="shared" si="26"/>
        <v>-0.83440766407727152</v>
      </c>
      <c r="AT56">
        <f t="shared" si="26"/>
        <v>-0.54514653587856099</v>
      </c>
      <c r="AU56">
        <f t="shared" si="23"/>
        <v>-1.3795846957687889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-2.8099662960862281E-3</v>
      </c>
      <c r="AI57">
        <f t="shared" si="25"/>
        <v>-2.8099752032330798E-3</v>
      </c>
      <c r="AJ57">
        <f t="shared" si="7"/>
        <v>-192.76986244938803</v>
      </c>
      <c r="AK57">
        <f t="shared" si="22"/>
        <v>-125.94299362186558</v>
      </c>
      <c r="AL57">
        <f t="shared" si="8"/>
        <v>-318.71566604645682</v>
      </c>
      <c r="AN57">
        <f t="shared" si="26"/>
        <v>0</v>
      </c>
      <c r="AO57">
        <f t="shared" si="26"/>
        <v>0</v>
      </c>
      <c r="AP57">
        <f t="shared" si="26"/>
        <v>-3.0735609550487095E-11</v>
      </c>
      <c r="AQ57">
        <f t="shared" si="26"/>
        <v>-9.6962617058662573E-6</v>
      </c>
      <c r="AR57">
        <f t="shared" si="26"/>
        <v>-9.696292441475807E-6</v>
      </c>
      <c r="AS57">
        <f t="shared" si="26"/>
        <v>-0.66518485930471427</v>
      </c>
      <c r="AT57">
        <f t="shared" si="26"/>
        <v>-0.43458749945817138</v>
      </c>
      <c r="AU57">
        <f t="shared" si="23"/>
        <v>-1.099782055055327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-9.5737193857066384E-4</v>
      </c>
      <c r="AI58">
        <f t="shared" si="25"/>
        <v>-9.5737477307143097E-4</v>
      </c>
      <c r="AJ58">
        <f t="shared" si="7"/>
        <v>-172.11596614757514</v>
      </c>
      <c r="AK58">
        <f t="shared" si="22"/>
        <v>-112.44910325040841</v>
      </c>
      <c r="AL58">
        <f t="shared" si="8"/>
        <v>-284.56602677275663</v>
      </c>
      <c r="AN58">
        <f t="shared" si="26"/>
        <v>0</v>
      </c>
      <c r="AO58">
        <f t="shared" si="26"/>
        <v>0</v>
      </c>
      <c r="AP58">
        <f t="shared" si="26"/>
        <v>-8.73296609642272E-12</v>
      </c>
      <c r="AQ58">
        <f t="shared" si="26"/>
        <v>-2.9496187752841111E-6</v>
      </c>
      <c r="AR58">
        <f t="shared" si="26"/>
        <v>-2.949627508250208E-6</v>
      </c>
      <c r="AS58">
        <f t="shared" si="26"/>
        <v>-0.53028135129279264</v>
      </c>
      <c r="AT58">
        <f t="shared" si="26"/>
        <v>-0.34645049938110833</v>
      </c>
      <c r="AU58">
        <f t="shared" si="23"/>
        <v>-0.87673480030140927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-3.1139614359127979E-4</v>
      </c>
      <c r="AI59">
        <f t="shared" si="25"/>
        <v>-3.1139700352114175E-4</v>
      </c>
      <c r="AJ59">
        <f t="shared" si="7"/>
        <v>-153.67497548237839</v>
      </c>
      <c r="AK59">
        <f t="shared" si="22"/>
        <v>-100.40098562007815</v>
      </c>
      <c r="AL59">
        <f t="shared" si="8"/>
        <v>-254.07627249946006</v>
      </c>
      <c r="AN59">
        <f t="shared" si="26"/>
        <v>0</v>
      </c>
      <c r="AO59">
        <f t="shared" si="26"/>
        <v>0</v>
      </c>
      <c r="AP59">
        <f t="shared" si="26"/>
        <v>-2.365539493505764E-12</v>
      </c>
      <c r="AQ59">
        <f t="shared" si="26"/>
        <v>-8.5660460039029091E-7</v>
      </c>
      <c r="AR59">
        <f t="shared" si="26"/>
        <v>-8.5660696592978441E-7</v>
      </c>
      <c r="AS59">
        <f t="shared" si="26"/>
        <v>-0.42273706233129105</v>
      </c>
      <c r="AT59">
        <f t="shared" si="26"/>
        <v>-0.27618821856304709</v>
      </c>
      <c r="AU59">
        <f t="shared" si="23"/>
        <v>-0.69892613750130406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-9.6843071705943179E-5</v>
      </c>
      <c r="AI60">
        <f t="shared" si="25"/>
        <v>-9.6843317767308378E-5</v>
      </c>
      <c r="AJ60">
        <f t="shared" si="7"/>
        <v>-137.20980131482133</v>
      </c>
      <c r="AK60">
        <f t="shared" si="22"/>
        <v>-89.643737336311659</v>
      </c>
      <c r="AL60">
        <f t="shared" si="8"/>
        <v>-226.85363549445077</v>
      </c>
      <c r="AN60">
        <f t="shared" si="26"/>
        <v>0</v>
      </c>
      <c r="AO60">
        <f t="shared" si="26"/>
        <v>0</v>
      </c>
      <c r="AP60">
        <f t="shared" si="26"/>
        <v>-6.0435563965691966E-13</v>
      </c>
      <c r="AQ60">
        <f t="shared" si="26"/>
        <v>-2.3785796887927947E-7</v>
      </c>
      <c r="AR60">
        <f t="shared" si="26"/>
        <v>-2.3785857323491911E-7</v>
      </c>
      <c r="AS60">
        <f t="shared" si="26"/>
        <v>-0.33700340226888964</v>
      </c>
      <c r="AT60">
        <f t="shared" si="26"/>
        <v>-0.22017555732130065</v>
      </c>
      <c r="AU60">
        <f t="shared" si="23"/>
        <v>-0.55717919744876354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-2.8385781096917113E-5</v>
      </c>
      <c r="AI61">
        <f t="shared" si="25"/>
        <v>-2.838584728653681E-5</v>
      </c>
      <c r="AJ61">
        <f t="shared" si="7"/>
        <v>-122.50875170091535</v>
      </c>
      <c r="AK61">
        <f t="shared" si="22"/>
        <v>-80.039051244274177</v>
      </c>
      <c r="AL61">
        <f t="shared" si="8"/>
        <v>-202.54783133103683</v>
      </c>
      <c r="AN61">
        <f t="shared" si="26"/>
        <v>0</v>
      </c>
      <c r="AO61">
        <f t="shared" si="26"/>
        <v>0</v>
      </c>
      <c r="AP61">
        <f t="shared" si="26"/>
        <v>-1.4515132781867784E-13</v>
      </c>
      <c r="AQ61">
        <f t="shared" si="26"/>
        <v>-6.2248942300490197E-8</v>
      </c>
      <c r="AR61">
        <f t="shared" si="26"/>
        <v>-6.2249087451818017E-8</v>
      </c>
      <c r="AS61">
        <f t="shared" si="26"/>
        <v>-0.26865705015824276</v>
      </c>
      <c r="AT61">
        <f t="shared" si="26"/>
        <v>-0.17552260639507</v>
      </c>
      <c r="AU61">
        <f t="shared" si="23"/>
        <v>-0.4441797188024002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-7.8160252925385385E-6</v>
      </c>
      <c r="AI62">
        <f t="shared" si="25"/>
        <v>-7.8160419701039595E-6</v>
      </c>
      <c r="AJ62">
        <f t="shared" si="7"/>
        <v>-109.38281416879852</v>
      </c>
      <c r="AK62">
        <f t="shared" si="22"/>
        <v>-71.463438625210088</v>
      </c>
      <c r="AL62">
        <f t="shared" si="8"/>
        <v>-180.84626061005059</v>
      </c>
      <c r="AN62">
        <f t="shared" si="26"/>
        <v>0</v>
      </c>
      <c r="AO62">
        <f t="shared" si="26"/>
        <v>0</v>
      </c>
      <c r="AP62">
        <f t="shared" si="26"/>
        <v>-3.2654704457720546E-14</v>
      </c>
      <c r="AQ62">
        <f t="shared" si="26"/>
        <v>-1.5303792221120577E-8</v>
      </c>
      <c r="AR62">
        <f t="shared" si="26"/>
        <v>-1.5303824875825036E-8</v>
      </c>
      <c r="AS62">
        <f t="shared" si="26"/>
        <v>-0.21417175584101175</v>
      </c>
      <c r="AT62">
        <f t="shared" si="26"/>
        <v>-0.13992554721785086</v>
      </c>
      <c r="AU62">
        <f t="shared" si="23"/>
        <v>-0.35409731836268754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-2.0144558667590247E-6</v>
      </c>
      <c r="AI63">
        <f t="shared" si="25"/>
        <v>-2.0144597871996244E-6</v>
      </c>
      <c r="AJ63">
        <f t="shared" si="7"/>
        <v>-97.663226976702958</v>
      </c>
      <c r="AK63">
        <f t="shared" si="22"/>
        <v>-63.8066416333942</v>
      </c>
      <c r="AL63">
        <f t="shared" si="8"/>
        <v>-161.46987062455693</v>
      </c>
      <c r="AN63">
        <f t="shared" si="26"/>
        <v>0</v>
      </c>
      <c r="AO63">
        <f t="shared" si="26"/>
        <v>0</v>
      </c>
      <c r="AP63">
        <f t="shared" si="26"/>
        <v>-6.85377684558364E-15</v>
      </c>
      <c r="AQ63">
        <f t="shared" si="26"/>
        <v>-3.5217039065842364E-9</v>
      </c>
      <c r="AR63">
        <f t="shared" si="26"/>
        <v>-3.5217107603610816E-9</v>
      </c>
      <c r="AS63">
        <f t="shared" si="26"/>
        <v>-0.17073641257121719</v>
      </c>
      <c r="AT63">
        <f t="shared" si="26"/>
        <v>-0.11154778956158934</v>
      </c>
      <c r="AU63">
        <f t="shared" si="23"/>
        <v>-0.28228420565451728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-4.8404219361613844E-7</v>
      </c>
      <c r="AI64">
        <f t="shared" si="25"/>
        <v>-4.8404304958862218E-7</v>
      </c>
      <c r="AJ64">
        <f t="shared" si="7"/>
        <v>-87.199309810770046</v>
      </c>
      <c r="AK64">
        <f t="shared" si="22"/>
        <v>-56.970215745024987</v>
      </c>
      <c r="AL64">
        <f t="shared" si="8"/>
        <v>-144.1695260398381</v>
      </c>
      <c r="AN64">
        <f t="shared" si="26"/>
        <v>0</v>
      </c>
      <c r="AO64">
        <f t="shared" si="26"/>
        <v>0</v>
      </c>
      <c r="AP64">
        <f t="shared" si="26"/>
        <v>-1.3360935370561446E-15</v>
      </c>
      <c r="AQ64">
        <f t="shared" si="26"/>
        <v>-7.5554490223213155E-10</v>
      </c>
      <c r="AR64">
        <f t="shared" si="26"/>
        <v>-7.5554623832566861E-10</v>
      </c>
      <c r="AS64">
        <f t="shared" si="26"/>
        <v>-0.13611002279263079</v>
      </c>
      <c r="AT64">
        <f t="shared" si="26"/>
        <v>-8.8925214894289395E-2</v>
      </c>
      <c r="AU64">
        <f t="shared" si="23"/>
        <v>-0.22503523844246645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-1.0796430501848129E-7</v>
      </c>
      <c r="AI65">
        <f t="shared" si="25"/>
        <v>-1.0796447765433383E-7</v>
      </c>
      <c r="AJ65">
        <f t="shared" si="7"/>
        <v>-77.856526619147758</v>
      </c>
      <c r="AK65">
        <f t="shared" si="22"/>
        <v>-50.866264058271085</v>
      </c>
      <c r="AL65">
        <f t="shared" si="8"/>
        <v>-128.72279078538332</v>
      </c>
      <c r="AN65">
        <f t="shared" si="26"/>
        <v>0</v>
      </c>
      <c r="AO65">
        <f t="shared" si="26"/>
        <v>0</v>
      </c>
      <c r="AP65">
        <f t="shared" si="26"/>
        <v>-2.4059690172544698E-16</v>
      </c>
      <c r="AQ65">
        <f t="shared" si="26"/>
        <v>-1.5046629596472608E-10</v>
      </c>
      <c r="AR65">
        <f t="shared" si="26"/>
        <v>-1.5046653656162781E-10</v>
      </c>
      <c r="AS65">
        <f t="shared" si="26"/>
        <v>-0.10850607684694427</v>
      </c>
      <c r="AT65">
        <f t="shared" si="26"/>
        <v>-7.0890636873933252E-2</v>
      </c>
      <c r="AU65">
        <f t="shared" si="23"/>
        <v>-0.17939671387134407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-2.2234598721327886E-8</v>
      </c>
      <c r="AI66">
        <f t="shared" si="25"/>
        <v>-2.2234630664579904E-8</v>
      </c>
      <c r="AJ66">
        <f t="shared" si="7"/>
        <v>-69.514755910477561</v>
      </c>
      <c r="AK66">
        <f t="shared" si="22"/>
        <v>-45.416307194930745</v>
      </c>
      <c r="AL66">
        <f t="shared" si="8"/>
        <v>-114.93106312764294</v>
      </c>
      <c r="AN66">
        <f t="shared" si="26"/>
        <v>0</v>
      </c>
      <c r="AO66">
        <f t="shared" si="26"/>
        <v>0</v>
      </c>
      <c r="AP66">
        <f t="shared" si="26"/>
        <v>-3.9748444864606116E-17</v>
      </c>
      <c r="AQ66">
        <f t="shared" si="26"/>
        <v>-2.7667524922833377E-11</v>
      </c>
      <c r="AR66">
        <f t="shared" si="26"/>
        <v>-2.766756467127824E-11</v>
      </c>
      <c r="AS66">
        <f t="shared" si="26"/>
        <v>-8.6500380140116781E-2</v>
      </c>
      <c r="AT66">
        <f t="shared" si="26"/>
        <v>-5.6513581691649238E-2</v>
      </c>
      <c r="AU66">
        <f t="shared" si="23"/>
        <v>-0.1430139618594336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29">S67*Z67</f>
        <v>-517.22288623978568</v>
      </c>
      <c r="AE67">
        <f t="shared" ref="AE67:AE69" si="30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1">-X67*R67</f>
        <v>-4.1992310644276868E-9</v>
      </c>
      <c r="AI67">
        <f t="shared" ref="AI67:AI69" si="32">SUM(AE67:AH67)</f>
        <v>-4.199236443053033E-9</v>
      </c>
      <c r="AJ67">
        <f t="shared" ref="AJ67:AJ69" si="33">AB67-AC67</f>
        <v>-62.066746348747301</v>
      </c>
      <c r="AK67">
        <f t="shared" si="22"/>
        <v>-40.550274281197311</v>
      </c>
      <c r="AL67">
        <f t="shared" ref="AL67:AL69" si="34">SUM(AI67:AK67)</f>
        <v>-102.61702063414384</v>
      </c>
      <c r="AN67">
        <f t="shared" si="26"/>
        <v>0</v>
      </c>
      <c r="AO67">
        <f t="shared" si="26"/>
        <v>0</v>
      </c>
      <c r="AP67">
        <f t="shared" si="26"/>
        <v>-5.975775664554347E-18</v>
      </c>
      <c r="AQ67">
        <f t="shared" si="26"/>
        <v>-4.6654416673798835E-12</v>
      </c>
      <c r="AR67">
        <f t="shared" si="26"/>
        <v>-4.6654476431555481E-12</v>
      </c>
      <c r="AS67">
        <f t="shared" si="26"/>
        <v>-6.8957573453655441E-2</v>
      </c>
      <c r="AT67">
        <f t="shared" si="26"/>
        <v>-4.5052281323072374E-2</v>
      </c>
      <c r="AU67">
        <f t="shared" si="23"/>
        <v>-0.11400985478139325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7"/>
        <v>2000000</v>
      </c>
      <c r="S68">
        <f t="shared" si="28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29"/>
        <v>-461.80614842838406</v>
      </c>
      <c r="AE68">
        <f t="shared" si="30"/>
        <v>0</v>
      </c>
      <c r="AF68">
        <f t="shared" si="24"/>
        <v>0</v>
      </c>
      <c r="AG68">
        <f t="shared" si="24"/>
        <v>-8.1609203599473589E-16</v>
      </c>
      <c r="AH68">
        <f t="shared" si="31"/>
        <v>-7.2139952912172143E-10</v>
      </c>
      <c r="AI68">
        <f t="shared" si="32"/>
        <v>-7.2140034521375743E-10</v>
      </c>
      <c r="AJ68">
        <f t="shared" si="33"/>
        <v>-55.416737811401617</v>
      </c>
      <c r="AK68">
        <f t="shared" si="22"/>
        <v>-36.205602036785002</v>
      </c>
      <c r="AL68">
        <f t="shared" si="34"/>
        <v>-91.622339848908013</v>
      </c>
      <c r="AN68">
        <f t="shared" si="26"/>
        <v>0</v>
      </c>
      <c r="AO68">
        <f t="shared" si="26"/>
        <v>0</v>
      </c>
      <c r="AP68">
        <f t="shared" si="26"/>
        <v>-8.0955080370887721E-19</v>
      </c>
      <c r="AQ68">
        <f t="shared" si="26"/>
        <v>-7.1561728682212295E-13</v>
      </c>
      <c r="AR68">
        <f t="shared" si="26"/>
        <v>-7.1561809637292666E-13</v>
      </c>
      <c r="AS68">
        <f t="shared" si="26"/>
        <v>-5.4972555368048813E-2</v>
      </c>
      <c r="AT68">
        <f t="shared" si="26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-461.80614842838406</v>
      </c>
      <c r="AK69">
        <f t="shared" si="22"/>
        <v>-32.326430389986889</v>
      </c>
      <c r="AL69">
        <f t="shared" si="34"/>
        <v>-494.13257881850154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-1.1565011481555387E-13</v>
      </c>
      <c r="AR69">
        <f t="shared" si="26"/>
        <v>-1.1565011481555387E-13</v>
      </c>
      <c r="AS69">
        <f t="shared" si="26"/>
        <v>-0.40902198934563427</v>
      </c>
      <c r="AT69">
        <f t="shared" si="26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770344.40621910163</v>
      </c>
      <c r="AO71" s="8">
        <f t="shared" si="47"/>
        <v>-77034.440621910166</v>
      </c>
      <c r="AP71" s="8">
        <f t="shared" si="47"/>
        <v>-709.86104039914369</v>
      </c>
      <c r="AQ71" s="8">
        <f t="shared" si="47"/>
        <v>-465537.57735670946</v>
      </c>
      <c r="AR71" s="8">
        <f t="shared" si="47"/>
        <v>227062.52720008261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207687.78374108043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115.96517574385327</v>
      </c>
      <c r="K3">
        <v>1</v>
      </c>
      <c r="L3" s="2">
        <v>0</v>
      </c>
      <c r="O3">
        <f>$C$3</f>
        <v>115.96517574385327</v>
      </c>
      <c r="P3">
        <f>O3*B5</f>
        <v>92.772140595082618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6.5151860130298722</v>
      </c>
      <c r="AE3">
        <f t="shared" ref="AE3:AE23" si="1">$Z3*O3</f>
        <v>115.96517574385327</v>
      </c>
      <c r="AF3">
        <f t="shared" ref="AF3:AG23" si="2">-$Z3*P3</f>
        <v>-92.772140595082618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-601.76393555122945</v>
      </c>
      <c r="AJ3">
        <f t="shared" ref="AJ3:AJ23" si="5">AB3-AC3</f>
        <v>-6.5151860130298722</v>
      </c>
      <c r="AL3">
        <f t="shared" ref="AL3:AL23" si="6">SUM(AI3:AK3)</f>
        <v>-608.2791215642593</v>
      </c>
      <c r="AN3">
        <f t="shared" ref="AN3:AU23" si="7">AE3*$K3</f>
        <v>115.96517574385327</v>
      </c>
      <c r="AO3">
        <f t="shared" si="7"/>
        <v>-92.772140595082618</v>
      </c>
      <c r="AP3">
        <f t="shared" si="7"/>
        <v>-624.95697070000006</v>
      </c>
      <c r="AQ3">
        <f t="shared" si="7"/>
        <v>0</v>
      </c>
      <c r="AR3">
        <f t="shared" si="7"/>
        <v>-601.76393555122945</v>
      </c>
      <c r="AS3">
        <f t="shared" si="7"/>
        <v>-6.5151860130298722</v>
      </c>
      <c r="AT3">
        <f t="shared" si="7"/>
        <v>0</v>
      </c>
      <c r="AU3">
        <f t="shared" si="7"/>
        <v>-608.2791215642593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85.916948305220018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8">F4+$C$9</f>
        <v>6.59E-2</v>
      </c>
      <c r="I4" s="5">
        <f t="shared" ref="I4:I23" si="9">1+H4</f>
        <v>1.0659000000000001</v>
      </c>
      <c r="J4">
        <f t="shared" ref="J4:J23" si="10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6.5151860130298722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6.5151860130298722</v>
      </c>
      <c r="AC4">
        <f t="shared" ref="AC4:AC23" si="19">AX5</f>
        <v>13.813148376491744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-7.2979623634618722</v>
      </c>
      <c r="AK4">
        <f>G4*MAX(0, SUM(AB4:AB4, AE4:AF4))</f>
        <v>0.1426825736853542</v>
      </c>
      <c r="AL4">
        <f t="shared" si="6"/>
        <v>-91.870829789776522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-79.477952903649481</v>
      </c>
      <c r="AR4">
        <f t="shared" si="7"/>
        <v>-79.477952903649481</v>
      </c>
      <c r="AS4">
        <f t="shared" si="7"/>
        <v>-6.8467608250885368</v>
      </c>
      <c r="AT4">
        <f t="shared" si="7"/>
        <v>0.13386112551398271</v>
      </c>
      <c r="AU4">
        <f t="shared" si="7"/>
        <v>-86.190852603224045</v>
      </c>
      <c r="AW4">
        <v>1</v>
      </c>
      <c r="AX4">
        <f>(R4*SUMPRODUCT(K5:$K$23, X5:$X$23)-$AZ$3*SUMPRODUCT(K4:$K$22, W5:$W$23))/Z4</f>
        <v>6.5151860130298722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8"/>
        <v>8.6400000000000005E-2</v>
      </c>
      <c r="I5" s="5">
        <f t="shared" si="9"/>
        <v>1.0864</v>
      </c>
      <c r="J5">
        <f t="shared" si="10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115.96517574385327</v>
      </c>
      <c r="P5">
        <f t="shared" ref="P5:P23" si="22">O5*$C$5</f>
        <v>5.7982587871926636</v>
      </c>
      <c r="Q5" s="4">
        <f t="shared" ref="Q5:Q23" si="23">$C$8</f>
        <v>12.5</v>
      </c>
      <c r="R5">
        <f t="shared" si="0"/>
        <v>50000</v>
      </c>
      <c r="S5">
        <f t="shared" si="11"/>
        <v>13.813148376491744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13.813148376491744</v>
      </c>
      <c r="AC5">
        <f t="shared" si="19"/>
        <v>21.668199574001935</v>
      </c>
      <c r="AE5">
        <f t="shared" si="1"/>
        <v>113.2679421034381</v>
      </c>
      <c r="AF5">
        <f t="shared" si="2"/>
        <v>-5.6633971051719056</v>
      </c>
      <c r="AG5">
        <f t="shared" si="2"/>
        <v>-12.209262541198912</v>
      </c>
      <c r="AH5">
        <f t="shared" si="3"/>
        <v>-84.081440704355145</v>
      </c>
      <c r="AI5">
        <f t="shared" si="4"/>
        <v>11.313841752712136</v>
      </c>
      <c r="AJ5">
        <f t="shared" si="5"/>
        <v>-7.8550511975101909</v>
      </c>
      <c r="AK5">
        <f t="shared" ref="AK5:AK23" si="24">G5*SUM(AB5:AB5, AE5:AF5)</f>
        <v>4.9781254283650753</v>
      </c>
      <c r="AL5">
        <f t="shared" si="6"/>
        <v>8.4369159835670207</v>
      </c>
      <c r="AN5">
        <f t="shared" si="7"/>
        <v>97.81394858590437</v>
      </c>
      <c r="AO5">
        <f t="shared" si="7"/>
        <v>-4.8906974292952192</v>
      </c>
      <c r="AP5">
        <f t="shared" si="7"/>
        <v>-10.543461426941464</v>
      </c>
      <c r="AQ5">
        <f t="shared" si="7"/>
        <v>-72.609580127923252</v>
      </c>
      <c r="AR5">
        <f t="shared" si="7"/>
        <v>9.7702096017444298</v>
      </c>
      <c r="AS5">
        <f t="shared" si="7"/>
        <v>-6.7833277422066507</v>
      </c>
      <c r="AT5">
        <f t="shared" si="7"/>
        <v>4.2989224988268289</v>
      </c>
      <c r="AU5">
        <f t="shared" si="7"/>
        <v>7.2858043583646079</v>
      </c>
      <c r="AW5">
        <v>2</v>
      </c>
      <c r="AX5">
        <f>(R5*SUMPRODUCT(K6:$K$23, X6:$X$23)-$AZ$3*SUMPRODUCT(K5:$K$22, W6:$W$23))/Z5</f>
        <v>13.813148376491744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8"/>
        <v>0.10880000000000001</v>
      </c>
      <c r="I6" s="5">
        <f t="shared" si="9"/>
        <v>1.1088</v>
      </c>
      <c r="J6">
        <f t="shared" si="10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115.96517574385327</v>
      </c>
      <c r="P6">
        <f t="shared" si="22"/>
        <v>5.7982587871926636</v>
      </c>
      <c r="Q6" s="4">
        <f t="shared" si="23"/>
        <v>12.5</v>
      </c>
      <c r="R6">
        <f t="shared" si="0"/>
        <v>50000</v>
      </c>
      <c r="S6">
        <f t="shared" si="11"/>
        <v>21.668199574001935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21.668199574001935</v>
      </c>
      <c r="AC6">
        <f t="shared" si="19"/>
        <v>28.298526607901447</v>
      </c>
      <c r="AE6">
        <f t="shared" si="1"/>
        <v>111.94156374095236</v>
      </c>
      <c r="AF6">
        <f t="shared" si="2"/>
        <v>-5.5970781870476181</v>
      </c>
      <c r="AG6">
        <f t="shared" si="2"/>
        <v>-12.066290916961533</v>
      </c>
      <c r="AH6">
        <f t="shared" si="3"/>
        <v>-83.515995301566221</v>
      </c>
      <c r="AI6">
        <f t="shared" si="4"/>
        <v>10.762199335376991</v>
      </c>
      <c r="AJ6">
        <f t="shared" si="5"/>
        <v>-6.6303270338995119</v>
      </c>
      <c r="AK6">
        <f t="shared" si="24"/>
        <v>7.4887420799825408</v>
      </c>
      <c r="AL6">
        <f t="shared" si="6"/>
        <v>11.620614381460019</v>
      </c>
      <c r="AN6">
        <f t="shared" si="7"/>
        <v>87.183024851766177</v>
      </c>
      <c r="AO6">
        <f t="shared" si="7"/>
        <v>-4.3591512425883083</v>
      </c>
      <c r="AP6">
        <f t="shared" si="7"/>
        <v>-9.3975437337690693</v>
      </c>
      <c r="AQ6">
        <f t="shared" si="7"/>
        <v>-65.044446857523312</v>
      </c>
      <c r="AR6">
        <f t="shared" si="7"/>
        <v>8.38188301788548</v>
      </c>
      <c r="AS6">
        <f t="shared" si="7"/>
        <v>-5.1638725354014818</v>
      </c>
      <c r="AT6">
        <f t="shared" si="7"/>
        <v>5.8324286801858678</v>
      </c>
      <c r="AU6">
        <f t="shared" si="7"/>
        <v>9.0504391626698641</v>
      </c>
      <c r="AW6">
        <v>3</v>
      </c>
      <c r="AX6">
        <f>(R6*SUMPRODUCT(K7:$K$23, X7:$X$23)-$AZ$3*SUMPRODUCT(K6:$K$22, W7:$W$23))/Z6</f>
        <v>21.668199574001935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8"/>
        <v>0.1047</v>
      </c>
      <c r="I7" s="5">
        <f t="shared" si="9"/>
        <v>1.1047</v>
      </c>
      <c r="J7">
        <f t="shared" si="10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115.96517574385327</v>
      </c>
      <c r="P7">
        <f t="shared" si="22"/>
        <v>5.7982587871926636</v>
      </c>
      <c r="Q7" s="4">
        <f t="shared" si="23"/>
        <v>12.5</v>
      </c>
      <c r="R7">
        <f t="shared" si="0"/>
        <v>50000</v>
      </c>
      <c r="S7">
        <f t="shared" si="11"/>
        <v>28.298526607901447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28.298526607901447</v>
      </c>
      <c r="AC7">
        <f t="shared" si="19"/>
        <v>32.346901835436576</v>
      </c>
      <c r="AE7">
        <f t="shared" si="1"/>
        <v>110.62965719654706</v>
      </c>
      <c r="AF7">
        <f t="shared" si="2"/>
        <v>-5.5314828598273529</v>
      </c>
      <c r="AG7">
        <f t="shared" si="2"/>
        <v>-11.924879224185</v>
      </c>
      <c r="AH7">
        <f t="shared" si="3"/>
        <v>-82.995134427663501</v>
      </c>
      <c r="AI7">
        <f t="shared" si="4"/>
        <v>10.178160684871202</v>
      </c>
      <c r="AJ7">
        <f t="shared" si="5"/>
        <v>-4.0483752275351286</v>
      </c>
      <c r="AK7">
        <f t="shared" si="24"/>
        <v>6.5497780163808983</v>
      </c>
      <c r="AL7">
        <f t="shared" si="6"/>
        <v>12.679563473716971</v>
      </c>
      <c r="AN7">
        <f t="shared" si="7"/>
        <v>77.995182074713725</v>
      </c>
      <c r="AO7">
        <f t="shared" si="7"/>
        <v>-3.8997591037356862</v>
      </c>
      <c r="AP7">
        <f t="shared" si="7"/>
        <v>-8.4071771519356169</v>
      </c>
      <c r="AQ7">
        <f t="shared" si="7"/>
        <v>-58.512525348428873</v>
      </c>
      <c r="AR7">
        <f t="shared" si="7"/>
        <v>7.17572047061355</v>
      </c>
      <c r="AS7">
        <f t="shared" si="7"/>
        <v>-2.8541511469875385</v>
      </c>
      <c r="AT7">
        <f t="shared" si="7"/>
        <v>4.6176689133999238</v>
      </c>
      <c r="AU7">
        <f t="shared" si="7"/>
        <v>8.9392382370259345</v>
      </c>
      <c r="AW7">
        <v>4</v>
      </c>
      <c r="AX7">
        <f>(R7*SUMPRODUCT(K8:$K$23, X8:$X$23)-$AZ$3*SUMPRODUCT(K7:$K$22, W8:$W$23))/Z7</f>
        <v>28.298526607901447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8"/>
        <v>7.2500000000000009E-2</v>
      </c>
      <c r="I8" s="5">
        <f t="shared" si="9"/>
        <v>1.0725</v>
      </c>
      <c r="J8">
        <f t="shared" si="10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115.96517574385327</v>
      </c>
      <c r="P8">
        <f t="shared" si="22"/>
        <v>5.7982587871926636</v>
      </c>
      <c r="Q8" s="4">
        <f t="shared" si="23"/>
        <v>12.5</v>
      </c>
      <c r="R8">
        <f t="shared" si="0"/>
        <v>50000</v>
      </c>
      <c r="S8">
        <f t="shared" si="11"/>
        <v>32.346901835436576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32.346901835436576</v>
      </c>
      <c r="AC8">
        <f t="shared" si="19"/>
        <v>34.572787107047851</v>
      </c>
      <c r="AE8">
        <f t="shared" si="1"/>
        <v>109.33182838411446</v>
      </c>
      <c r="AF8">
        <f t="shared" si="2"/>
        <v>-5.4665914192057237</v>
      </c>
      <c r="AG8">
        <f t="shared" si="2"/>
        <v>-11.784984983941353</v>
      </c>
      <c r="AH8">
        <f t="shared" si="3"/>
        <v>-82.581792007190785</v>
      </c>
      <c r="AI8">
        <f t="shared" si="4"/>
        <v>9.4984599737765905</v>
      </c>
      <c r="AJ8">
        <f t="shared" si="5"/>
        <v>-2.2258852716112756</v>
      </c>
      <c r="AK8">
        <f t="shared" si="24"/>
        <v>2.9013185564473551</v>
      </c>
      <c r="AL8">
        <f t="shared" si="6"/>
        <v>10.17389325861267</v>
      </c>
      <c r="AN8">
        <f t="shared" si="7"/>
        <v>71.869648316272333</v>
      </c>
      <c r="AO8">
        <f t="shared" si="7"/>
        <v>-3.5934824158136176</v>
      </c>
      <c r="AP8">
        <f t="shared" si="7"/>
        <v>-7.7468998618839446</v>
      </c>
      <c r="AQ8">
        <f t="shared" si="7"/>
        <v>-54.285421149571711</v>
      </c>
      <c r="AR8">
        <f t="shared" si="7"/>
        <v>6.2438448890030616</v>
      </c>
      <c r="AS8">
        <f t="shared" si="7"/>
        <v>-1.4631932350114829</v>
      </c>
      <c r="AT8">
        <f t="shared" si="7"/>
        <v>1.9071915963278916</v>
      </c>
      <c r="AU8">
        <f t="shared" si="7"/>
        <v>6.6878432503194709</v>
      </c>
      <c r="AW8">
        <v>5</v>
      </c>
      <c r="AX8">
        <f>(R8*SUMPRODUCT(K9:$K$23, X9:$X$23)-$AZ$3*SUMPRODUCT(K8:$K$22, W9:$W$23))/Z8</f>
        <v>32.346901835436576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8"/>
        <v>5.2200000000000003E-2</v>
      </c>
      <c r="I9" s="5">
        <f t="shared" si="9"/>
        <v>1.0522</v>
      </c>
      <c r="J9">
        <f t="shared" si="10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115.96517574385327</v>
      </c>
      <c r="P9">
        <f t="shared" si="22"/>
        <v>5.7982587871926636</v>
      </c>
      <c r="Q9" s="4">
        <f t="shared" si="23"/>
        <v>12.5</v>
      </c>
      <c r="R9">
        <f t="shared" si="0"/>
        <v>50000</v>
      </c>
      <c r="S9">
        <f t="shared" si="11"/>
        <v>34.572787107047851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34.572787107047851</v>
      </c>
      <c r="AC9">
        <f t="shared" si="19"/>
        <v>36.099464283599595</v>
      </c>
      <c r="AE9">
        <f t="shared" si="1"/>
        <v>108.04720312560788</v>
      </c>
      <c r="AF9">
        <f t="shared" si="2"/>
        <v>-5.4023601562803947</v>
      </c>
      <c r="AG9">
        <f t="shared" si="2"/>
        <v>-11.646513967721784</v>
      </c>
      <c r="AH9">
        <f t="shared" si="3"/>
        <v>-82.484665520623409</v>
      </c>
      <c r="AI9">
        <f t="shared" si="4"/>
        <v>8.513663480982288</v>
      </c>
      <c r="AJ9">
        <f t="shared" si="5"/>
        <v>-1.5266771765517433</v>
      </c>
      <c r="AK9">
        <f t="shared" si="24"/>
        <v>0.80958401745061448</v>
      </c>
      <c r="AL9">
        <f t="shared" si="6"/>
        <v>7.7965703218811591</v>
      </c>
      <c r="AN9">
        <f t="shared" si="7"/>
        <v>67.501611427741722</v>
      </c>
      <c r="AO9">
        <f t="shared" si="7"/>
        <v>-3.3750805713870862</v>
      </c>
      <c r="AP9">
        <f t="shared" si="7"/>
        <v>-7.2760648827067858</v>
      </c>
      <c r="AQ9">
        <f t="shared" si="7"/>
        <v>-51.531623953723155</v>
      </c>
      <c r="AR9">
        <f t="shared" si="7"/>
        <v>5.3188420199246886</v>
      </c>
      <c r="AS9">
        <f t="shared" si="7"/>
        <v>-0.95377914990909518</v>
      </c>
      <c r="AT9">
        <f t="shared" si="7"/>
        <v>0.50578103072720326</v>
      </c>
      <c r="AU9">
        <f t="shared" si="7"/>
        <v>4.8708439007427966</v>
      </c>
      <c r="AW9">
        <v>6</v>
      </c>
      <c r="AX9">
        <f>(R9*SUMPRODUCT(K10:$K$23, X10:$X$23)-$AZ$3*SUMPRODUCT(K9:$K$22, W10:$W$23))/Z9</f>
        <v>34.572787107047851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8"/>
        <v>5.2500000000000005E-2</v>
      </c>
      <c r="I10" s="5">
        <f t="shared" si="9"/>
        <v>1.0525</v>
      </c>
      <c r="J10">
        <f t="shared" si="10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115.96517574385327</v>
      </c>
      <c r="P10">
        <f t="shared" si="22"/>
        <v>5.7982587871926636</v>
      </c>
      <c r="Q10" s="4">
        <f t="shared" si="23"/>
        <v>12.5</v>
      </c>
      <c r="R10">
        <f t="shared" si="0"/>
        <v>50000</v>
      </c>
      <c r="S10">
        <f t="shared" si="11"/>
        <v>36.099464283599595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36.099464283599595</v>
      </c>
      <c r="AC10">
        <f t="shared" si="19"/>
        <v>36.923153445678217</v>
      </c>
      <c r="AE10">
        <f t="shared" si="1"/>
        <v>106.77533303731902</v>
      </c>
      <c r="AF10">
        <f t="shared" si="2"/>
        <v>-5.3387666518659511</v>
      </c>
      <c r="AG10">
        <f t="shared" si="2"/>
        <v>-11.509417843806725</v>
      </c>
      <c r="AH10">
        <f t="shared" si="3"/>
        <v>-82.523936951365613</v>
      </c>
      <c r="AI10">
        <f t="shared" si="4"/>
        <v>7.4032115902807192</v>
      </c>
      <c r="AJ10">
        <f t="shared" si="5"/>
        <v>-0.82368916207862242</v>
      </c>
      <c r="AK10">
        <f t="shared" si="24"/>
        <v>0.56389772574311603</v>
      </c>
      <c r="AL10">
        <f t="shared" si="6"/>
        <v>7.1434201539452129</v>
      </c>
      <c r="AN10">
        <f t="shared" si="7"/>
        <v>63.37959233627825</v>
      </c>
      <c r="AO10">
        <f t="shared" si="7"/>
        <v>-3.1689796168139126</v>
      </c>
      <c r="AP10">
        <f t="shared" si="7"/>
        <v>-6.8317484031017051</v>
      </c>
      <c r="AQ10">
        <f t="shared" si="7"/>
        <v>-48.984473596858081</v>
      </c>
      <c r="AR10">
        <f t="shared" si="7"/>
        <v>4.3943907195045497</v>
      </c>
      <c r="AS10">
        <f t="shared" si="7"/>
        <v>-0.48892456543411134</v>
      </c>
      <c r="AT10">
        <f t="shared" si="7"/>
        <v>0.33471783192155247</v>
      </c>
      <c r="AU10">
        <f t="shared" si="7"/>
        <v>4.2401839859919903</v>
      </c>
      <c r="AW10">
        <v>7</v>
      </c>
      <c r="AX10">
        <f>(R10*SUMPRODUCT(K11:$K$23, X11:$X$23)-$AZ$3*SUMPRODUCT(K10:$K$22, W11:$W$23))/Z10</f>
        <v>36.099464283599595</v>
      </c>
    </row>
    <row r="11" spans="1:52" x14ac:dyDescent="0.25">
      <c r="A11" t="s">
        <v>33</v>
      </c>
      <c r="C11" s="7">
        <f>AU25</f>
        <v>-628.88529759930566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8"/>
        <v>5.1500000000000004E-2</v>
      </c>
      <c r="I11" s="5">
        <f t="shared" si="9"/>
        <v>1.0515000000000001</v>
      </c>
      <c r="J11">
        <f t="shared" si="10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115.96517574385327</v>
      </c>
      <c r="P11">
        <f t="shared" si="22"/>
        <v>5.7982587871926636</v>
      </c>
      <c r="Q11" s="4">
        <f t="shared" si="23"/>
        <v>12.5</v>
      </c>
      <c r="R11">
        <f t="shared" si="0"/>
        <v>50000</v>
      </c>
      <c r="S11">
        <f t="shared" si="11"/>
        <v>36.923153445678217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36.923153445678217</v>
      </c>
      <c r="AC11">
        <f t="shared" si="19"/>
        <v>37.022233174274092</v>
      </c>
      <c r="AE11">
        <f t="shared" si="1"/>
        <v>105.51612320633393</v>
      </c>
      <c r="AF11">
        <f t="shared" si="2"/>
        <v>-5.275806160316697</v>
      </c>
      <c r="AG11">
        <f t="shared" si="2"/>
        <v>-11.373686381440121</v>
      </c>
      <c r="AH11">
        <f t="shared" si="3"/>
        <v>-82.549135714149102</v>
      </c>
      <c r="AI11">
        <f t="shared" si="4"/>
        <v>6.3174949504280136</v>
      </c>
      <c r="AJ11">
        <f t="shared" si="5"/>
        <v>-9.9079728595874883E-2</v>
      </c>
      <c r="AK11">
        <f t="shared" si="24"/>
        <v>0.32919232918006908</v>
      </c>
      <c r="AL11">
        <f t="shared" si="6"/>
        <v>6.5476075510122076</v>
      </c>
      <c r="AN11">
        <f t="shared" si="7"/>
        <v>59.564576186636529</v>
      </c>
      <c r="AO11">
        <f t="shared" si="7"/>
        <v>-2.978228809331827</v>
      </c>
      <c r="AP11">
        <f t="shared" si="7"/>
        <v>-6.4205240716191643</v>
      </c>
      <c r="AQ11">
        <f t="shared" si="7"/>
        <v>-46.599554020491858</v>
      </c>
      <c r="AR11">
        <f t="shared" si="7"/>
        <v>3.5662692851936821</v>
      </c>
      <c r="AS11">
        <f t="shared" si="7"/>
        <v>-5.5931187226806636E-2</v>
      </c>
      <c r="AT11">
        <f t="shared" si="7"/>
        <v>0.18583133056508574</v>
      </c>
      <c r="AU11">
        <f t="shared" si="7"/>
        <v>3.6961694285319613</v>
      </c>
      <c r="AW11">
        <v>8</v>
      </c>
      <c r="AX11">
        <f>(R11*SUMPRODUCT(K12:$K$23, X12:$X$23)-$AZ$3*SUMPRODUCT(K11:$K$22, W12:$W$23))/Z11</f>
        <v>36.923153445678217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8"/>
        <v>5.1900000000000002E-2</v>
      </c>
      <c r="I12" s="5">
        <f t="shared" si="9"/>
        <v>1.0519000000000001</v>
      </c>
      <c r="J12">
        <f t="shared" si="10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115.96517574385327</v>
      </c>
      <c r="P12">
        <f t="shared" si="22"/>
        <v>5.7982587871926636</v>
      </c>
      <c r="Q12" s="4">
        <f t="shared" si="23"/>
        <v>12.5</v>
      </c>
      <c r="R12">
        <f t="shared" si="0"/>
        <v>50000</v>
      </c>
      <c r="S12">
        <f t="shared" si="11"/>
        <v>37.022233174274092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37.022233174274092</v>
      </c>
      <c r="AC12">
        <f t="shared" si="19"/>
        <v>36.39792107628881</v>
      </c>
      <c r="AE12">
        <f t="shared" si="1"/>
        <v>104.26890817432619</v>
      </c>
      <c r="AF12">
        <f t="shared" si="2"/>
        <v>-5.2134454087163098</v>
      </c>
      <c r="AG12">
        <f t="shared" si="2"/>
        <v>-11.239247850216465</v>
      </c>
      <c r="AH12">
        <f t="shared" si="3"/>
        <v>-82.806669637021102</v>
      </c>
      <c r="AI12">
        <f t="shared" si="4"/>
        <v>5.0095452783723005</v>
      </c>
      <c r="AJ12">
        <f t="shared" si="5"/>
        <v>0.62431209798528187</v>
      </c>
      <c r="AK12">
        <f t="shared" si="24"/>
        <v>0.31297870066173311</v>
      </c>
      <c r="AL12">
        <f t="shared" si="6"/>
        <v>5.9468360770193156</v>
      </c>
      <c r="AN12">
        <f t="shared" si="7"/>
        <v>55.956378682159475</v>
      </c>
      <c r="AO12">
        <f t="shared" si="7"/>
        <v>-2.797818934107974</v>
      </c>
      <c r="AP12">
        <f t="shared" si="7"/>
        <v>-6.0315929246894457</v>
      </c>
      <c r="AQ12">
        <f t="shared" si="7"/>
        <v>-44.438571811558852</v>
      </c>
      <c r="AR12">
        <f t="shared" si="7"/>
        <v>2.6883950118032001</v>
      </c>
      <c r="AS12">
        <f t="shared" si="7"/>
        <v>0.33503989619140978</v>
      </c>
      <c r="AT12">
        <f t="shared" si="7"/>
        <v>0.16796142781506926</v>
      </c>
      <c r="AU12">
        <f t="shared" si="7"/>
        <v>3.1913963358096793</v>
      </c>
      <c r="AW12">
        <v>9</v>
      </c>
      <c r="AX12">
        <f>(R12*SUMPRODUCT(K13:$K$23, X13:$X$23)-$AZ$3*SUMPRODUCT(K12:$K$22, W13:$W$23))/Z12</f>
        <v>37.022233174274092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8"/>
        <v>5.1700000000000003E-2</v>
      </c>
      <c r="I13" s="5">
        <f t="shared" si="9"/>
        <v>1.0517000000000001</v>
      </c>
      <c r="J13">
        <f t="shared" si="10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115.96517574385327</v>
      </c>
      <c r="P13">
        <f t="shared" si="22"/>
        <v>5.7982587871926636</v>
      </c>
      <c r="Q13" s="4">
        <f t="shared" si="23"/>
        <v>12.5</v>
      </c>
      <c r="R13">
        <f t="shared" si="0"/>
        <v>50000</v>
      </c>
      <c r="S13">
        <f t="shared" si="11"/>
        <v>36.39792107628881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36.39792107628881</v>
      </c>
      <c r="AC13">
        <f t="shared" si="19"/>
        <v>36.452847856339012</v>
      </c>
      <c r="AE13">
        <f t="shared" si="1"/>
        <v>103.03347280237729</v>
      </c>
      <c r="AF13">
        <f t="shared" si="2"/>
        <v>-5.1516736401188643</v>
      </c>
      <c r="AG13">
        <f t="shared" si="2"/>
        <v>-11.106079060100784</v>
      </c>
      <c r="AH13">
        <f t="shared" si="3"/>
        <v>-83.105246454070581</v>
      </c>
      <c r="AI13">
        <f t="shared" si="4"/>
        <v>3.6704736480870679</v>
      </c>
      <c r="AJ13">
        <f t="shared" si="5"/>
        <v>-5.492678005020224E-2</v>
      </c>
      <c r="AK13">
        <f t="shared" si="24"/>
        <v>0.26855944047709446</v>
      </c>
      <c r="AL13">
        <f t="shared" si="6"/>
        <v>3.8841063085139602</v>
      </c>
      <c r="AN13">
        <f t="shared" si="7"/>
        <v>52.575236979675736</v>
      </c>
      <c r="AO13">
        <f t="shared" si="7"/>
        <v>-2.6287618489837867</v>
      </c>
      <c r="AP13">
        <f t="shared" si="7"/>
        <v>-5.6671363452901167</v>
      </c>
      <c r="AQ13">
        <f t="shared" si="7"/>
        <v>-42.406393842102013</v>
      </c>
      <c r="AR13">
        <f t="shared" si="7"/>
        <v>1.8729449432998244</v>
      </c>
      <c r="AS13">
        <f t="shared" si="7"/>
        <v>-2.8027672940897693E-2</v>
      </c>
      <c r="AT13">
        <f t="shared" si="7"/>
        <v>0.13703872966889438</v>
      </c>
      <c r="AU13">
        <f t="shared" si="7"/>
        <v>1.9819560000278211</v>
      </c>
      <c r="AW13">
        <v>10</v>
      </c>
      <c r="AX13">
        <f>(R13*SUMPRODUCT(K14:$K$23, X14:$X$23)-$AZ$3*SUMPRODUCT(K13:$K$22, W14:$W$23))/Z13</f>
        <v>36.39792107628881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115.96517574385327</v>
      </c>
      <c r="P14">
        <f t="shared" si="22"/>
        <v>5.7982587871926636</v>
      </c>
      <c r="Q14" s="4">
        <f t="shared" si="23"/>
        <v>12.5</v>
      </c>
      <c r="R14">
        <f t="shared" si="0"/>
        <v>50000</v>
      </c>
      <c r="S14">
        <f t="shared" si="11"/>
        <v>36.452847856339012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36.452847856339012</v>
      </c>
      <c r="AC14">
        <f t="shared" si="19"/>
        <v>35.54223296586882</v>
      </c>
      <c r="AE14">
        <f t="shared" si="1"/>
        <v>101.80928348021308</v>
      </c>
      <c r="AF14">
        <f t="shared" si="2"/>
        <v>-5.0904641740106547</v>
      </c>
      <c r="AG14">
        <f t="shared" si="2"/>
        <v>-10.974122492718411</v>
      </c>
      <c r="AH14">
        <f t="shared" si="3"/>
        <v>-83.583107125463755</v>
      </c>
      <c r="AI14">
        <f t="shared" si="4"/>
        <v>2.1615896880202712</v>
      </c>
      <c r="AJ14">
        <f t="shared" si="5"/>
        <v>0.91061489047019251</v>
      </c>
      <c r="AK14">
        <f t="shared" si="24"/>
        <v>9.3220167013779012</v>
      </c>
      <c r="AL14">
        <f t="shared" si="6"/>
        <v>12.394221279868365</v>
      </c>
      <c r="AN14">
        <f t="shared" si="7"/>
        <v>47.855476903980907</v>
      </c>
      <c r="AO14">
        <f t="shared" si="7"/>
        <v>-2.3927738451990455</v>
      </c>
      <c r="AP14">
        <f t="shared" si="7"/>
        <v>-5.1583887788957083</v>
      </c>
      <c r="AQ14">
        <f t="shared" si="7"/>
        <v>-39.28825855436834</v>
      </c>
      <c r="AR14">
        <f t="shared" si="7"/>
        <v>1.0160557255178206</v>
      </c>
      <c r="AS14">
        <f t="shared" si="7"/>
        <v>0.42803473681048831</v>
      </c>
      <c r="AT14">
        <f t="shared" si="7"/>
        <v>4.381816075132452</v>
      </c>
      <c r="AU14">
        <f t="shared" si="7"/>
        <v>5.825906537460761</v>
      </c>
      <c r="AW14">
        <v>11</v>
      </c>
      <c r="AX14">
        <f>(R14*SUMPRODUCT(K15:$K$23, X15:$X$23)-$AZ$3*SUMPRODUCT(K14:$K$22, W15:$W$23))/Z14</f>
        <v>36.452847856339012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115.96517574385327</v>
      </c>
      <c r="P15">
        <f t="shared" si="22"/>
        <v>5.7982587871926636</v>
      </c>
      <c r="Q15" s="4">
        <f t="shared" si="23"/>
        <v>12.5</v>
      </c>
      <c r="R15">
        <f t="shared" si="0"/>
        <v>50000</v>
      </c>
      <c r="S15">
        <f t="shared" si="11"/>
        <v>35.54223296586882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35.54223296586882</v>
      </c>
      <c r="AC15">
        <f t="shared" si="19"/>
        <v>33.663839056084775</v>
      </c>
      <c r="AE15">
        <f t="shared" si="1"/>
        <v>100.59500191634034</v>
      </c>
      <c r="AF15">
        <f t="shared" si="2"/>
        <v>-5.0297500958170174</v>
      </c>
      <c r="AG15">
        <f t="shared" si="2"/>
        <v>-10.843233892317063</v>
      </c>
      <c r="AH15">
        <f t="shared" si="3"/>
        <v>-84.589501896652877</v>
      </c>
      <c r="AI15">
        <f t="shared" si="4"/>
        <v>0.13251603155337932</v>
      </c>
      <c r="AJ15">
        <f t="shared" si="5"/>
        <v>1.8783939097840445</v>
      </c>
      <c r="AK15">
        <f t="shared" si="24"/>
        <v>9.1775239350474518</v>
      </c>
      <c r="AL15">
        <f t="shared" si="6"/>
        <v>11.188433876384876</v>
      </c>
      <c r="AN15">
        <f t="shared" si="7"/>
        <v>43.557408977135225</v>
      </c>
      <c r="AO15">
        <f t="shared" si="7"/>
        <v>-2.1778704488567615</v>
      </c>
      <c r="AP15">
        <f t="shared" si="7"/>
        <v>-4.695095822704773</v>
      </c>
      <c r="AQ15">
        <f t="shared" si="7"/>
        <v>-36.6270635627491</v>
      </c>
      <c r="AR15">
        <f t="shared" si="7"/>
        <v>5.7379142824589023E-2</v>
      </c>
      <c r="AS15">
        <f t="shared" si="7"/>
        <v>0.81334032695448877</v>
      </c>
      <c r="AT15">
        <f t="shared" si="7"/>
        <v>3.9738471675636524</v>
      </c>
      <c r="AU15">
        <f t="shared" si="7"/>
        <v>4.8445666373427301</v>
      </c>
      <c r="AW15">
        <v>12</v>
      </c>
      <c r="AX15">
        <f>(R15*SUMPRODUCT(K16:$K$23, X16:$X$23)-$AZ$3*SUMPRODUCT(K15:$K$22, W16:$W$23))/Z15</f>
        <v>35.54223296586882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115.96517574385327</v>
      </c>
      <c r="P16">
        <f t="shared" si="22"/>
        <v>5.7982587871926636</v>
      </c>
      <c r="Q16" s="4">
        <f t="shared" si="23"/>
        <v>12.5</v>
      </c>
      <c r="R16">
        <f t="shared" si="0"/>
        <v>50000</v>
      </c>
      <c r="S16">
        <f t="shared" si="11"/>
        <v>33.663839056084775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33.663839056084775</v>
      </c>
      <c r="AC16">
        <f t="shared" si="19"/>
        <v>30.948486402865925</v>
      </c>
      <c r="AE16">
        <f t="shared" si="1"/>
        <v>99.389895018927987</v>
      </c>
      <c r="AF16">
        <f t="shared" si="2"/>
        <v>-4.9694947509463994</v>
      </c>
      <c r="AG16">
        <f t="shared" si="2"/>
        <v>-10.713334238209455</v>
      </c>
      <c r="AH16">
        <f t="shared" si="3"/>
        <v>-85.869260737746032</v>
      </c>
      <c r="AI16">
        <f t="shared" si="4"/>
        <v>-2.1621947079738959</v>
      </c>
      <c r="AJ16">
        <f t="shared" si="5"/>
        <v>2.7153526532188508</v>
      </c>
      <c r="AK16">
        <f t="shared" si="24"/>
        <v>8.9658967526846443</v>
      </c>
      <c r="AL16">
        <f t="shared" si="6"/>
        <v>9.5190546979295991</v>
      </c>
      <c r="AN16">
        <f t="shared" si="7"/>
        <v>39.643248359576745</v>
      </c>
      <c r="AO16">
        <f t="shared" si="7"/>
        <v>-1.9821624179788371</v>
      </c>
      <c r="AP16">
        <f t="shared" si="7"/>
        <v>-4.2731846118120114</v>
      </c>
      <c r="AQ16">
        <f t="shared" si="7"/>
        <v>-34.250327251391383</v>
      </c>
      <c r="AR16">
        <f t="shared" si="7"/>
        <v>-0.86242592160548792</v>
      </c>
      <c r="AS16">
        <f t="shared" si="7"/>
        <v>1.0830618102060614</v>
      </c>
      <c r="AT16">
        <f t="shared" si="7"/>
        <v>3.5761912382069609</v>
      </c>
      <c r="AU16">
        <f t="shared" si="7"/>
        <v>3.7968271268075346</v>
      </c>
      <c r="AW16">
        <v>13</v>
      </c>
      <c r="AX16">
        <f>(R16*SUMPRODUCT(K17:$K$23, X17:$X$23)-$AZ$3*SUMPRODUCT(K16:$K$22, W17:$W$23))/Z16</f>
        <v>33.663839056084775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115.96517574385327</v>
      </c>
      <c r="P17">
        <f t="shared" si="22"/>
        <v>5.7982587871926636</v>
      </c>
      <c r="Q17" s="4">
        <f t="shared" si="23"/>
        <v>12.5</v>
      </c>
      <c r="R17">
        <f t="shared" si="0"/>
        <v>50000</v>
      </c>
      <c r="S17">
        <f t="shared" si="11"/>
        <v>30.948486402865925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30.948486402865925</v>
      </c>
      <c r="AC17">
        <f t="shared" si="19"/>
        <v>27.482366639921469</v>
      </c>
      <c r="AE17">
        <f t="shared" si="1"/>
        <v>98.193890990983206</v>
      </c>
      <c r="AF17">
        <f t="shared" si="2"/>
        <v>-4.90969454954916</v>
      </c>
      <c r="AG17">
        <f t="shared" si="2"/>
        <v>-10.584415791327334</v>
      </c>
      <c r="AH17">
        <f t="shared" si="3"/>
        <v>-87.140418000106735</v>
      </c>
      <c r="AI17">
        <f t="shared" si="4"/>
        <v>-4.4406373500000171</v>
      </c>
      <c r="AJ17">
        <f t="shared" si="5"/>
        <v>3.4661197629444551</v>
      </c>
      <c r="AK17">
        <f t="shared" si="24"/>
        <v>8.6962877991009986</v>
      </c>
      <c r="AL17">
        <f t="shared" si="6"/>
        <v>7.7217702120454366</v>
      </c>
      <c r="AN17">
        <f t="shared" si="7"/>
        <v>36.078862604324229</v>
      </c>
      <c r="AO17">
        <f t="shared" si="7"/>
        <v>-1.8039431302162112</v>
      </c>
      <c r="AP17">
        <f t="shared" si="7"/>
        <v>-3.8889759762896521</v>
      </c>
      <c r="AQ17">
        <f t="shared" si="7"/>
        <v>-32.017543419253322</v>
      </c>
      <c r="AR17">
        <f t="shared" si="7"/>
        <v>-1.6315999214349581</v>
      </c>
      <c r="AS17">
        <f t="shared" si="7"/>
        <v>1.2735380728408969</v>
      </c>
      <c r="AT17">
        <f t="shared" si="7"/>
        <v>3.1952310831662305</v>
      </c>
      <c r="AU17">
        <f t="shared" si="7"/>
        <v>2.8371692345721695</v>
      </c>
      <c r="AW17">
        <v>14</v>
      </c>
      <c r="AX17">
        <f>(R17*SUMPRODUCT(K18:$K$23, X18:$X$23)-$AZ$3*SUMPRODUCT(K17:$K$22, W18:$W$23))/Z17</f>
        <v>30.948486402865925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115.96517574385327</v>
      </c>
      <c r="P18">
        <f t="shared" si="22"/>
        <v>5.7982587871926636</v>
      </c>
      <c r="Q18" s="4">
        <f t="shared" si="23"/>
        <v>12.5</v>
      </c>
      <c r="R18">
        <f t="shared" si="0"/>
        <v>50000</v>
      </c>
      <c r="S18">
        <f t="shared" si="11"/>
        <v>27.482366639921469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27.482366639921469</v>
      </c>
      <c r="AC18">
        <f t="shared" si="19"/>
        <v>23.239429562128844</v>
      </c>
      <c r="AE18">
        <f t="shared" si="1"/>
        <v>97.006743541863685</v>
      </c>
      <c r="AF18">
        <f t="shared" si="2"/>
        <v>-4.8503371770931851</v>
      </c>
      <c r="AG18">
        <f t="shared" si="2"/>
        <v>-10.456452003760871</v>
      </c>
      <c r="AH18">
        <f t="shared" si="3"/>
        <v>-88.478518612758407</v>
      </c>
      <c r="AI18">
        <f t="shared" si="4"/>
        <v>-6.7785642517487759</v>
      </c>
      <c r="AJ18">
        <f t="shared" si="5"/>
        <v>4.2429370777926252</v>
      </c>
      <c r="AK18">
        <f t="shared" si="24"/>
        <v>8.3747141103284388</v>
      </c>
      <c r="AL18">
        <f t="shared" si="6"/>
        <v>5.8390869363722882</v>
      </c>
      <c r="AN18">
        <f t="shared" si="7"/>
        <v>32.833082733199262</v>
      </c>
      <c r="AO18">
        <f t="shared" si="7"/>
        <v>-1.6416541366599635</v>
      </c>
      <c r="AP18">
        <f t="shared" si="7"/>
        <v>-3.5391101814179309</v>
      </c>
      <c r="AQ18">
        <f t="shared" si="7"/>
        <v>-29.946603871615714</v>
      </c>
      <c r="AR18">
        <f t="shared" si="7"/>
        <v>-2.2942854564943445</v>
      </c>
      <c r="AS18">
        <f t="shared" si="7"/>
        <v>1.4360723700286331</v>
      </c>
      <c r="AT18">
        <f t="shared" si="7"/>
        <v>2.8345213045177768</v>
      </c>
      <c r="AU18">
        <f t="shared" si="7"/>
        <v>1.9763082180520657</v>
      </c>
      <c r="AW18">
        <v>15</v>
      </c>
      <c r="AX18">
        <f>(R18*SUMPRODUCT(K19:$K$23, X19:$X$23)-$AZ$3*SUMPRODUCT(K18:$K$22, W19:$W$23))/Z18</f>
        <v>27.482366639921469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115.96517574385327</v>
      </c>
      <c r="P19">
        <f t="shared" si="22"/>
        <v>5.7982587871926636</v>
      </c>
      <c r="Q19" s="4">
        <f t="shared" si="23"/>
        <v>12.5</v>
      </c>
      <c r="R19">
        <f t="shared" si="0"/>
        <v>50000</v>
      </c>
      <c r="S19">
        <f t="shared" si="11"/>
        <v>23.239429562128844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23.239429562128844</v>
      </c>
      <c r="AC19">
        <f t="shared" si="19"/>
        <v>18.362528562176227</v>
      </c>
      <c r="AE19">
        <f t="shared" si="1"/>
        <v>95.827561094560451</v>
      </c>
      <c r="AF19">
        <f t="shared" si="2"/>
        <v>-4.7913780547280229</v>
      </c>
      <c r="AG19">
        <f t="shared" si="2"/>
        <v>-10.329346771550057</v>
      </c>
      <c r="AH19">
        <f t="shared" si="3"/>
        <v>-90.162848692828874</v>
      </c>
      <c r="AI19">
        <f t="shared" si="4"/>
        <v>-9.4560124245465147</v>
      </c>
      <c r="AJ19">
        <f t="shared" si="5"/>
        <v>4.8769009999526176</v>
      </c>
      <c r="AK19">
        <f t="shared" si="24"/>
        <v>7.99929288213729</v>
      </c>
      <c r="AL19">
        <f t="shared" si="6"/>
        <v>3.4201814575433929</v>
      </c>
      <c r="AN19">
        <f t="shared" si="7"/>
        <v>29.877313020459617</v>
      </c>
      <c r="AO19">
        <f t="shared" si="7"/>
        <v>-1.4938656510229809</v>
      </c>
      <c r="AP19">
        <f t="shared" si="7"/>
        <v>-3.2205048658803141</v>
      </c>
      <c r="AQ19">
        <f t="shared" si="7"/>
        <v>-28.111157400257557</v>
      </c>
      <c r="AR19">
        <f t="shared" si="7"/>
        <v>-2.9482148967012418</v>
      </c>
      <c r="AS19">
        <f t="shared" si="7"/>
        <v>1.5205301698286451</v>
      </c>
      <c r="AT19">
        <f t="shared" si="7"/>
        <v>2.4940358979408148</v>
      </c>
      <c r="AU19">
        <f t="shared" si="7"/>
        <v>1.0663511710682181</v>
      </c>
      <c r="AW19">
        <v>16</v>
      </c>
      <c r="AX19">
        <f>(R19*SUMPRODUCT(K20:$K$23, X20:$X$23)-$AZ$3*SUMPRODUCT(K19:$K$22, W20:$W$23))/Z19</f>
        <v>23.239429562128844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115.96517574385327</v>
      </c>
      <c r="P20">
        <f t="shared" si="22"/>
        <v>5.7982587871926636</v>
      </c>
      <c r="Q20" s="4">
        <f t="shared" si="23"/>
        <v>12.5</v>
      </c>
      <c r="R20">
        <f t="shared" si="0"/>
        <v>50000</v>
      </c>
      <c r="S20">
        <f t="shared" si="11"/>
        <v>18.362528562176227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18.362528562176227</v>
      </c>
      <c r="AC20">
        <f t="shared" si="19"/>
        <v>12.836803312523498</v>
      </c>
      <c r="AE20">
        <f t="shared" si="1"/>
        <v>94.656489076552162</v>
      </c>
      <c r="AF20">
        <f t="shared" si="2"/>
        <v>-4.7328244538276083</v>
      </c>
      <c r="AG20">
        <f t="shared" si="2"/>
        <v>-10.203115770465409</v>
      </c>
      <c r="AH20">
        <f t="shared" si="3"/>
        <v>-91.750133476583784</v>
      </c>
      <c r="AI20">
        <f t="shared" si="4"/>
        <v>-12.029584624324627</v>
      </c>
      <c r="AJ20">
        <f t="shared" si="5"/>
        <v>5.5257252496527283</v>
      </c>
      <c r="AK20">
        <f t="shared" si="24"/>
        <v>7.5800335229430553</v>
      </c>
      <c r="AL20">
        <f t="shared" si="6"/>
        <v>1.0761741482711562</v>
      </c>
      <c r="AN20">
        <f t="shared" si="7"/>
        <v>27.18584653175483</v>
      </c>
      <c r="AO20">
        <f t="shared" si="7"/>
        <v>-1.3592923265877417</v>
      </c>
      <c r="AP20">
        <f t="shared" si="7"/>
        <v>-2.9303890540169144</v>
      </c>
      <c r="AQ20">
        <f t="shared" si="7"/>
        <v>-26.351125763234176</v>
      </c>
      <c r="AR20">
        <f t="shared" si="7"/>
        <v>-3.454960612083998</v>
      </c>
      <c r="AS20">
        <f t="shared" si="7"/>
        <v>1.5870176474875599</v>
      </c>
      <c r="AT20">
        <f t="shared" si="7"/>
        <v>2.1770258972275083</v>
      </c>
      <c r="AU20">
        <f t="shared" si="7"/>
        <v>0.3090829326310704</v>
      </c>
      <c r="AW20">
        <v>17</v>
      </c>
      <c r="AX20">
        <f>(R20*SUMPRODUCT(K21:$K$23, X21:$X$23)-$AZ$3*SUMPRODUCT(K20:$K$22, W21:$W$23))/Z20</f>
        <v>18.362528562176227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115.96517574385327</v>
      </c>
      <c r="P21">
        <f t="shared" si="22"/>
        <v>5.7982587871926636</v>
      </c>
      <c r="Q21" s="4">
        <f t="shared" si="23"/>
        <v>12.5</v>
      </c>
      <c r="R21">
        <f t="shared" si="0"/>
        <v>50000</v>
      </c>
      <c r="S21">
        <f t="shared" si="11"/>
        <v>12.836803312523498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12.836803312523498</v>
      </c>
      <c r="AC21">
        <f t="shared" si="19"/>
        <v>6.7060466895586375</v>
      </c>
      <c r="AE21">
        <f t="shared" si="1"/>
        <v>93.492684514348298</v>
      </c>
      <c r="AF21">
        <f t="shared" si="2"/>
        <v>-4.6746342257174156</v>
      </c>
      <c r="AG21">
        <f t="shared" si="2"/>
        <v>-10.077668135567833</v>
      </c>
      <c r="AH21">
        <f t="shared" si="3"/>
        <v>-93.665908771691079</v>
      </c>
      <c r="AI21">
        <f t="shared" si="4"/>
        <v>-14.925526618628027</v>
      </c>
      <c r="AJ21">
        <f t="shared" si="5"/>
        <v>6.1307566229648609</v>
      </c>
      <c r="AK21">
        <f t="shared" si="24"/>
        <v>7.1158397520808077</v>
      </c>
      <c r="AL21">
        <f t="shared" si="6"/>
        <v>-1.678930243582359</v>
      </c>
      <c r="AN21">
        <f t="shared" si="7"/>
        <v>24.734974445453471</v>
      </c>
      <c r="AO21">
        <f t="shared" si="7"/>
        <v>-1.2367487222726739</v>
      </c>
      <c r="AP21">
        <f t="shared" si="7"/>
        <v>-2.6662071486970254</v>
      </c>
      <c r="AQ21">
        <f t="shared" si="7"/>
        <v>-24.780803673707677</v>
      </c>
      <c r="AR21">
        <f t="shared" si="7"/>
        <v>-3.948785099223902</v>
      </c>
      <c r="AS21">
        <f t="shared" si="7"/>
        <v>1.6219890271420934</v>
      </c>
      <c r="AT21">
        <f t="shared" si="7"/>
        <v>1.882608413053414</v>
      </c>
      <c r="AU21">
        <f t="shared" si="7"/>
        <v>-0.44418765902839474</v>
      </c>
      <c r="AW21">
        <v>18</v>
      </c>
      <c r="AX21">
        <f>(R21*SUMPRODUCT(K22:$K$23, X22:$X$23)-$AZ$3*SUMPRODUCT(K21:$K$22, W22:$W$23))/Z21</f>
        <v>12.836803312523498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115.96517574385327</v>
      </c>
      <c r="P22">
        <f t="shared" si="22"/>
        <v>5.7982587871926636</v>
      </c>
      <c r="Q22" s="4">
        <f t="shared" si="23"/>
        <v>12.5</v>
      </c>
      <c r="R22">
        <f t="shared" si="0"/>
        <v>50000</v>
      </c>
      <c r="S22">
        <f t="shared" si="11"/>
        <v>6.7060466895586375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6.7060466895586375</v>
      </c>
      <c r="AC22">
        <f t="shared" si="19"/>
        <v>6.7906775525512506</v>
      </c>
      <c r="AE22">
        <f t="shared" si="1"/>
        <v>92.335683747736411</v>
      </c>
      <c r="AF22">
        <f t="shared" si="2"/>
        <v>-4.6167841873868207</v>
      </c>
      <c r="AG22">
        <f t="shared" si="2"/>
        <v>-9.9529538884683948</v>
      </c>
      <c r="AH22">
        <f t="shared" si="3"/>
        <v>-95.75026297503743</v>
      </c>
      <c r="AI22">
        <f t="shared" si="4"/>
        <v>-17.984317303156246</v>
      </c>
      <c r="AJ22">
        <f t="shared" si="5"/>
        <v>-8.4630862992613132E-2</v>
      </c>
      <c r="AK22">
        <f t="shared" si="24"/>
        <v>6.6097462374935763</v>
      </c>
      <c r="AL22">
        <f t="shared" si="6"/>
        <v>-11.459201928655281</v>
      </c>
      <c r="AN22">
        <f t="shared" si="7"/>
        <v>22.503225505373077</v>
      </c>
      <c r="AO22">
        <f t="shared" si="7"/>
        <v>-1.1251612752686537</v>
      </c>
      <c r="AP22">
        <f t="shared" si="7"/>
        <v>-2.4256447421636684</v>
      </c>
      <c r="AQ22">
        <f t="shared" si="7"/>
        <v>-23.335396159654941</v>
      </c>
      <c r="AR22">
        <f t="shared" si="7"/>
        <v>-4.382976671714192</v>
      </c>
      <c r="AS22">
        <f t="shared" si="7"/>
        <v>-2.0625475626954392E-2</v>
      </c>
      <c r="AT22">
        <f t="shared" si="7"/>
        <v>1.6108681289670475</v>
      </c>
      <c r="AU22">
        <f t="shared" si="7"/>
        <v>-2.7927340183740985</v>
      </c>
      <c r="AW22">
        <v>19</v>
      </c>
      <c r="AX22">
        <f>(R22*SUMPRODUCT(K23:$K$23, X23:$X$23)-$AZ$3*SUMPRODUCT(K22:$K$22, W23:$W$23))/Z22</f>
        <v>6.7060466895586375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115.96517574385327</v>
      </c>
      <c r="P23">
        <f t="shared" si="22"/>
        <v>5.7982587871926636</v>
      </c>
      <c r="Q23" s="4">
        <f t="shared" si="23"/>
        <v>12.5</v>
      </c>
      <c r="R23">
        <f t="shared" si="0"/>
        <v>50000</v>
      </c>
      <c r="S23">
        <f t="shared" si="11"/>
        <v>6.7906775525512506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6.7906775525512506</v>
      </c>
      <c r="AC23">
        <f t="shared" si="19"/>
        <v>0</v>
      </c>
      <c r="AE23">
        <f t="shared" si="1"/>
        <v>91.18492249598944</v>
      </c>
      <c r="AF23">
        <f t="shared" si="2"/>
        <v>-4.5592461247994729</v>
      </c>
      <c r="AG23">
        <f t="shared" si="2"/>
        <v>-9.8289122047942374</v>
      </c>
      <c r="AH23">
        <f t="shared" si="3"/>
        <v>-98.048579157895418</v>
      </c>
      <c r="AI23">
        <f t="shared" si="4"/>
        <v>-21.251814991499685</v>
      </c>
      <c r="AJ23">
        <f t="shared" si="5"/>
        <v>6.7906775525512506</v>
      </c>
      <c r="AK23">
        <f t="shared" si="24"/>
        <v>6.5391447746618852</v>
      </c>
      <c r="AL23">
        <f t="shared" si="6"/>
        <v>-7.9219926642865488</v>
      </c>
      <c r="AN23">
        <f t="shared" si="7"/>
        <v>20.471025674981934</v>
      </c>
      <c r="AO23">
        <f t="shared" si="7"/>
        <v>-1.0235512837490968</v>
      </c>
      <c r="AP23">
        <f t="shared" si="7"/>
        <v>-2.206591929826291</v>
      </c>
      <c r="AQ23">
        <f t="shared" si="7"/>
        <v>-22.01191739155183</v>
      </c>
      <c r="AR23">
        <f t="shared" si="7"/>
        <v>-4.7710349301452828</v>
      </c>
      <c r="AS23">
        <f t="shared" si="7"/>
        <v>1.5245078980564386</v>
      </c>
      <c r="AT23">
        <f t="shared" si="7"/>
        <v>1.4680387602502492</v>
      </c>
      <c r="AU23">
        <f t="shared" si="7"/>
        <v>-1.7784882718385948</v>
      </c>
      <c r="AW23">
        <v>20</v>
      </c>
      <c r="AX23">
        <f>(R23*SUMPRODUCT(K$23:$K24, X$23:$X24)-$AZ$3*SUMPRODUCT(K$22:$K23, W$23:$W24))/Z23</f>
        <v>6.7906775525512506</v>
      </c>
    </row>
    <row r="25" spans="5:50" x14ac:dyDescent="0.25">
      <c r="AN25" s="8">
        <f t="shared" ref="AN25:AU25" si="25">SUM(AN3:AN23)</f>
        <v>1074.544839941241</v>
      </c>
      <c r="AO25" s="8">
        <f t="shared" si="25"/>
        <v>-140.70112380495195</v>
      </c>
      <c r="AP25" s="8">
        <f t="shared" si="25"/>
        <v>-728.28321261364181</v>
      </c>
      <c r="AQ25" s="8">
        <f t="shared" si="25"/>
        <v>-860.61074065961452</v>
      </c>
      <c r="AR25" s="8">
        <f t="shared" si="25"/>
        <v>-655.05023713696733</v>
      </c>
      <c r="AS25" s="8">
        <f t="shared" si="25"/>
        <v>-19.550647593316715</v>
      </c>
      <c r="AT25" s="8">
        <f t="shared" si="25"/>
        <v>45.715587130978399</v>
      </c>
      <c r="AU25" s="9">
        <f t="shared" si="25"/>
        <v>-628.88529759930566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263.95137213857845</v>
      </c>
      <c r="K3">
        <v>1</v>
      </c>
      <c r="L3" s="2">
        <v>0</v>
      </c>
      <c r="O3">
        <f>$C$3</f>
        <v>263.95137213857845</v>
      </c>
      <c r="P3">
        <f>O3*B5</f>
        <v>211.16109771086278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263.95137213857845</v>
      </c>
      <c r="AF3">
        <f t="shared" ref="AF3:AG23" si="3">-$Z3*P3</f>
        <v>-211.16109771086278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-572.16669627228441</v>
      </c>
      <c r="AJ3">
        <f t="shared" ref="AJ3:AJ23" si="6">AB3-AC3</f>
        <v>0</v>
      </c>
      <c r="AL3">
        <f t="shared" ref="AL3:AL23" si="7">SUM(AI3:AK3)</f>
        <v>-572.16669627228441</v>
      </c>
      <c r="AN3">
        <f t="shared" ref="AN3:AU23" si="8">AE3*$K3</f>
        <v>263.95137213857845</v>
      </c>
      <c r="AO3">
        <f t="shared" si="8"/>
        <v>-211.16109771086278</v>
      </c>
      <c r="AP3">
        <f t="shared" si="8"/>
        <v>-624.95697070000006</v>
      </c>
      <c r="AQ3">
        <f t="shared" si="8"/>
        <v>0</v>
      </c>
      <c r="AR3">
        <f t="shared" si="8"/>
        <v>-572.16669627228441</v>
      </c>
      <c r="AS3">
        <f t="shared" si="8"/>
        <v>0</v>
      </c>
      <c r="AT3">
        <f t="shared" si="8"/>
        <v>0</v>
      </c>
      <c r="AU3">
        <f t="shared" si="8"/>
        <v>-572.16669627228441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124.4905420389224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38.230410676189827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37.777435743772457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-37.777435743772457</v>
      </c>
      <c r="AK4">
        <f t="shared" ref="AK4:AK23" si="20">H4*SUM(AB4:AB4, AE4:AF4)</f>
        <v>0</v>
      </c>
      <c r="AL4">
        <f t="shared" si="7"/>
        <v>-130.20493574377247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-86.713106295149629</v>
      </c>
      <c r="AR4">
        <f t="shared" si="8"/>
        <v>-86.713106295149629</v>
      </c>
      <c r="AS4">
        <f t="shared" si="8"/>
        <v>-35.441819817780704</v>
      </c>
      <c r="AT4">
        <f t="shared" si="8"/>
        <v>0</v>
      </c>
      <c r="AU4">
        <f t="shared" si="8"/>
        <v>-122.15492611293034</v>
      </c>
      <c r="AW4">
        <v>1</v>
      </c>
      <c r="AX4">
        <f>(R4*SUMPRODUCT(K5:$K$23, X5:$X$23)-$AZ$3*SUMPRODUCT(K4:$K$22, W5:$W$23))/Z4</f>
        <v>38.230410676189827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1.8814719999999999E-3</v>
      </c>
      <c r="O5">
        <f t="shared" ref="O5:O23" si="22">$C$3</f>
        <v>263.95137213857845</v>
      </c>
      <c r="P5">
        <f t="shared" ref="P5:P23" si="23">O5*$C$5</f>
        <v>13.197568606928924</v>
      </c>
      <c r="Q5" s="4">
        <f t="shared" ref="Q5:Q23" si="24">$C$8</f>
        <v>12.5</v>
      </c>
      <c r="R5">
        <f t="shared" si="0"/>
        <v>50000</v>
      </c>
      <c r="S5">
        <f t="shared" si="12"/>
        <v>74.67303061723031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37.777435743772457</v>
      </c>
      <c r="AC5">
        <f t="shared" si="1"/>
        <v>72.911550293840605</v>
      </c>
      <c r="AE5">
        <f t="shared" si="2"/>
        <v>257.7249588738336</v>
      </c>
      <c r="AF5">
        <f t="shared" si="3"/>
        <v>-12.88624794369168</v>
      </c>
      <c r="AG5">
        <f t="shared" si="3"/>
        <v>-12.205134452688322</v>
      </c>
      <c r="AH5">
        <f t="shared" si="4"/>
        <v>-92.958964246720001</v>
      </c>
      <c r="AI5">
        <f t="shared" si="5"/>
        <v>139.6746122307336</v>
      </c>
      <c r="AJ5">
        <f t="shared" si="6"/>
        <v>-35.134114550068148</v>
      </c>
      <c r="AK5">
        <f t="shared" si="20"/>
        <v>24.418035072626203</v>
      </c>
      <c r="AL5">
        <f t="shared" si="7"/>
        <v>128.95853275329165</v>
      </c>
      <c r="AN5">
        <f t="shared" si="8"/>
        <v>222.56161283099968</v>
      </c>
      <c r="AO5">
        <f t="shared" si="8"/>
        <v>-11.128080641549984</v>
      </c>
      <c r="AP5">
        <f t="shared" si="8"/>
        <v>-10.539896564458447</v>
      </c>
      <c r="AQ5">
        <f t="shared" si="8"/>
        <v>-80.275876656468327</v>
      </c>
      <c r="AR5">
        <f t="shared" si="8"/>
        <v>120.61775896852292</v>
      </c>
      <c r="AS5">
        <f t="shared" si="8"/>
        <v>-30.340504209684294</v>
      </c>
      <c r="AT5">
        <f t="shared" si="8"/>
        <v>21.086499699813753</v>
      </c>
      <c r="AU5">
        <f t="shared" si="8"/>
        <v>111.36375445865238</v>
      </c>
      <c r="AW5">
        <v>2</v>
      </c>
      <c r="AX5">
        <f>(R5*SUMPRODUCT(K6:$K$23, X6:$X$23)-$AZ$3*SUMPRODUCT(K5:$K$22, W6:$W$23))/Z5</f>
        <v>74.67303061723031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1.927022E-3</v>
      </c>
      <c r="O6">
        <f t="shared" si="22"/>
        <v>263.95137213857845</v>
      </c>
      <c r="P6">
        <f t="shared" si="23"/>
        <v>13.197568606928924</v>
      </c>
      <c r="Q6" s="4">
        <f t="shared" si="24"/>
        <v>12.5</v>
      </c>
      <c r="R6">
        <f t="shared" si="0"/>
        <v>50000</v>
      </c>
      <c r="S6">
        <f t="shared" si="12"/>
        <v>108.43089048639526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72.911550293840605</v>
      </c>
      <c r="AC6">
        <f t="shared" si="1"/>
        <v>104.61033712977121</v>
      </c>
      <c r="AE6">
        <f t="shared" si="2"/>
        <v>254.65106761939629</v>
      </c>
      <c r="AF6">
        <f t="shared" si="3"/>
        <v>-12.732553380969815</v>
      </c>
      <c r="AG6">
        <f t="shared" si="3"/>
        <v>-12.059563545558149</v>
      </c>
      <c r="AH6">
        <f t="shared" si="4"/>
        <v>-94.078250413153413</v>
      </c>
      <c r="AI6">
        <f t="shared" si="5"/>
        <v>135.78070027971489</v>
      </c>
      <c r="AJ6">
        <f t="shared" si="6"/>
        <v>-31.698786835930605</v>
      </c>
      <c r="AK6">
        <f t="shared" si="20"/>
        <v>34.253511021110654</v>
      </c>
      <c r="AL6">
        <f t="shared" si="7"/>
        <v>138.33542446489494</v>
      </c>
      <c r="AN6">
        <f t="shared" si="8"/>
        <v>198.32892819120568</v>
      </c>
      <c r="AO6">
        <f t="shared" si="8"/>
        <v>-9.9164464095602849</v>
      </c>
      <c r="AP6">
        <f t="shared" si="8"/>
        <v>-9.3923042805342938</v>
      </c>
      <c r="AQ6">
        <f t="shared" si="8"/>
        <v>-73.270608071557888</v>
      </c>
      <c r="AR6">
        <f t="shared" si="8"/>
        <v>105.7495694295532</v>
      </c>
      <c r="AS6">
        <f t="shared" si="8"/>
        <v>-24.687846302407429</v>
      </c>
      <c r="AT6">
        <f t="shared" si="8"/>
        <v>26.677532480468901</v>
      </c>
      <c r="AU6">
        <f t="shared" si="8"/>
        <v>107.73925560761468</v>
      </c>
      <c r="AW6">
        <v>3</v>
      </c>
      <c r="AX6">
        <f>(R6*SUMPRODUCT(K7:$K$23, X7:$X$23)-$AZ$3*SUMPRODUCT(K6:$K$22, W7:$W$23))/Z6</f>
        <v>108.43089048639526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1.979789E-3</v>
      </c>
      <c r="O7">
        <f t="shared" si="22"/>
        <v>263.95137213857845</v>
      </c>
      <c r="P7">
        <f t="shared" si="23"/>
        <v>13.197568606928924</v>
      </c>
      <c r="Q7" s="4">
        <f t="shared" si="24"/>
        <v>12.5</v>
      </c>
      <c r="R7">
        <f t="shared" si="0"/>
        <v>50000</v>
      </c>
      <c r="S7">
        <f t="shared" si="12"/>
        <v>137.24282678669414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104.61033712977121</v>
      </c>
      <c r="AC7">
        <f t="shared" si="1"/>
        <v>130.82087829696025</v>
      </c>
      <c r="AE7">
        <f t="shared" si="2"/>
        <v>251.60040156069121</v>
      </c>
      <c r="AF7">
        <f t="shared" si="3"/>
        <v>-12.580020078034561</v>
      </c>
      <c r="AG7">
        <f t="shared" si="3"/>
        <v>-11.915092518850273</v>
      </c>
      <c r="AH7">
        <f t="shared" si="4"/>
        <v>-95.501565009188099</v>
      </c>
      <c r="AI7">
        <f t="shared" si="5"/>
        <v>131.60372395461832</v>
      </c>
      <c r="AJ7">
        <f t="shared" si="6"/>
        <v>-26.210541167189035</v>
      </c>
      <c r="AK7">
        <f t="shared" si="20"/>
        <v>35.978136238721198</v>
      </c>
      <c r="AL7">
        <f t="shared" si="7"/>
        <v>141.37131902615047</v>
      </c>
      <c r="AN7">
        <f t="shared" si="8"/>
        <v>177.38117993924044</v>
      </c>
      <c r="AO7">
        <f t="shared" si="8"/>
        <v>-8.869058996962023</v>
      </c>
      <c r="AP7">
        <f t="shared" si="8"/>
        <v>-8.4002774119939332</v>
      </c>
      <c r="AQ7">
        <f t="shared" si="8"/>
        <v>-67.32970290306767</v>
      </c>
      <c r="AR7">
        <f t="shared" si="8"/>
        <v>92.782140627216833</v>
      </c>
      <c r="AS7">
        <f t="shared" si="8"/>
        <v>-18.478733301864505</v>
      </c>
      <c r="AT7">
        <f t="shared" si="8"/>
        <v>25.365000287965277</v>
      </c>
      <c r="AU7">
        <f t="shared" si="8"/>
        <v>99.668407613317598</v>
      </c>
      <c r="AW7">
        <v>4</v>
      </c>
      <c r="AX7">
        <f>(R7*SUMPRODUCT(K8:$K$23, X8:$X$23)-$AZ$3*SUMPRODUCT(K7:$K$22, W8:$W$23))/Z7</f>
        <v>137.24282678669414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2.0334569999999998E-3</v>
      </c>
      <c r="O8">
        <f t="shared" si="22"/>
        <v>263.95137213857845</v>
      </c>
      <c r="P8">
        <f t="shared" si="23"/>
        <v>13.197568606928924</v>
      </c>
      <c r="Q8" s="4">
        <f t="shared" si="24"/>
        <v>12.5</v>
      </c>
      <c r="R8">
        <f t="shared" si="0"/>
        <v>50000</v>
      </c>
      <c r="S8">
        <f t="shared" si="12"/>
        <v>160.10167600751583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130.82087829696025</v>
      </c>
      <c r="AC8">
        <f t="shared" si="1"/>
        <v>150.77367545723143</v>
      </c>
      <c r="AE8">
        <f t="shared" si="2"/>
        <v>248.57277894732789</v>
      </c>
      <c r="AF8">
        <f t="shared" si="3"/>
        <v>-12.428638947366396</v>
      </c>
      <c r="AG8">
        <f t="shared" si="3"/>
        <v>-11.771712765373666</v>
      </c>
      <c r="AH8">
        <f t="shared" si="4"/>
        <v>-96.915313152414868</v>
      </c>
      <c r="AI8">
        <f t="shared" si="5"/>
        <v>127.45711408217294</v>
      </c>
      <c r="AJ8">
        <f t="shared" si="6"/>
        <v>-19.952797160271189</v>
      </c>
      <c r="AK8">
        <f t="shared" si="20"/>
        <v>26.604963826526831</v>
      </c>
      <c r="AL8">
        <f t="shared" si="7"/>
        <v>134.10928074842857</v>
      </c>
      <c r="AN8">
        <f t="shared" si="8"/>
        <v>163.40015956907439</v>
      </c>
      <c r="AO8">
        <f t="shared" si="8"/>
        <v>-8.1700079784537216</v>
      </c>
      <c r="AP8">
        <f t="shared" si="8"/>
        <v>-7.7381753239800766</v>
      </c>
      <c r="AQ8">
        <f t="shared" si="8"/>
        <v>-63.707609903444087</v>
      </c>
      <c r="AR8">
        <f t="shared" si="8"/>
        <v>83.784366363196497</v>
      </c>
      <c r="AS8">
        <f t="shared" si="8"/>
        <v>-13.116038906772395</v>
      </c>
      <c r="AT8">
        <f t="shared" si="8"/>
        <v>17.488863233512433</v>
      </c>
      <c r="AU8">
        <f t="shared" si="8"/>
        <v>88.157190689936527</v>
      </c>
      <c r="AW8">
        <v>5</v>
      </c>
      <c r="AX8">
        <f>(R8*SUMPRODUCT(K9:$K$23, X9:$X$23)-$AZ$3*SUMPRODUCT(K8:$K$22, W9:$W$23))/Z8</f>
        <v>160.10167600751583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2.08983E-3</v>
      </c>
      <c r="O9">
        <f t="shared" si="22"/>
        <v>263.95137213857845</v>
      </c>
      <c r="P9">
        <f t="shared" si="23"/>
        <v>13.197568606928924</v>
      </c>
      <c r="Q9" s="4">
        <f t="shared" si="24"/>
        <v>12.5</v>
      </c>
      <c r="R9">
        <f t="shared" si="0"/>
        <v>50000</v>
      </c>
      <c r="S9">
        <f t="shared" si="12"/>
        <v>178.81761593329151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150.77367545723143</v>
      </c>
      <c r="AC9">
        <f t="shared" si="1"/>
        <v>166.36325164743084</v>
      </c>
      <c r="AE9">
        <f t="shared" si="2"/>
        <v>245.56757630722711</v>
      </c>
      <c r="AF9">
        <f t="shared" si="3"/>
        <v>-12.278378815361357</v>
      </c>
      <c r="AG9">
        <f t="shared" si="3"/>
        <v>-11.629394759231468</v>
      </c>
      <c r="AH9">
        <f t="shared" si="4"/>
        <v>-98.403513953843387</v>
      </c>
      <c r="AI9">
        <f t="shared" si="5"/>
        <v>123.2562887787909</v>
      </c>
      <c r="AJ9">
        <f t="shared" si="6"/>
        <v>-15.589576190199409</v>
      </c>
      <c r="AK9">
        <f t="shared" si="20"/>
        <v>20.048081967942874</v>
      </c>
      <c r="AL9">
        <f t="shared" si="7"/>
        <v>127.71479455653437</v>
      </c>
      <c r="AN9">
        <f t="shared" si="8"/>
        <v>153.41634614893692</v>
      </c>
      <c r="AO9">
        <f t="shared" si="8"/>
        <v>-7.6708173074468471</v>
      </c>
      <c r="AP9">
        <f t="shared" si="8"/>
        <v>-7.2653697964293515</v>
      </c>
      <c r="AQ9">
        <f t="shared" si="8"/>
        <v>-61.476795047760064</v>
      </c>
      <c r="AR9">
        <f t="shared" si="8"/>
        <v>77.003363997300667</v>
      </c>
      <c r="AS9">
        <f t="shared" si="8"/>
        <v>-9.7394609381111099</v>
      </c>
      <c r="AT9">
        <f t="shared" si="8"/>
        <v>12.52487616267468</v>
      </c>
      <c r="AU9">
        <f t="shared" si="8"/>
        <v>79.788779221864232</v>
      </c>
      <c r="AW9">
        <v>6</v>
      </c>
      <c r="AX9">
        <f>(R9*SUMPRODUCT(K10:$K$23, X10:$X$23)-$AZ$3*SUMPRODUCT(K9:$K$22, W10:$W$23))/Z9</f>
        <v>178.81761593329151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2.1556750000000001E-3</v>
      </c>
      <c r="O10">
        <f t="shared" si="22"/>
        <v>263.95137213857845</v>
      </c>
      <c r="P10">
        <f t="shared" si="23"/>
        <v>13.197568606928924</v>
      </c>
      <c r="Q10" s="4">
        <f t="shared" si="24"/>
        <v>12.5</v>
      </c>
      <c r="R10">
        <f t="shared" si="0"/>
        <v>50000</v>
      </c>
      <c r="S10">
        <f t="shared" si="12"/>
        <v>194.98406510295965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166.36325164743084</v>
      </c>
      <c r="AC10">
        <f t="shared" si="1"/>
        <v>179.19864836294823</v>
      </c>
      <c r="AE10">
        <f t="shared" si="2"/>
        <v>242.58253665909879</v>
      </c>
      <c r="AF10">
        <f t="shared" si="3"/>
        <v>-12.12912683295494</v>
      </c>
      <c r="AG10">
        <f t="shared" si="3"/>
        <v>-11.488031616091547</v>
      </c>
      <c r="AH10">
        <f t="shared" si="4"/>
        <v>-100.27678219042518</v>
      </c>
      <c r="AI10">
        <f t="shared" si="5"/>
        <v>118.68859601962713</v>
      </c>
      <c r="AJ10">
        <f t="shared" si="6"/>
        <v>-12.83539671551739</v>
      </c>
      <c r="AK10">
        <f t="shared" si="20"/>
        <v>20.832874727362672</v>
      </c>
      <c r="AL10">
        <f t="shared" si="7"/>
        <v>126.6860740314724</v>
      </c>
      <c r="AN10">
        <f t="shared" si="8"/>
        <v>143.99189254675815</v>
      </c>
      <c r="AO10">
        <f t="shared" si="8"/>
        <v>-7.1995946273379081</v>
      </c>
      <c r="AP10">
        <f t="shared" si="8"/>
        <v>-6.81905398805619</v>
      </c>
      <c r="AQ10">
        <f t="shared" si="8"/>
        <v>-59.522189210139068</v>
      </c>
      <c r="AR10">
        <f t="shared" si="8"/>
        <v>70.451054721224992</v>
      </c>
      <c r="AS10">
        <f t="shared" si="8"/>
        <v>-7.6188215776350718</v>
      </c>
      <c r="AT10">
        <f t="shared" si="8"/>
        <v>12.36595634828425</v>
      </c>
      <c r="AU10">
        <f t="shared" si="8"/>
        <v>75.198189491874174</v>
      </c>
      <c r="AW10">
        <v>7</v>
      </c>
      <c r="AX10">
        <f>(R10*SUMPRODUCT(K11:$K$23, X11:$X$23)-$AZ$3*SUMPRODUCT(K10:$K$22, W11:$W$23))/Z10</f>
        <v>194.98406510295965</v>
      </c>
    </row>
    <row r="11" spans="1:52" x14ac:dyDescent="0.25">
      <c r="A11" t="s">
        <v>33</v>
      </c>
      <c r="C11" s="7">
        <f>AU25</f>
        <v>293.87612935858732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2.2206180000000002E-3</v>
      </c>
      <c r="O11">
        <f t="shared" si="22"/>
        <v>263.95137213857845</v>
      </c>
      <c r="P11">
        <f t="shared" si="23"/>
        <v>13.197568606928924</v>
      </c>
      <c r="Q11" s="4">
        <f t="shared" si="24"/>
        <v>12.5</v>
      </c>
      <c r="R11">
        <f t="shared" si="0"/>
        <v>50000</v>
      </c>
      <c r="S11">
        <f t="shared" si="12"/>
        <v>208.75241088376302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179.19864836294823</v>
      </c>
      <c r="AC11">
        <f t="shared" si="1"/>
        <v>189.50778948875796</v>
      </c>
      <c r="AE11">
        <f t="shared" si="2"/>
        <v>239.61802814511694</v>
      </c>
      <c r="AF11">
        <f t="shared" si="3"/>
        <v>-11.980901407255848</v>
      </c>
      <c r="AG11">
        <f t="shared" si="3"/>
        <v>-11.347640770139369</v>
      </c>
      <c r="AH11">
        <f t="shared" si="4"/>
        <v>-102.04211916504792</v>
      </c>
      <c r="AI11">
        <f t="shared" si="5"/>
        <v>114.24736680267378</v>
      </c>
      <c r="AJ11">
        <f t="shared" si="6"/>
        <v>-10.309141125809731</v>
      </c>
      <c r="AK11">
        <f t="shared" si="20"/>
        <v>20.952042417691683</v>
      </c>
      <c r="AL11">
        <f t="shared" si="7"/>
        <v>124.89026809455574</v>
      </c>
      <c r="AN11">
        <f t="shared" si="8"/>
        <v>135.26602247536582</v>
      </c>
      <c r="AO11">
        <f t="shared" si="8"/>
        <v>-6.7633011237682918</v>
      </c>
      <c r="AP11">
        <f t="shared" si="8"/>
        <v>-6.4058211451704974</v>
      </c>
      <c r="AQ11">
        <f t="shared" si="8"/>
        <v>-57.60347704745358</v>
      </c>
      <c r="AR11">
        <f t="shared" si="8"/>
        <v>64.493423158973442</v>
      </c>
      <c r="AS11">
        <f t="shared" si="8"/>
        <v>-5.8195809640039995</v>
      </c>
      <c r="AT11">
        <f t="shared" si="8"/>
        <v>11.827571833868527</v>
      </c>
      <c r="AU11">
        <f t="shared" si="8"/>
        <v>70.501414028837971</v>
      </c>
      <c r="AW11">
        <v>8</v>
      </c>
      <c r="AX11">
        <f>(R11*SUMPRODUCT(K12:$K$23, X12:$X$23)-$AZ$3*SUMPRODUCT(K11:$K$22, W12:$W$23))/Z11</f>
        <v>208.75241088376302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2.2950319999999998E-3</v>
      </c>
      <c r="O12">
        <f t="shared" si="22"/>
        <v>263.95137213857845</v>
      </c>
      <c r="P12">
        <f t="shared" si="23"/>
        <v>13.197568606928924</v>
      </c>
      <c r="Q12" s="4">
        <f t="shared" si="24"/>
        <v>12.5</v>
      </c>
      <c r="R12">
        <f t="shared" si="0"/>
        <v>50000</v>
      </c>
      <c r="S12">
        <f t="shared" si="12"/>
        <v>220.15300260852825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189.50778948875796</v>
      </c>
      <c r="AC12">
        <f t="shared" si="1"/>
        <v>197.40012222390993</v>
      </c>
      <c r="AE12">
        <f t="shared" si="2"/>
        <v>236.67191682129584</v>
      </c>
      <c r="AF12">
        <f t="shared" si="3"/>
        <v>-11.833595841064792</v>
      </c>
      <c r="AG12">
        <f t="shared" si="3"/>
        <v>-11.208121163746002</v>
      </c>
      <c r="AH12">
        <f t="shared" si="4"/>
        <v>-104.17279476789798</v>
      </c>
      <c r="AI12">
        <f t="shared" si="5"/>
        <v>109.45740504858708</v>
      </c>
      <c r="AJ12">
        <f t="shared" si="6"/>
        <v>-7.8923327351519674</v>
      </c>
      <c r="AK12">
        <f t="shared" si="20"/>
        <v>21.504563133340532</v>
      </c>
      <c r="AL12">
        <f t="shared" si="7"/>
        <v>123.06963544677564</v>
      </c>
      <c r="AN12">
        <f t="shared" si="8"/>
        <v>127.01104895951943</v>
      </c>
      <c r="AO12">
        <f t="shared" si="8"/>
        <v>-6.3505524479759714</v>
      </c>
      <c r="AP12">
        <f t="shared" si="8"/>
        <v>-6.0148886483547388</v>
      </c>
      <c r="AQ12">
        <f t="shared" si="8"/>
        <v>-55.904798990181334</v>
      </c>
      <c r="AR12">
        <f t="shared" si="8"/>
        <v>58.740808873007396</v>
      </c>
      <c r="AS12">
        <f t="shared" si="8"/>
        <v>-4.2354558702716636</v>
      </c>
      <c r="AT12">
        <f t="shared" si="8"/>
        <v>11.540520555483269</v>
      </c>
      <c r="AU12">
        <f t="shared" si="8"/>
        <v>66.045873558219</v>
      </c>
      <c r="AW12">
        <v>9</v>
      </c>
      <c r="AX12">
        <f>(R12*SUMPRODUCT(K13:$K$23, X13:$X$23)-$AZ$3*SUMPRODUCT(K12:$K$22, W13:$W$23))/Z12</f>
        <v>220.15300260852825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2.375308E-3</v>
      </c>
      <c r="O13">
        <f t="shared" si="22"/>
        <v>263.95137213857845</v>
      </c>
      <c r="P13">
        <f t="shared" si="23"/>
        <v>13.197568606928924</v>
      </c>
      <c r="Q13" s="4">
        <f t="shared" si="24"/>
        <v>12.5</v>
      </c>
      <c r="R13">
        <f t="shared" si="0"/>
        <v>50000</v>
      </c>
      <c r="S13">
        <f t="shared" si="12"/>
        <v>229.1949497525766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197.40012222390993</v>
      </c>
      <c r="AC13">
        <f t="shared" si="1"/>
        <v>202.96436174003327</v>
      </c>
      <c r="AE13">
        <f t="shared" si="2"/>
        <v>233.74302895568192</v>
      </c>
      <c r="AF13">
        <f t="shared" si="3"/>
        <v>-11.687151447784096</v>
      </c>
      <c r="AG13">
        <f t="shared" si="3"/>
        <v>-11.069417212243327</v>
      </c>
      <c r="AH13">
        <f t="shared" si="4"/>
        <v>-106.49095946086075</v>
      </c>
      <c r="AI13">
        <f t="shared" si="5"/>
        <v>104.49550083479375</v>
      </c>
      <c r="AJ13">
        <f t="shared" si="6"/>
        <v>-5.5642395161233367</v>
      </c>
      <c r="AK13">
        <f t="shared" si="20"/>
        <v>21.685875186134464</v>
      </c>
      <c r="AL13">
        <f t="shared" si="7"/>
        <v>120.61713650480488</v>
      </c>
      <c r="AN13">
        <f t="shared" si="8"/>
        <v>119.27284216909982</v>
      </c>
      <c r="AO13">
        <f t="shared" si="8"/>
        <v>-5.9636421084549909</v>
      </c>
      <c r="AP13">
        <f t="shared" si="8"/>
        <v>-5.6484287807793514</v>
      </c>
      <c r="AQ13">
        <f t="shared" si="8"/>
        <v>-54.339500334871907</v>
      </c>
      <c r="AR13">
        <f t="shared" si="8"/>
        <v>53.321270944993564</v>
      </c>
      <c r="AS13">
        <f t="shared" si="8"/>
        <v>-2.8392832272378854</v>
      </c>
      <c r="AT13">
        <f t="shared" si="8"/>
        <v>11.06572452633454</v>
      </c>
      <c r="AU13">
        <f t="shared" si="8"/>
        <v>61.547712244090221</v>
      </c>
      <c r="AW13">
        <v>10</v>
      </c>
      <c r="AX13">
        <f>(R13*SUMPRODUCT(K14:$K$23, X14:$X$23)-$AZ$3*SUMPRODUCT(K13:$K$22, W14:$W$23))/Z13</f>
        <v>229.1949497525766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2.4628010000000001E-3</v>
      </c>
      <c r="O14">
        <f t="shared" si="22"/>
        <v>263.95137213857845</v>
      </c>
      <c r="P14">
        <f t="shared" si="23"/>
        <v>13.197568606928924</v>
      </c>
      <c r="Q14" s="4">
        <f t="shared" si="24"/>
        <v>12.5</v>
      </c>
      <c r="R14">
        <f t="shared" si="0"/>
        <v>50000</v>
      </c>
      <c r="S14">
        <f t="shared" si="12"/>
        <v>237.80081332233948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202.96436174003327</v>
      </c>
      <c r="AC14">
        <f t="shared" si="1"/>
        <v>207.96083043305453</v>
      </c>
      <c r="AE14">
        <f t="shared" si="2"/>
        <v>230.82993610067001</v>
      </c>
      <c r="AF14">
        <f t="shared" si="3"/>
        <v>-11.541496805033502</v>
      </c>
      <c r="AG14">
        <f t="shared" si="3"/>
        <v>-10.931461268341163</v>
      </c>
      <c r="AH14">
        <f t="shared" si="4"/>
        <v>-109.0470871189203</v>
      </c>
      <c r="AI14">
        <f t="shared" si="5"/>
        <v>99.309890908375053</v>
      </c>
      <c r="AJ14">
        <f t="shared" si="6"/>
        <v>-4.9964686930212565</v>
      </c>
      <c r="AK14">
        <f t="shared" si="20"/>
        <v>36.133016690224338</v>
      </c>
      <c r="AL14">
        <f t="shared" si="7"/>
        <v>130.44643890557813</v>
      </c>
      <c r="AN14">
        <f t="shared" si="8"/>
        <v>108.50166407427783</v>
      </c>
      <c r="AO14">
        <f t="shared" si="8"/>
        <v>-5.4250832037138919</v>
      </c>
      <c r="AP14">
        <f t="shared" si="8"/>
        <v>-5.1383358606539469</v>
      </c>
      <c r="AQ14">
        <f t="shared" si="8"/>
        <v>-51.257608153976591</v>
      </c>
      <c r="AR14">
        <f t="shared" si="8"/>
        <v>46.680636855933393</v>
      </c>
      <c r="AS14">
        <f t="shared" si="8"/>
        <v>-2.3485912479367737</v>
      </c>
      <c r="AT14">
        <f t="shared" si="8"/>
        <v>16.984332730583013</v>
      </c>
      <c r="AU14">
        <f t="shared" si="8"/>
        <v>61.316378338579639</v>
      </c>
      <c r="AW14">
        <v>11</v>
      </c>
      <c r="AX14">
        <f>(R14*SUMPRODUCT(K15:$K$23, X15:$X$23)-$AZ$3*SUMPRODUCT(K14:$K$22, W15:$W$23))/Z14</f>
        <v>237.80081332233948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2.5557050000000001E-3</v>
      </c>
      <c r="O15">
        <f t="shared" si="22"/>
        <v>263.95137213857845</v>
      </c>
      <c r="P15">
        <f t="shared" si="23"/>
        <v>13.197568606928924</v>
      </c>
      <c r="Q15" s="4">
        <f t="shared" si="24"/>
        <v>12.5</v>
      </c>
      <c r="R15">
        <f t="shared" si="0"/>
        <v>50000</v>
      </c>
      <c r="S15">
        <f t="shared" si="12"/>
        <v>244.05112989274377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207.96083043305453</v>
      </c>
      <c r="AC15">
        <f t="shared" si="1"/>
        <v>210.74711349747076</v>
      </c>
      <c r="AE15">
        <f t="shared" si="2"/>
        <v>227.93170351782118</v>
      </c>
      <c r="AF15">
        <f t="shared" si="3"/>
        <v>-11.39658517589106</v>
      </c>
      <c r="AG15">
        <f t="shared" si="3"/>
        <v>-10.794209065436947</v>
      </c>
      <c r="AH15">
        <f t="shared" si="4"/>
        <v>-111.75036088322341</v>
      </c>
      <c r="AI15">
        <f t="shared" si="5"/>
        <v>93.990548393269762</v>
      </c>
      <c r="AJ15">
        <f t="shared" si="6"/>
        <v>-2.7862830644162386</v>
      </c>
      <c r="AK15">
        <f t="shared" si="20"/>
        <v>36.324967328572988</v>
      </c>
      <c r="AL15">
        <f t="shared" si="7"/>
        <v>127.52923265742652</v>
      </c>
      <c r="AN15">
        <f t="shared" si="8"/>
        <v>98.69391361250301</v>
      </c>
      <c r="AO15">
        <f t="shared" si="8"/>
        <v>-4.9346956806251514</v>
      </c>
      <c r="AP15">
        <f t="shared" si="8"/>
        <v>-4.6738681832219848</v>
      </c>
      <c r="AQ15">
        <f t="shared" si="8"/>
        <v>-48.387654253251178</v>
      </c>
      <c r="AR15">
        <f t="shared" si="8"/>
        <v>40.697695495404695</v>
      </c>
      <c r="AS15">
        <f t="shared" si="8"/>
        <v>-1.2064542835217129</v>
      </c>
      <c r="AT15">
        <f t="shared" si="8"/>
        <v>15.728628936530868</v>
      </c>
      <c r="AU15">
        <f t="shared" si="8"/>
        <v>55.219870148413854</v>
      </c>
      <c r="AW15">
        <v>12</v>
      </c>
      <c r="AX15">
        <f>(R15*SUMPRODUCT(K16:$K$23, X16:$X$23)-$AZ$3*SUMPRODUCT(K15:$K$22, W16:$W$23))/Z15</f>
        <v>244.05112989274377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2.6648449999999999E-3</v>
      </c>
      <c r="O16">
        <f t="shared" si="22"/>
        <v>263.95137213857845</v>
      </c>
      <c r="P16">
        <f t="shared" si="23"/>
        <v>13.197568606928924</v>
      </c>
      <c r="Q16" s="4">
        <f t="shared" si="24"/>
        <v>12.5</v>
      </c>
      <c r="R16">
        <f t="shared" si="0"/>
        <v>50000</v>
      </c>
      <c r="S16">
        <f t="shared" si="12"/>
        <v>247.94969706894159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210.74711349747076</v>
      </c>
      <c r="AC16">
        <f t="shared" si="1"/>
        <v>211.40195299420202</v>
      </c>
      <c r="AE16">
        <f t="shared" si="2"/>
        <v>225.04498382218199</v>
      </c>
      <c r="AF16">
        <f t="shared" si="3"/>
        <v>-11.252249191109101</v>
      </c>
      <c r="AG16">
        <f t="shared" si="3"/>
        <v>-10.657502080725592</v>
      </c>
      <c r="AH16">
        <f t="shared" si="4"/>
        <v>-115.05957622793728</v>
      </c>
      <c r="AI16">
        <f t="shared" si="5"/>
        <v>88.07565632241004</v>
      </c>
      <c r="AJ16">
        <f t="shared" si="6"/>
        <v>-0.65483949673125608</v>
      </c>
      <c r="AK16">
        <f t="shared" si="20"/>
        <v>36.328723884055741</v>
      </c>
      <c r="AL16">
        <f t="shared" si="7"/>
        <v>123.74954070973453</v>
      </c>
      <c r="AN16">
        <f t="shared" si="8"/>
        <v>89.762789104874912</v>
      </c>
      <c r="AO16">
        <f t="shared" si="8"/>
        <v>-4.4881394552437461</v>
      </c>
      <c r="AP16">
        <f t="shared" si="8"/>
        <v>-4.2509150633316324</v>
      </c>
      <c r="AQ16">
        <f t="shared" si="8"/>
        <v>-45.893351187091014</v>
      </c>
      <c r="AR16">
        <f t="shared" si="8"/>
        <v>35.130383399208533</v>
      </c>
      <c r="AS16">
        <f t="shared" si="8"/>
        <v>-0.26119320077391733</v>
      </c>
      <c r="AT16">
        <f t="shared" si="8"/>
        <v>14.490292229887526</v>
      </c>
      <c r="AU16">
        <f t="shared" si="8"/>
        <v>49.359482428322146</v>
      </c>
      <c r="AW16">
        <v>13</v>
      </c>
      <c r="AX16">
        <f>(R16*SUMPRODUCT(K17:$K$23, X17:$X$23)-$AZ$3*SUMPRODUCT(K16:$K$22, W17:$W$23))/Z16</f>
        <v>247.94969706894159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2.7902209999999998E-3</v>
      </c>
      <c r="O17">
        <f t="shared" si="22"/>
        <v>263.95137213857845</v>
      </c>
      <c r="P17">
        <f t="shared" si="23"/>
        <v>13.197568606928924</v>
      </c>
      <c r="Q17" s="4">
        <f t="shared" si="24"/>
        <v>12.5</v>
      </c>
      <c r="R17">
        <f t="shared" si="0"/>
        <v>50000</v>
      </c>
      <c r="S17">
        <f t="shared" si="12"/>
        <v>249.53655940587336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211.40195299420202</v>
      </c>
      <c r="AC17">
        <f t="shared" si="1"/>
        <v>210.03372974239011</v>
      </c>
      <c r="AE17">
        <f t="shared" si="2"/>
        <v>222.16660874415487</v>
      </c>
      <c r="AF17">
        <f t="shared" si="3"/>
        <v>-11.108330437207744</v>
      </c>
      <c r="AG17">
        <f t="shared" si="3"/>
        <v>-10.521190273805152</v>
      </c>
      <c r="AH17">
        <f t="shared" si="4"/>
        <v>-118.94714445273696</v>
      </c>
      <c r="AI17">
        <f t="shared" si="5"/>
        <v>81.589943580405006</v>
      </c>
      <c r="AJ17">
        <f t="shared" si="6"/>
        <v>1.3682232518119122</v>
      </c>
      <c r="AK17">
        <f t="shared" si="20"/>
        <v>36.150766912901936</v>
      </c>
      <c r="AL17">
        <f t="shared" si="7"/>
        <v>119.10893374511886</v>
      </c>
      <c r="AN17">
        <f t="shared" si="8"/>
        <v>81.629503335243712</v>
      </c>
      <c r="AO17">
        <f t="shared" si="8"/>
        <v>-4.0814751667621856</v>
      </c>
      <c r="AP17">
        <f t="shared" si="8"/>
        <v>-3.8657453584095682</v>
      </c>
      <c r="AQ17">
        <f t="shared" si="8"/>
        <v>-43.704120883457755</v>
      </c>
      <c r="AR17">
        <f t="shared" si="8"/>
        <v>29.978161926614199</v>
      </c>
      <c r="AS17">
        <f t="shared" si="8"/>
        <v>0.50271904103175424</v>
      </c>
      <c r="AT17">
        <f t="shared" si="8"/>
        <v>13.282685300771984</v>
      </c>
      <c r="AU17">
        <f t="shared" si="8"/>
        <v>43.763566268417939</v>
      </c>
      <c r="AW17">
        <v>14</v>
      </c>
      <c r="AX17">
        <f>(R17*SUMPRODUCT(K18:$K$23, X18:$X$23)-$AZ$3*SUMPRODUCT(K17:$K$22, W18:$W$23))/Z17</f>
        <v>249.53655940587336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3.5816260000000001E-3</v>
      </c>
      <c r="O18">
        <f t="shared" si="22"/>
        <v>263.95137213857845</v>
      </c>
      <c r="P18">
        <f t="shared" si="23"/>
        <v>13.197568606928924</v>
      </c>
      <c r="Q18" s="4">
        <f t="shared" si="24"/>
        <v>12.5</v>
      </c>
      <c r="R18">
        <f t="shared" si="0"/>
        <v>50000</v>
      </c>
      <c r="S18">
        <f t="shared" si="12"/>
        <v>237.89629035032789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210.03372974239011</v>
      </c>
      <c r="AC18">
        <f t="shared" si="1"/>
        <v>197.51663811186523</v>
      </c>
      <c r="AE18">
        <f t="shared" si="2"/>
        <v>219.14922495450341</v>
      </c>
      <c r="AF18">
        <f t="shared" si="3"/>
        <v>-10.95746124772517</v>
      </c>
      <c r="AG18">
        <f t="shared" si="3"/>
        <v>-10.378295402431492</v>
      </c>
      <c r="AH18">
        <f t="shared" si="4"/>
        <v>-150.7318745424306</v>
      </c>
      <c r="AI18">
        <f t="shared" si="5"/>
        <v>47.081593761916139</v>
      </c>
      <c r="AJ18">
        <f t="shared" si="6"/>
        <v>12.517091630524874</v>
      </c>
      <c r="AK18">
        <f t="shared" si="20"/>
        <v>35.788391925432236</v>
      </c>
      <c r="AL18">
        <f t="shared" si="7"/>
        <v>95.387077317873249</v>
      </c>
      <c r="AN18">
        <f t="shared" si="8"/>
        <v>74.173654027902955</v>
      </c>
      <c r="AO18">
        <f t="shared" si="8"/>
        <v>-3.7086827013951482</v>
      </c>
      <c r="AP18">
        <f t="shared" si="8"/>
        <v>-3.5126571528562027</v>
      </c>
      <c r="AQ18">
        <f t="shared" si="8"/>
        <v>-51.016990434753396</v>
      </c>
      <c r="AR18">
        <f t="shared" si="8"/>
        <v>15.935323738898209</v>
      </c>
      <c r="AS18">
        <f t="shared" si="8"/>
        <v>4.2365580997644905</v>
      </c>
      <c r="AT18">
        <f t="shared" si="8"/>
        <v>12.113005653764493</v>
      </c>
      <c r="AU18">
        <f t="shared" si="8"/>
        <v>32.284887492427195</v>
      </c>
      <c r="AW18">
        <v>15</v>
      </c>
      <c r="AX18">
        <f>(R18*SUMPRODUCT(K19:$K$23, X19:$X$23)-$AZ$3*SUMPRODUCT(K18:$K$22, W19:$W$23))/Z18</f>
        <v>237.89629035032789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4.4506370000000003E-3</v>
      </c>
      <c r="O19">
        <f t="shared" si="22"/>
        <v>263.95137213857845</v>
      </c>
      <c r="P19">
        <f t="shared" si="23"/>
        <v>13.197568606928924</v>
      </c>
      <c r="Q19" s="4">
        <f t="shared" si="24"/>
        <v>12.5</v>
      </c>
      <c r="R19">
        <f t="shared" si="0"/>
        <v>50000</v>
      </c>
      <c r="S19">
        <f t="shared" si="12"/>
        <v>213.73881727189615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197.51663811186523</v>
      </c>
      <c r="AC19">
        <f t="shared" si="1"/>
        <v>174.89516298756729</v>
      </c>
      <c r="AE19">
        <f t="shared" si="2"/>
        <v>215.98237905585455</v>
      </c>
      <c r="AF19">
        <f t="shared" si="3"/>
        <v>-10.799118952792728</v>
      </c>
      <c r="AG19">
        <f t="shared" si="3"/>
        <v>-10.228322422892186</v>
      </c>
      <c r="AH19">
        <f t="shared" si="4"/>
        <v>-184.76010205996596</v>
      </c>
      <c r="AI19">
        <f t="shared" si="5"/>
        <v>10.19483562020369</v>
      </c>
      <c r="AJ19">
        <f t="shared" si="6"/>
        <v>22.621475124297945</v>
      </c>
      <c r="AK19">
        <f t="shared" si="20"/>
        <v>34.45983569004774</v>
      </c>
      <c r="AL19">
        <f t="shared" si="7"/>
        <v>67.276146434549375</v>
      </c>
      <c r="AN19">
        <f t="shared" si="8"/>
        <v>67.339427950041227</v>
      </c>
      <c r="AO19">
        <f t="shared" si="8"/>
        <v>-3.3669713975020614</v>
      </c>
      <c r="AP19">
        <f t="shared" si="8"/>
        <v>-3.1890072878029501</v>
      </c>
      <c r="AQ19">
        <f t="shared" si="8"/>
        <v>-57.604882560775231</v>
      </c>
      <c r="AR19">
        <f t="shared" si="8"/>
        <v>3.1785667039609877</v>
      </c>
      <c r="AS19">
        <f t="shared" si="8"/>
        <v>7.0529697881620743</v>
      </c>
      <c r="AT19">
        <f t="shared" si="8"/>
        <v>10.743958061597841</v>
      </c>
      <c r="AU19">
        <f t="shared" si="8"/>
        <v>20.975494553720903</v>
      </c>
      <c r="AW19">
        <v>16</v>
      </c>
      <c r="AX19">
        <f>(R19*SUMPRODUCT(K20:$K$23, X20:$X$23)-$AZ$3*SUMPRODUCT(K19:$K$22, W20:$W$23))/Z19</f>
        <v>213.73881727189615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5.383718E-3</v>
      </c>
      <c r="O20">
        <f t="shared" si="22"/>
        <v>263.95137213857845</v>
      </c>
      <c r="P20">
        <f t="shared" si="23"/>
        <v>13.197568606928924</v>
      </c>
      <c r="Q20" s="4">
        <f t="shared" si="24"/>
        <v>12.5</v>
      </c>
      <c r="R20">
        <f t="shared" si="0"/>
        <v>50000</v>
      </c>
      <c r="S20">
        <f t="shared" si="12"/>
        <v>177.97909274796589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174.89516298756729</v>
      </c>
      <c r="AC20">
        <f t="shared" si="1"/>
        <v>143.39380809326826</v>
      </c>
      <c r="AE20">
        <f t="shared" si="2"/>
        <v>212.65976704349015</v>
      </c>
      <c r="AF20">
        <f t="shared" si="3"/>
        <v>-10.632988352174509</v>
      </c>
      <c r="AG20">
        <f t="shared" si="3"/>
        <v>-10.070972795125336</v>
      </c>
      <c r="AH20">
        <f t="shared" si="4"/>
        <v>-220.26561415171307</v>
      </c>
      <c r="AI20">
        <f t="shared" si="5"/>
        <v>-28.309808255522768</v>
      </c>
      <c r="AJ20">
        <f t="shared" si="6"/>
        <v>31.501354894299027</v>
      </c>
      <c r="AK20">
        <f t="shared" si="20"/>
        <v>32.253964393345377</v>
      </c>
      <c r="AL20">
        <f t="shared" si="7"/>
        <v>35.445511032121637</v>
      </c>
      <c r="AN20">
        <f t="shared" si="8"/>
        <v>61.077014864215805</v>
      </c>
      <c r="AO20">
        <f t="shared" si="8"/>
        <v>-3.0538507432107904</v>
      </c>
      <c r="AP20">
        <f t="shared" si="8"/>
        <v>-2.8924368894807948</v>
      </c>
      <c r="AQ20">
        <f t="shared" si="8"/>
        <v>-63.261454560272092</v>
      </c>
      <c r="AR20">
        <f t="shared" si="8"/>
        <v>-8.1307273287478807</v>
      </c>
      <c r="AS20">
        <f t="shared" si="8"/>
        <v>9.0473564787107481</v>
      </c>
      <c r="AT20">
        <f t="shared" si="8"/>
        <v>9.2635099251254776</v>
      </c>
      <c r="AU20">
        <f t="shared" si="8"/>
        <v>10.180139075088343</v>
      </c>
      <c r="AW20">
        <v>17</v>
      </c>
      <c r="AX20">
        <f>(R20*SUMPRODUCT(K21:$K$23, X21:$X$23)-$AZ$3*SUMPRODUCT(K20:$K$22, W21:$W$23))/Z20</f>
        <v>177.97909274796589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6.4575739999999998E-3</v>
      </c>
      <c r="O21">
        <f t="shared" si="22"/>
        <v>263.95137213857845</v>
      </c>
      <c r="P21">
        <f t="shared" si="23"/>
        <v>13.197568606928924</v>
      </c>
      <c r="Q21" s="4">
        <f t="shared" si="24"/>
        <v>12.5</v>
      </c>
      <c r="R21">
        <f t="shared" si="0"/>
        <v>50000</v>
      </c>
      <c r="S21">
        <f t="shared" si="12"/>
        <v>130.45776844279928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143.39380809326826</v>
      </c>
      <c r="AC21">
        <f t="shared" si="1"/>
        <v>103.37712585795968</v>
      </c>
      <c r="AE21">
        <f t="shared" si="2"/>
        <v>209.15990319054916</v>
      </c>
      <c r="AF21">
        <f t="shared" si="3"/>
        <v>-10.457995159527458</v>
      </c>
      <c r="AG21">
        <f t="shared" si="3"/>
        <v>-9.9052290150975733</v>
      </c>
      <c r="AH21">
        <f t="shared" si="4"/>
        <v>-260.13620830603475</v>
      </c>
      <c r="AI21">
        <f t="shared" si="5"/>
        <v>-71.339529290110619</v>
      </c>
      <c r="AJ21">
        <f t="shared" si="6"/>
        <v>40.016682235308579</v>
      </c>
      <c r="AK21">
        <f t="shared" si="20"/>
        <v>29.273814620187743</v>
      </c>
      <c r="AL21">
        <f t="shared" si="7"/>
        <v>-2.049032434614297</v>
      </c>
      <c r="AN21">
        <f t="shared" si="8"/>
        <v>55.336574057168825</v>
      </c>
      <c r="AO21">
        <f t="shared" si="8"/>
        <v>-2.7668287028584415</v>
      </c>
      <c r="AP21">
        <f t="shared" si="8"/>
        <v>-2.6205856408712043</v>
      </c>
      <c r="AQ21">
        <f t="shared" si="8"/>
        <v>-68.82316513009566</v>
      </c>
      <c r="AR21">
        <f t="shared" si="8"/>
        <v>-18.874005416656484</v>
      </c>
      <c r="AS21">
        <f t="shared" si="8"/>
        <v>10.58704879022148</v>
      </c>
      <c r="AT21">
        <f t="shared" si="8"/>
        <v>7.7448525551767702</v>
      </c>
      <c r="AU21">
        <f t="shared" si="8"/>
        <v>-0.5421040712582349</v>
      </c>
      <c r="AW21">
        <v>18</v>
      </c>
      <c r="AX21">
        <f>(R21*SUMPRODUCT(K22:$K$23, X22:$X$23)-$AZ$3*SUMPRODUCT(K21:$K$22, W22:$W$23))/Z21</f>
        <v>130.45776844279928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7.6803260000000003E-3</v>
      </c>
      <c r="O22">
        <f t="shared" si="22"/>
        <v>263.95137213857845</v>
      </c>
      <c r="P22">
        <f t="shared" si="23"/>
        <v>13.197568606928924</v>
      </c>
      <c r="Q22" s="4">
        <f t="shared" si="24"/>
        <v>12.5</v>
      </c>
      <c r="R22">
        <f t="shared" si="0"/>
        <v>50000</v>
      </c>
      <c r="S22">
        <f t="shared" si="12"/>
        <v>71.061089798069403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103.37712585795968</v>
      </c>
      <c r="AC22">
        <f t="shared" si="1"/>
        <v>55.314528388263824</v>
      </c>
      <c r="AE22">
        <f t="shared" si="2"/>
        <v>205.46188791601182</v>
      </c>
      <c r="AF22">
        <f t="shared" si="3"/>
        <v>-10.273094395800591</v>
      </c>
      <c r="AG22">
        <f t="shared" si="3"/>
        <v>-9.7301013370059888</v>
      </c>
      <c r="AH22">
        <f t="shared" si="4"/>
        <v>-304.30155176243312</v>
      </c>
      <c r="AI22">
        <f t="shared" si="5"/>
        <v>-118.84285957922788</v>
      </c>
      <c r="AJ22">
        <f t="shared" si="6"/>
        <v>48.062597469695859</v>
      </c>
      <c r="AK22">
        <f t="shared" si="20"/>
        <v>25.548882853028843</v>
      </c>
      <c r="AL22">
        <f t="shared" si="7"/>
        <v>-45.231379256503175</v>
      </c>
      <c r="AN22">
        <f t="shared" si="8"/>
        <v>50.073330362348095</v>
      </c>
      <c r="AO22">
        <f t="shared" si="8"/>
        <v>-2.5036665181174049</v>
      </c>
      <c r="AP22">
        <f t="shared" si="8"/>
        <v>-2.3713331151040027</v>
      </c>
      <c r="AQ22">
        <f t="shared" si="8"/>
        <v>-74.161647621013714</v>
      </c>
      <c r="AR22">
        <f t="shared" si="8"/>
        <v>-28.963316891887018</v>
      </c>
      <c r="AS22">
        <f t="shared" si="8"/>
        <v>11.713385609288387</v>
      </c>
      <c r="AT22">
        <f t="shared" si="8"/>
        <v>6.2265448082108543</v>
      </c>
      <c r="AU22">
        <f t="shared" si="8"/>
        <v>-11.023386474387777</v>
      </c>
      <c r="AW22">
        <v>19</v>
      </c>
      <c r="AX22">
        <f>(R22*SUMPRODUCT(K23:$K$23, X23:$X$23)-$AZ$3*SUMPRODUCT(K22:$K$22, W23:$W$23))/Z22</f>
        <v>71.061089798069403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9.0334749999999991E-3</v>
      </c>
      <c r="O23">
        <f t="shared" si="22"/>
        <v>263.95137213857845</v>
      </c>
      <c r="P23">
        <f t="shared" si="23"/>
        <v>13.197568606928924</v>
      </c>
      <c r="Q23" s="4">
        <f t="shared" si="24"/>
        <v>12.5</v>
      </c>
      <c r="R23">
        <f t="shared" si="0"/>
        <v>50000</v>
      </c>
      <c r="S23">
        <f t="shared" si="12"/>
        <v>72.439872296426643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55.314528388263824</v>
      </c>
      <c r="AC23">
        <f t="shared" si="1"/>
        <v>55.314528388263824</v>
      </c>
      <c r="AE23">
        <f t="shared" si="2"/>
        <v>201.55123420890959</v>
      </c>
      <c r="AF23">
        <f t="shared" si="3"/>
        <v>-10.07756171044548</v>
      </c>
      <c r="AG23">
        <f t="shared" si="3"/>
        <v>-9.5449036964606186</v>
      </c>
      <c r="AH23">
        <f t="shared" si="4"/>
        <v>-351.58650870124069</v>
      </c>
      <c r="AI23">
        <f t="shared" si="5"/>
        <v>-169.65773989923719</v>
      </c>
      <c r="AJ23">
        <f t="shared" si="6"/>
        <v>0</v>
      </c>
      <c r="AK23">
        <f t="shared" si="20"/>
        <v>21.118159926279088</v>
      </c>
      <c r="AL23">
        <f t="shared" si="7"/>
        <v>-148.53957997295811</v>
      </c>
      <c r="AN23">
        <f t="shared" si="8"/>
        <v>45.248275453613026</v>
      </c>
      <c r="AO23">
        <f t="shared" si="8"/>
        <v>-2.2624137726806515</v>
      </c>
      <c r="AP23">
        <f t="shared" si="8"/>
        <v>-2.1428319867691861</v>
      </c>
      <c r="AQ23">
        <f t="shared" si="8"/>
        <v>-78.931211976595307</v>
      </c>
      <c r="AR23">
        <f t="shared" si="8"/>
        <v>-38.088182282432122</v>
      </c>
      <c r="AS23">
        <f t="shared" si="8"/>
        <v>0</v>
      </c>
      <c r="AT23">
        <f t="shared" si="8"/>
        <v>4.7410293525034026</v>
      </c>
      <c r="AU23">
        <f t="shared" si="8"/>
        <v>-33.347152929928718</v>
      </c>
      <c r="AW23">
        <v>20</v>
      </c>
      <c r="AX23">
        <f>(R23*SUMPRODUCT(K$23:$K24, X$23:$X24)-$AZ$3*SUMPRODUCT(K$22:$K23, W$23:$W24))/Z23</f>
        <v>72.439872296426643</v>
      </c>
    </row>
    <row r="25" spans="5:50" x14ac:dyDescent="0.25">
      <c r="AN25" s="8">
        <f t="shared" ref="AN25:AU25" si="25">SUM(AN3:AN23)</f>
        <v>2436.4175518109691</v>
      </c>
      <c r="AO25" s="8">
        <f t="shared" si="25"/>
        <v>-319.7844066944823</v>
      </c>
      <c r="AP25" s="8">
        <f t="shared" si="25"/>
        <v>-727.83890317825831</v>
      </c>
      <c r="AQ25" s="8">
        <f t="shared" si="25"/>
        <v>-1243.1857512213755</v>
      </c>
      <c r="AR25" s="8">
        <f t="shared" si="25"/>
        <v>145.60849071685209</v>
      </c>
      <c r="AS25" s="8">
        <f t="shared" si="25"/>
        <v>-112.99374604082249</v>
      </c>
      <c r="AT25" s="8">
        <f t="shared" si="25"/>
        <v>261.26138468255789</v>
      </c>
      <c r="AU25" s="9">
        <f t="shared" si="25"/>
        <v>293.87612935858732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1123.8397930920294</v>
      </c>
      <c r="K3">
        <v>1</v>
      </c>
      <c r="L3" s="2">
        <v>0</v>
      </c>
      <c r="O3">
        <f>$C$3</f>
        <v>1123.8397930920294</v>
      </c>
      <c r="P3">
        <f>O3*B5</f>
        <v>899.07183447362354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1123.8397930920294</v>
      </c>
      <c r="AF3">
        <f t="shared" ref="AF3:AG23" si="3">-$Z3*P3</f>
        <v>-899.07183447362354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-400.18901208159423</v>
      </c>
      <c r="AJ3">
        <f t="shared" ref="AJ3:AJ23" si="6">AB3-AC3</f>
        <v>0</v>
      </c>
      <c r="AL3">
        <f t="shared" ref="AL3:AL23" si="7">SUM(AI3:AK3)</f>
        <v>-400.18901208159423</v>
      </c>
      <c r="AN3">
        <f t="shared" ref="AN3:AU23" si="8">AE3*$K3</f>
        <v>1123.8397930920294</v>
      </c>
      <c r="AO3">
        <f t="shared" si="8"/>
        <v>-899.07183447362354</v>
      </c>
      <c r="AP3">
        <f t="shared" si="8"/>
        <v>-624.95697070000006</v>
      </c>
      <c r="AQ3">
        <f t="shared" si="8"/>
        <v>0</v>
      </c>
      <c r="AR3">
        <f t="shared" si="8"/>
        <v>-400.18901208159423</v>
      </c>
      <c r="AS3">
        <f t="shared" si="8"/>
        <v>0</v>
      </c>
      <c r="AT3">
        <f t="shared" si="8"/>
        <v>0</v>
      </c>
      <c r="AU3">
        <f t="shared" si="8"/>
        <v>-400.18901208159423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384.48069803526477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272.34808625160446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268.95386624991988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-268.95386624991988</v>
      </c>
      <c r="AK4">
        <f t="shared" ref="AK4:AK23" si="20">H4*SUM(AB4:AB4, AE4:AF4)</f>
        <v>0</v>
      </c>
      <c r="AL4">
        <f t="shared" si="7"/>
        <v>-392.09391624991986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-115.52683178534571</v>
      </c>
      <c r="AR4">
        <f t="shared" si="8"/>
        <v>-115.52683178534571</v>
      </c>
      <c r="AS4">
        <f t="shared" si="8"/>
        <v>-252.32560864051024</v>
      </c>
      <c r="AT4">
        <f t="shared" si="8"/>
        <v>0</v>
      </c>
      <c r="AU4">
        <f t="shared" si="8"/>
        <v>-367.85244042585589</v>
      </c>
      <c r="AW4">
        <v>1</v>
      </c>
      <c r="AX4">
        <f>(R4*SUMPRODUCT(K5:$K$23, X5:$X$23)-$AZ$3*SUMPRODUCT(K4:$K$22, W5:$W$23))/Z4</f>
        <v>272.34808625160446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2.5557050000000001E-3</v>
      </c>
      <c r="O5">
        <f t="shared" ref="O5:O23" si="22">$C$3</f>
        <v>1123.8397930920294</v>
      </c>
      <c r="P5">
        <f t="shared" ref="P5:P23" si="23">O5*$C$5</f>
        <v>56.191989654601471</v>
      </c>
      <c r="Q5" s="4">
        <f t="shared" ref="Q5:Q23" si="24">$C$8</f>
        <v>12.5</v>
      </c>
      <c r="R5">
        <f t="shared" si="0"/>
        <v>50000</v>
      </c>
      <c r="S5">
        <f t="shared" si="12"/>
        <v>529.35386036497607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268.95386624991988</v>
      </c>
      <c r="AC5">
        <f t="shared" si="1"/>
        <v>516.19305052986419</v>
      </c>
      <c r="AE5">
        <f t="shared" si="2"/>
        <v>1095.8988580966409</v>
      </c>
      <c r="AF5">
        <f t="shared" si="3"/>
        <v>-54.794942904832055</v>
      </c>
      <c r="AG5">
        <f t="shared" si="3"/>
        <v>-12.189224665660371</v>
      </c>
      <c r="AH5">
        <f t="shared" si="4"/>
        <v>-126.19268785851476</v>
      </c>
      <c r="AI5">
        <f t="shared" si="5"/>
        <v>902.72200266763389</v>
      </c>
      <c r="AJ5">
        <f t="shared" si="6"/>
        <v>-247.23918427994431</v>
      </c>
      <c r="AK5">
        <f t="shared" si="20"/>
        <v>113.18899231656538</v>
      </c>
      <c r="AL5">
        <f t="shared" si="7"/>
        <v>768.67181070425499</v>
      </c>
      <c r="AN5">
        <f t="shared" si="8"/>
        <v>946.37717054420114</v>
      </c>
      <c r="AO5">
        <f t="shared" si="8"/>
        <v>-47.318858527210068</v>
      </c>
      <c r="AP5">
        <f t="shared" si="8"/>
        <v>-10.526157468810858</v>
      </c>
      <c r="AQ5">
        <f t="shared" si="8"/>
        <v>-108.97527449415163</v>
      </c>
      <c r="AR5">
        <f t="shared" si="8"/>
        <v>779.55688005402874</v>
      </c>
      <c r="AS5">
        <f t="shared" si="8"/>
        <v>-213.50649098484286</v>
      </c>
      <c r="AT5">
        <f t="shared" si="8"/>
        <v>97.745770509648821</v>
      </c>
      <c r="AU5">
        <f t="shared" si="8"/>
        <v>663.79615957883482</v>
      </c>
      <c r="AW5">
        <v>2</v>
      </c>
      <c r="AX5">
        <f>(R5*SUMPRODUCT(K6:$K$23, X6:$X$23)-$AZ$3*SUMPRODUCT(K5:$K$22, W6:$W$23))/Z5</f>
        <v>529.35386036497607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2.6648449999999999E-3</v>
      </c>
      <c r="O6">
        <f t="shared" si="22"/>
        <v>1123.8397930920294</v>
      </c>
      <c r="P6">
        <f t="shared" si="23"/>
        <v>56.191989654601471</v>
      </c>
      <c r="Q6" s="4">
        <f t="shared" si="24"/>
        <v>12.5</v>
      </c>
      <c r="R6">
        <f t="shared" si="0"/>
        <v>50000</v>
      </c>
      <c r="S6">
        <f t="shared" si="12"/>
        <v>767.32243965502732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516.19305052986419</v>
      </c>
      <c r="AC6">
        <f t="shared" si="1"/>
        <v>738.7688385406509</v>
      </c>
      <c r="AE6">
        <f t="shared" si="2"/>
        <v>1082.0194689231701</v>
      </c>
      <c r="AF6">
        <f t="shared" si="3"/>
        <v>-54.100973446158513</v>
      </c>
      <c r="AG6">
        <f t="shared" si="3"/>
        <v>-12.034850024599606</v>
      </c>
      <c r="AH6">
        <f t="shared" si="4"/>
        <v>-129.92957761664684</v>
      </c>
      <c r="AI6">
        <f t="shared" si="5"/>
        <v>885.95406783576504</v>
      </c>
      <c r="AJ6">
        <f t="shared" si="6"/>
        <v>-222.57578801078671</v>
      </c>
      <c r="AK6">
        <f t="shared" si="20"/>
        <v>167.99933620554808</v>
      </c>
      <c r="AL6">
        <f t="shared" si="7"/>
        <v>831.37761603052638</v>
      </c>
      <c r="AN6">
        <f t="shared" si="8"/>
        <v>842.70513200551977</v>
      </c>
      <c r="AO6">
        <f t="shared" si="8"/>
        <v>-42.135256600276001</v>
      </c>
      <c r="AP6">
        <f t="shared" si="8"/>
        <v>-9.3730567424447848</v>
      </c>
      <c r="AQ6">
        <f t="shared" si="8"/>
        <v>-101.19256168821526</v>
      </c>
      <c r="AR6">
        <f t="shared" si="8"/>
        <v>690.00425697458377</v>
      </c>
      <c r="AS6">
        <f t="shared" si="8"/>
        <v>-173.34785944612324</v>
      </c>
      <c r="AT6">
        <f t="shared" si="8"/>
        <v>130.84228783316718</v>
      </c>
      <c r="AU6">
        <f t="shared" si="8"/>
        <v>647.49868536162762</v>
      </c>
      <c r="AW6">
        <v>3</v>
      </c>
      <c r="AX6">
        <f>(R6*SUMPRODUCT(K7:$K$23, X7:$X$23)-$AZ$3*SUMPRODUCT(K6:$K$22, W7:$W$23))/Z6</f>
        <v>767.32243965502732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2.7902209999999998E-3</v>
      </c>
      <c r="O7">
        <f t="shared" si="22"/>
        <v>1123.8397930920294</v>
      </c>
      <c r="P7">
        <f t="shared" si="23"/>
        <v>56.191989654601471</v>
      </c>
      <c r="Q7" s="4">
        <f t="shared" si="24"/>
        <v>12.5</v>
      </c>
      <c r="R7">
        <f t="shared" si="0"/>
        <v>50000</v>
      </c>
      <c r="S7">
        <f t="shared" si="12"/>
        <v>980.95583340302278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738.7688385406509</v>
      </c>
      <c r="AC7">
        <f t="shared" si="1"/>
        <v>932.37275057416446</v>
      </c>
      <c r="AE7">
        <f t="shared" si="2"/>
        <v>1068.18020078934</v>
      </c>
      <c r="AF7">
        <f t="shared" si="3"/>
        <v>-53.409010039467006</v>
      </c>
      <c r="AG7">
        <f t="shared" si="3"/>
        <v>-11.880921633083123</v>
      </c>
      <c r="AH7">
        <f t="shared" si="4"/>
        <v>-134.31956508195333</v>
      </c>
      <c r="AI7">
        <f t="shared" si="5"/>
        <v>868.57070403483647</v>
      </c>
      <c r="AJ7">
        <f t="shared" si="6"/>
        <v>-193.60391203351355</v>
      </c>
      <c r="AK7">
        <f t="shared" si="20"/>
        <v>183.59564106671786</v>
      </c>
      <c r="AL7">
        <f t="shared" si="7"/>
        <v>858.56243306804072</v>
      </c>
      <c r="AN7">
        <f t="shared" si="8"/>
        <v>753.07934020940979</v>
      </c>
      <c r="AO7">
        <f t="shared" si="8"/>
        <v>-37.653967010470495</v>
      </c>
      <c r="AP7">
        <f t="shared" si="8"/>
        <v>-8.3761865440964751</v>
      </c>
      <c r="AQ7">
        <f t="shared" si="8"/>
        <v>-94.696839891232102</v>
      </c>
      <c r="AR7">
        <f t="shared" si="8"/>
        <v>612.35234676361063</v>
      </c>
      <c r="AS7">
        <f t="shared" si="8"/>
        <v>-136.49298707130092</v>
      </c>
      <c r="AT7">
        <f t="shared" si="8"/>
        <v>129.43704080798133</v>
      </c>
      <c r="AU7">
        <f t="shared" si="8"/>
        <v>605.29640050029104</v>
      </c>
      <c r="AW7">
        <v>4</v>
      </c>
      <c r="AX7">
        <f>(R7*SUMPRODUCT(K8:$K$23, X8:$X$23)-$AZ$3*SUMPRODUCT(K7:$K$22, W8:$W$23))/Z7</f>
        <v>980.95583340302278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3.5816260000000001E-3</v>
      </c>
      <c r="O8">
        <f t="shared" si="22"/>
        <v>1123.8397930920294</v>
      </c>
      <c r="P8">
        <f t="shared" si="23"/>
        <v>56.191989654601471</v>
      </c>
      <c r="Q8" s="4">
        <f t="shared" si="24"/>
        <v>12.5</v>
      </c>
      <c r="R8">
        <f t="shared" si="0"/>
        <v>50000</v>
      </c>
      <c r="S8">
        <f t="shared" si="12"/>
        <v>1149.9171974805511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932.37275057416446</v>
      </c>
      <c r="AC8">
        <f t="shared" si="1"/>
        <v>1078.1218319777045</v>
      </c>
      <c r="AE8">
        <f t="shared" si="2"/>
        <v>1053.6725768016145</v>
      </c>
      <c r="AF8">
        <f t="shared" si="3"/>
        <v>-52.683628840080722</v>
      </c>
      <c r="AG8">
        <f t="shared" si="3"/>
        <v>-11.719559398927277</v>
      </c>
      <c r="AH8">
        <f t="shared" si="4"/>
        <v>-170.21207130005189</v>
      </c>
      <c r="AI8">
        <f t="shared" si="5"/>
        <v>819.05731726255465</v>
      </c>
      <c r="AJ8">
        <f t="shared" si="6"/>
        <v>-145.74908140354</v>
      </c>
      <c r="AK8">
        <f t="shared" si="20"/>
        <v>140.16872314383815</v>
      </c>
      <c r="AL8">
        <f t="shared" si="7"/>
        <v>813.47695900285282</v>
      </c>
      <c r="AN8">
        <f t="shared" si="8"/>
        <v>692.6352431350665</v>
      </c>
      <c r="AO8">
        <f t="shared" si="8"/>
        <v>-34.631762156753325</v>
      </c>
      <c r="AP8">
        <f t="shared" si="8"/>
        <v>-7.7038921316068283</v>
      </c>
      <c r="AQ8">
        <f t="shared" si="8"/>
        <v>-111.88948254428375</v>
      </c>
      <c r="AR8">
        <f t="shared" si="8"/>
        <v>538.41010630242272</v>
      </c>
      <c r="AS8">
        <f t="shared" si="8"/>
        <v>-95.808653140700073</v>
      </c>
      <c r="AT8">
        <f t="shared" si="8"/>
        <v>92.140385706311761</v>
      </c>
      <c r="AU8">
        <f t="shared" si="8"/>
        <v>534.74183886803439</v>
      </c>
      <c r="AW8">
        <v>5</v>
      </c>
      <c r="AX8">
        <f>(R8*SUMPRODUCT(K9:$K$23, X9:$X$23)-$AZ$3*SUMPRODUCT(K8:$K$22, W9:$W$23))/Z8</f>
        <v>1149.9171974805511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4.4506370000000003E-3</v>
      </c>
      <c r="O9">
        <f t="shared" si="22"/>
        <v>1123.8397930920294</v>
      </c>
      <c r="P9">
        <f t="shared" si="23"/>
        <v>56.191989654601471</v>
      </c>
      <c r="Q9" s="4">
        <f t="shared" si="24"/>
        <v>12.5</v>
      </c>
      <c r="R9">
        <f t="shared" si="0"/>
        <v>50000</v>
      </c>
      <c r="S9">
        <f t="shared" si="12"/>
        <v>1282.1599533326178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1078.1218319777045</v>
      </c>
      <c r="AC9">
        <f t="shared" si="1"/>
        <v>1184.7367525276122</v>
      </c>
      <c r="AE9">
        <f t="shared" si="2"/>
        <v>1038.4463368773997</v>
      </c>
      <c r="AF9">
        <f t="shared" si="3"/>
        <v>-51.922316843869986</v>
      </c>
      <c r="AG9">
        <f t="shared" si="3"/>
        <v>-11.550204300253441</v>
      </c>
      <c r="AH9">
        <f t="shared" si="4"/>
        <v>-208.638018738254</v>
      </c>
      <c r="AI9">
        <f t="shared" si="5"/>
        <v>766.33579699502229</v>
      </c>
      <c r="AJ9">
        <f t="shared" si="6"/>
        <v>-106.61492054990777</v>
      </c>
      <c r="AK9">
        <f t="shared" si="20"/>
        <v>107.77451347498643</v>
      </c>
      <c r="AL9">
        <f t="shared" si="7"/>
        <v>767.49538992010093</v>
      </c>
      <c r="AN9">
        <f t="shared" si="8"/>
        <v>648.76090350039442</v>
      </c>
      <c r="AO9">
        <f t="shared" si="8"/>
        <v>-32.438045175019724</v>
      </c>
      <c r="AP9">
        <f t="shared" si="8"/>
        <v>-7.2158962012220318</v>
      </c>
      <c r="AQ9">
        <f t="shared" si="8"/>
        <v>-130.34490539797841</v>
      </c>
      <c r="AR9">
        <f t="shared" si="8"/>
        <v>478.76205672617425</v>
      </c>
      <c r="AS9">
        <f t="shared" si="8"/>
        <v>-66.606804537023407</v>
      </c>
      <c r="AT9">
        <f t="shared" si="8"/>
        <v>67.331250786243046</v>
      </c>
      <c r="AU9">
        <f t="shared" si="8"/>
        <v>479.48650297539388</v>
      </c>
      <c r="AW9">
        <v>6</v>
      </c>
      <c r="AX9">
        <f>(R9*SUMPRODUCT(K10:$K$23, X10:$X$23)-$AZ$3*SUMPRODUCT(K9:$K$22, W10:$W$23))/Z9</f>
        <v>1282.1599533326178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5.383718E-3</v>
      </c>
      <c r="O10">
        <f t="shared" si="22"/>
        <v>1123.8397930920294</v>
      </c>
      <c r="P10">
        <f t="shared" si="23"/>
        <v>56.191989654601471</v>
      </c>
      <c r="Q10" s="4">
        <f t="shared" si="24"/>
        <v>12.5</v>
      </c>
      <c r="R10">
        <f t="shared" si="0"/>
        <v>50000</v>
      </c>
      <c r="S10">
        <f t="shared" si="12"/>
        <v>1383.8670737525706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1184.7367525276122</v>
      </c>
      <c r="AC10">
        <f t="shared" si="1"/>
        <v>1259.0443909203238</v>
      </c>
      <c r="AE10">
        <f t="shared" si="2"/>
        <v>1022.4711712727448</v>
      </c>
      <c r="AF10">
        <f t="shared" si="3"/>
        <v>-51.123558563637246</v>
      </c>
      <c r="AG10">
        <f t="shared" si="3"/>
        <v>-11.372519214455956</v>
      </c>
      <c r="AH10">
        <f t="shared" si="4"/>
        <v>-248.73217117980744</v>
      </c>
      <c r="AI10">
        <f t="shared" si="5"/>
        <v>711.24292231484412</v>
      </c>
      <c r="AJ10">
        <f t="shared" si="6"/>
        <v>-74.307638392711624</v>
      </c>
      <c r="AK10">
        <f t="shared" si="20"/>
        <v>113.19442917492781</v>
      </c>
      <c r="AL10">
        <f t="shared" si="7"/>
        <v>750.12971309706029</v>
      </c>
      <c r="AN10">
        <f t="shared" si="8"/>
        <v>606.91738594918684</v>
      </c>
      <c r="AO10">
        <f t="shared" si="8"/>
        <v>-30.345869297459345</v>
      </c>
      <c r="AP10">
        <f t="shared" si="8"/>
        <v>-6.7504882555298451</v>
      </c>
      <c r="AQ10">
        <f t="shared" si="8"/>
        <v>-147.64218627895744</v>
      </c>
      <c r="AR10">
        <f t="shared" si="8"/>
        <v>422.17884211724015</v>
      </c>
      <c r="AS10">
        <f t="shared" si="8"/>
        <v>-44.107451551151748</v>
      </c>
      <c r="AT10">
        <f t="shared" si="8"/>
        <v>67.189832817821198</v>
      </c>
      <c r="AU10">
        <f t="shared" si="8"/>
        <v>445.26122338390962</v>
      </c>
      <c r="AW10">
        <v>7</v>
      </c>
      <c r="AX10">
        <f>(R10*SUMPRODUCT(K11:$K$23, X11:$X$23)-$AZ$3*SUMPRODUCT(K10:$K$22, W11:$W$23))/Z10</f>
        <v>1383.8670737525706</v>
      </c>
    </row>
    <row r="11" spans="1:52" x14ac:dyDescent="0.25">
      <c r="A11" t="s">
        <v>33</v>
      </c>
      <c r="C11" s="7">
        <f>AU25</f>
        <v>4869.9907747476109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6.4575739999999998E-3</v>
      </c>
      <c r="O11">
        <f t="shared" si="22"/>
        <v>1123.8397930920294</v>
      </c>
      <c r="P11">
        <f t="shared" si="23"/>
        <v>56.191989654601471</v>
      </c>
      <c r="Q11" s="4">
        <f t="shared" si="24"/>
        <v>12.5</v>
      </c>
      <c r="R11">
        <f t="shared" si="0"/>
        <v>50000</v>
      </c>
      <c r="S11">
        <f t="shared" si="12"/>
        <v>1453.7445966907501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1259.0443909203238</v>
      </c>
      <c r="AC11">
        <f t="shared" si="1"/>
        <v>1300.8519675051894</v>
      </c>
      <c r="AE11">
        <f t="shared" si="2"/>
        <v>1005.6437763086569</v>
      </c>
      <c r="AF11">
        <f t="shared" si="3"/>
        <v>-50.282188815432853</v>
      </c>
      <c r="AG11">
        <f t="shared" si="3"/>
        <v>-11.185355137917625</v>
      </c>
      <c r="AH11">
        <f t="shared" si="4"/>
        <v>-293.75553757508482</v>
      </c>
      <c r="AI11">
        <f t="shared" si="5"/>
        <v>650.42069478022154</v>
      </c>
      <c r="AJ11">
        <f t="shared" si="6"/>
        <v>-41.807576584865501</v>
      </c>
      <c r="AK11">
        <f t="shared" si="20"/>
        <v>114.04190788829773</v>
      </c>
      <c r="AL11">
        <f t="shared" si="7"/>
        <v>722.65502608365375</v>
      </c>
      <c r="AN11">
        <f t="shared" si="8"/>
        <v>567.69281802952116</v>
      </c>
      <c r="AO11">
        <f t="shared" si="8"/>
        <v>-28.384640901476061</v>
      </c>
      <c r="AP11">
        <f t="shared" si="8"/>
        <v>-6.3142097912775386</v>
      </c>
      <c r="AQ11">
        <f t="shared" si="8"/>
        <v>-165.82701834033242</v>
      </c>
      <c r="AR11">
        <f t="shared" si="8"/>
        <v>367.16694899643511</v>
      </c>
      <c r="AS11">
        <f t="shared" si="8"/>
        <v>-23.600664097545025</v>
      </c>
      <c r="AT11">
        <f t="shared" si="8"/>
        <v>64.377440190809949</v>
      </c>
      <c r="AU11">
        <f t="shared" si="8"/>
        <v>407.94372508970002</v>
      </c>
      <c r="AW11">
        <v>8</v>
      </c>
      <c r="AX11">
        <f>(R11*SUMPRODUCT(K12:$K$23, X12:$X$23)-$AZ$3*SUMPRODUCT(K11:$K$22, W12:$W$23))/Z11</f>
        <v>1453.7445966907501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7.6803260000000003E-3</v>
      </c>
      <c r="O12">
        <f t="shared" si="22"/>
        <v>1123.8397930920294</v>
      </c>
      <c r="P12">
        <f t="shared" si="23"/>
        <v>56.191989654601471</v>
      </c>
      <c r="Q12" s="4">
        <f t="shared" si="24"/>
        <v>12.5</v>
      </c>
      <c r="R12">
        <f t="shared" si="0"/>
        <v>50000</v>
      </c>
      <c r="S12">
        <f t="shared" si="12"/>
        <v>1491.0650319202355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1300.8519675051894</v>
      </c>
      <c r="AC12">
        <f t="shared" si="1"/>
        <v>1310.6574250903795</v>
      </c>
      <c r="AE12">
        <f t="shared" si="2"/>
        <v>987.86366650364891</v>
      </c>
      <c r="AF12">
        <f t="shared" si="3"/>
        <v>-49.393183325182449</v>
      </c>
      <c r="AG12">
        <f t="shared" si="3"/>
        <v>-10.987594412653468</v>
      </c>
      <c r="AH12">
        <f t="shared" si="4"/>
        <v>-343.62869553992931</v>
      </c>
      <c r="AI12">
        <f t="shared" si="5"/>
        <v>583.85419322588359</v>
      </c>
      <c r="AJ12">
        <f t="shared" si="6"/>
        <v>-9.8054575851901973</v>
      </c>
      <c r="AK12">
        <f t="shared" si="20"/>
        <v>116.22083519048175</v>
      </c>
      <c r="AL12">
        <f t="shared" si="7"/>
        <v>690.26957083117509</v>
      </c>
      <c r="AN12">
        <f t="shared" si="8"/>
        <v>530.14148107130018</v>
      </c>
      <c r="AO12">
        <f t="shared" si="8"/>
        <v>-26.507074053565006</v>
      </c>
      <c r="AP12">
        <f t="shared" si="8"/>
        <v>-5.8965419752213712</v>
      </c>
      <c r="AQ12">
        <f t="shared" si="8"/>
        <v>-184.4098854621293</v>
      </c>
      <c r="AR12">
        <f t="shared" si="8"/>
        <v>313.32797958038441</v>
      </c>
      <c r="AS12">
        <f t="shared" si="8"/>
        <v>-5.2621429282775871</v>
      </c>
      <c r="AT12">
        <f t="shared" si="8"/>
        <v>62.370434087625071</v>
      </c>
      <c r="AU12">
        <f t="shared" si="8"/>
        <v>370.43627073973187</v>
      </c>
      <c r="AW12">
        <v>9</v>
      </c>
      <c r="AX12">
        <f>(R12*SUMPRODUCT(K13:$K$23, X13:$X$23)-$AZ$3*SUMPRODUCT(K12:$K$22, W13:$W$23))/Z12</f>
        <v>1491.0650319202355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9.0334749999999991E-3</v>
      </c>
      <c r="O13">
        <f t="shared" si="22"/>
        <v>1123.8397930920294</v>
      </c>
      <c r="P13">
        <f t="shared" si="23"/>
        <v>56.191989654601471</v>
      </c>
      <c r="Q13" s="4">
        <f t="shared" si="24"/>
        <v>12.5</v>
      </c>
      <c r="R13">
        <f t="shared" si="0"/>
        <v>50000</v>
      </c>
      <c r="S13">
        <f t="shared" si="12"/>
        <v>1495.3835897312931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1310.6574250903795</v>
      </c>
      <c r="AC13">
        <f t="shared" si="1"/>
        <v>1289.4348527640464</v>
      </c>
      <c r="AE13">
        <f t="shared" si="2"/>
        <v>969.06118810384328</v>
      </c>
      <c r="AF13">
        <f t="shared" si="3"/>
        <v>-48.453059405192171</v>
      </c>
      <c r="AG13">
        <f t="shared" si="3"/>
        <v>-10.778462309090088</v>
      </c>
      <c r="AH13">
        <f t="shared" si="4"/>
        <v>-397.02463774737913</v>
      </c>
      <c r="AI13">
        <f t="shared" si="5"/>
        <v>512.80502864218192</v>
      </c>
      <c r="AJ13">
        <f t="shared" si="6"/>
        <v>21.222572326333193</v>
      </c>
      <c r="AK13">
        <f t="shared" si="20"/>
        <v>115.35642913089288</v>
      </c>
      <c r="AL13">
        <f t="shared" si="7"/>
        <v>649.38403009940794</v>
      </c>
      <c r="AN13">
        <f t="shared" si="8"/>
        <v>494.48611433380853</v>
      </c>
      <c r="AO13">
        <f t="shared" si="8"/>
        <v>-24.724305716690431</v>
      </c>
      <c r="AP13">
        <f t="shared" si="8"/>
        <v>-5.4999622429871096</v>
      </c>
      <c r="AQ13">
        <f t="shared" si="8"/>
        <v>-202.5910982965213</v>
      </c>
      <c r="AR13">
        <f t="shared" si="8"/>
        <v>261.67074807760969</v>
      </c>
      <c r="AS13">
        <f t="shared" si="8"/>
        <v>10.82931341657671</v>
      </c>
      <c r="AT13">
        <f t="shared" si="8"/>
        <v>58.863313384754001</v>
      </c>
      <c r="AU13">
        <f t="shared" si="8"/>
        <v>331.36337487894042</v>
      </c>
      <c r="AW13">
        <v>10</v>
      </c>
      <c r="AX13">
        <f>(R13*SUMPRODUCT(K14:$K$23, X14:$X$23)-$AZ$3*SUMPRODUCT(K13:$K$22, W14:$W$23))/Z13</f>
        <v>1495.3835897312931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1.0570714E-2</v>
      </c>
      <c r="O14">
        <f t="shared" si="22"/>
        <v>1123.8397930920294</v>
      </c>
      <c r="P14">
        <f t="shared" si="23"/>
        <v>56.191989654601471</v>
      </c>
      <c r="Q14" s="4">
        <f t="shared" si="24"/>
        <v>12.5</v>
      </c>
      <c r="R14">
        <f t="shared" si="0"/>
        <v>50000</v>
      </c>
      <c r="S14">
        <f t="shared" si="12"/>
        <v>1473.4453462526665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1289.4348527640464</v>
      </c>
      <c r="AC14">
        <f t="shared" si="1"/>
        <v>1244.3825477047974</v>
      </c>
      <c r="AE14">
        <f t="shared" si="2"/>
        <v>949.12690755485903</v>
      </c>
      <c r="AF14">
        <f t="shared" si="3"/>
        <v>-47.456345377742956</v>
      </c>
      <c r="AG14">
        <f t="shared" si="3"/>
        <v>-10.556741643570017</v>
      </c>
      <c r="AH14">
        <f t="shared" si="4"/>
        <v>-455.7441697166837</v>
      </c>
      <c r="AI14">
        <f t="shared" si="5"/>
        <v>435.3696508168623</v>
      </c>
      <c r="AJ14">
        <f t="shared" si="6"/>
        <v>45.052305059248965</v>
      </c>
      <c r="AK14">
        <f t="shared" si="20"/>
        <v>187.49727256734519</v>
      </c>
      <c r="AL14">
        <f t="shared" si="7"/>
        <v>667.9192284434564</v>
      </c>
      <c r="AN14">
        <f t="shared" si="8"/>
        <v>446.13731921869447</v>
      </c>
      <c r="AO14">
        <f t="shared" si="8"/>
        <v>-22.306865960934726</v>
      </c>
      <c r="AP14">
        <f t="shared" si="8"/>
        <v>-4.9621988156251495</v>
      </c>
      <c r="AQ14">
        <f t="shared" si="8"/>
        <v>-214.22265084735145</v>
      </c>
      <c r="AR14">
        <f t="shared" si="8"/>
        <v>204.6456035947831</v>
      </c>
      <c r="AS14">
        <f t="shared" si="8"/>
        <v>21.176846261304014</v>
      </c>
      <c r="AT14">
        <f t="shared" si="8"/>
        <v>88.13313570417067</v>
      </c>
      <c r="AU14">
        <f t="shared" si="8"/>
        <v>313.95558556025776</v>
      </c>
      <c r="AW14">
        <v>11</v>
      </c>
      <c r="AX14">
        <f>(R14*SUMPRODUCT(K15:$K$23, X15:$X$23)-$AZ$3*SUMPRODUCT(K14:$K$22, W15:$W$23))/Z14</f>
        <v>1473.4453462526665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1.2312346E-2</v>
      </c>
      <c r="O15">
        <f t="shared" si="22"/>
        <v>1123.8397930920294</v>
      </c>
      <c r="P15">
        <f t="shared" si="23"/>
        <v>56.191989654601471</v>
      </c>
      <c r="Q15" s="4">
        <f t="shared" si="24"/>
        <v>12.5</v>
      </c>
      <c r="R15">
        <f t="shared" si="0"/>
        <v>50000</v>
      </c>
      <c r="S15">
        <f t="shared" si="12"/>
        <v>1419.277084762866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1244.3825477047974</v>
      </c>
      <c r="AC15">
        <f t="shared" si="1"/>
        <v>1171.8909543628051</v>
      </c>
      <c r="AE15">
        <f t="shared" si="2"/>
        <v>927.94965959558499</v>
      </c>
      <c r="AF15">
        <f t="shared" si="3"/>
        <v>-46.397482979779255</v>
      </c>
      <c r="AG15">
        <f t="shared" si="3"/>
        <v>-10.321195971386073</v>
      </c>
      <c r="AH15">
        <f t="shared" si="4"/>
        <v>-519.91302299297092</v>
      </c>
      <c r="AI15">
        <f t="shared" si="5"/>
        <v>351.31795765144875</v>
      </c>
      <c r="AJ15">
        <f t="shared" si="6"/>
        <v>72.491593341992257</v>
      </c>
      <c r="AK15">
        <f t="shared" si="20"/>
        <v>181.92048622956267</v>
      </c>
      <c r="AL15">
        <f t="shared" si="7"/>
        <v>605.73003722300371</v>
      </c>
      <c r="AN15">
        <f t="shared" si="8"/>
        <v>401.80010997775781</v>
      </c>
      <c r="AO15">
        <f t="shared" si="8"/>
        <v>-20.090005498887894</v>
      </c>
      <c r="AP15">
        <f t="shared" si="8"/>
        <v>-4.469054580193788</v>
      </c>
      <c r="AQ15">
        <f t="shared" si="8"/>
        <v>-225.1211664956983</v>
      </c>
      <c r="AR15">
        <f t="shared" si="8"/>
        <v>152.11988340297785</v>
      </c>
      <c r="AS15">
        <f t="shared" si="8"/>
        <v>31.388696440677016</v>
      </c>
      <c r="AT15">
        <f t="shared" si="8"/>
        <v>78.771160286972574</v>
      </c>
      <c r="AU15">
        <f t="shared" si="8"/>
        <v>262.27974013062743</v>
      </c>
      <c r="AW15">
        <v>12</v>
      </c>
      <c r="AX15">
        <f>(R15*SUMPRODUCT(K16:$K$23, X16:$X$23)-$AZ$3*SUMPRODUCT(K15:$K$22, W16:$W$23))/Z15</f>
        <v>1419.277084762866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1.4128425999999999E-2</v>
      </c>
      <c r="O16">
        <f t="shared" si="22"/>
        <v>1123.8397930920294</v>
      </c>
      <c r="P16">
        <f t="shared" si="23"/>
        <v>56.191989654601471</v>
      </c>
      <c r="Q16" s="4">
        <f t="shared" si="24"/>
        <v>12.5</v>
      </c>
      <c r="R16">
        <f t="shared" si="0"/>
        <v>50000</v>
      </c>
      <c r="S16">
        <f t="shared" si="12"/>
        <v>1336.2300605674611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1171.8909543628051</v>
      </c>
      <c r="AC16">
        <f t="shared" si="1"/>
        <v>1076.6980252920039</v>
      </c>
      <c r="AE16">
        <f t="shared" si="2"/>
        <v>905.5596949023078</v>
      </c>
      <c r="AF16">
        <f t="shared" si="3"/>
        <v>-45.27798474511539</v>
      </c>
      <c r="AG16">
        <f t="shared" si="3"/>
        <v>-10.072161758158988</v>
      </c>
      <c r="AH16">
        <f t="shared" si="4"/>
        <v>-583.28901405290503</v>
      </c>
      <c r="AI16">
        <f t="shared" si="5"/>
        <v>266.92053434612831</v>
      </c>
      <c r="AJ16">
        <f t="shared" si="6"/>
        <v>95.192929070801256</v>
      </c>
      <c r="AK16">
        <f t="shared" si="20"/>
        <v>173.89707924830526</v>
      </c>
      <c r="AL16">
        <f t="shared" si="7"/>
        <v>536.01054266523488</v>
      </c>
      <c r="AN16">
        <f t="shared" si="8"/>
        <v>361.19695953595681</v>
      </c>
      <c r="AO16">
        <f t="shared" si="8"/>
        <v>-18.05984797679784</v>
      </c>
      <c r="AP16">
        <f t="shared" si="8"/>
        <v>-4.0174427191062607</v>
      </c>
      <c r="AQ16">
        <f t="shared" si="8"/>
        <v>-232.65414703484984</v>
      </c>
      <c r="AR16">
        <f t="shared" si="8"/>
        <v>106.46552180520284</v>
      </c>
      <c r="AS16">
        <f t="shared" si="8"/>
        <v>37.969221403349565</v>
      </c>
      <c r="AT16">
        <f t="shared" si="8"/>
        <v>69.361629774663598</v>
      </c>
      <c r="AU16">
        <f t="shared" si="8"/>
        <v>213.79637298321603</v>
      </c>
      <c r="AW16">
        <v>13</v>
      </c>
      <c r="AX16">
        <f>(R16*SUMPRODUCT(K17:$K$23, X17:$X$23)-$AZ$3*SUMPRODUCT(K16:$K$22, W17:$W$23))/Z16</f>
        <v>1336.2300605674611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1.6072195000000001E-2</v>
      </c>
      <c r="O17">
        <f t="shared" si="22"/>
        <v>1123.8397930920294</v>
      </c>
      <c r="P17">
        <f t="shared" si="23"/>
        <v>56.191989654601471</v>
      </c>
      <c r="Q17" s="4">
        <f t="shared" si="24"/>
        <v>12.5</v>
      </c>
      <c r="R17">
        <f t="shared" si="0"/>
        <v>50000</v>
      </c>
      <c r="S17">
        <f t="shared" si="12"/>
        <v>1226.2923820128999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1076.6980252920039</v>
      </c>
      <c r="AC17">
        <f t="shared" si="1"/>
        <v>962.35093823311524</v>
      </c>
      <c r="AE17">
        <f t="shared" si="2"/>
        <v>881.94976595267428</v>
      </c>
      <c r="AF17">
        <f t="shared" si="3"/>
        <v>-44.097488297633717</v>
      </c>
      <c r="AG17">
        <f t="shared" si="3"/>
        <v>-9.8095583927287233</v>
      </c>
      <c r="AH17">
        <f t="shared" si="4"/>
        <v>-647.52699139469632</v>
      </c>
      <c r="AI17">
        <f t="shared" si="5"/>
        <v>180.51572786761551</v>
      </c>
      <c r="AJ17">
        <f t="shared" si="6"/>
        <v>114.34708705888863</v>
      </c>
      <c r="AK17">
        <f t="shared" si="20"/>
        <v>163.8318985237845</v>
      </c>
      <c r="AL17">
        <f t="shared" si="7"/>
        <v>458.69471345028865</v>
      </c>
      <c r="AN17">
        <f t="shared" si="8"/>
        <v>324.05014312595409</v>
      </c>
      <c r="AO17">
        <f t="shared" si="8"/>
        <v>-16.202507156297706</v>
      </c>
      <c r="AP17">
        <f t="shared" si="8"/>
        <v>-3.6042742159270804</v>
      </c>
      <c r="AQ17">
        <f t="shared" si="8"/>
        <v>-237.91742153558144</v>
      </c>
      <c r="AR17">
        <f t="shared" si="8"/>
        <v>66.325940218147878</v>
      </c>
      <c r="AS17">
        <f t="shared" si="8"/>
        <v>42.013946097534465</v>
      </c>
      <c r="AT17">
        <f t="shared" si="8"/>
        <v>60.195888943722416</v>
      </c>
      <c r="AU17">
        <f t="shared" si="8"/>
        <v>168.53577525940477</v>
      </c>
      <c r="AW17">
        <v>14</v>
      </c>
      <c r="AX17">
        <f>(R17*SUMPRODUCT(K18:$K$23, X18:$X$23)-$AZ$3*SUMPRODUCT(K17:$K$22, W18:$W$23))/Z17</f>
        <v>1226.2923820128999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1.8213139E-2</v>
      </c>
      <c r="O18">
        <f t="shared" si="22"/>
        <v>1123.8397930920294</v>
      </c>
      <c r="P18">
        <f t="shared" si="23"/>
        <v>56.191989654601471</v>
      </c>
      <c r="Q18" s="4">
        <f t="shared" si="24"/>
        <v>12.5</v>
      </c>
      <c r="R18">
        <f t="shared" si="0"/>
        <v>50000</v>
      </c>
      <c r="S18">
        <f t="shared" si="12"/>
        <v>1090.0923774250018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962.35093823311524</v>
      </c>
      <c r="AC18">
        <f t="shared" si="1"/>
        <v>831.33060560185572</v>
      </c>
      <c r="AE18">
        <f t="shared" si="2"/>
        <v>857.06719461483385</v>
      </c>
      <c r="AF18">
        <f t="shared" si="3"/>
        <v>-42.853359730741694</v>
      </c>
      <c r="AG18">
        <f t="shared" si="3"/>
        <v>-9.5327999582660503</v>
      </c>
      <c r="AH18">
        <f t="shared" si="4"/>
        <v>-714.65140214153928</v>
      </c>
      <c r="AI18">
        <f t="shared" si="5"/>
        <v>90.029632784286832</v>
      </c>
      <c r="AJ18">
        <f t="shared" si="6"/>
        <v>131.02033263125952</v>
      </c>
      <c r="AK18">
        <f t="shared" si="20"/>
        <v>152.02420076518567</v>
      </c>
      <c r="AL18">
        <f t="shared" si="7"/>
        <v>373.07416618073205</v>
      </c>
      <c r="AN18">
        <f t="shared" si="8"/>
        <v>290.08455578715336</v>
      </c>
      <c r="AO18">
        <f t="shared" si="8"/>
        <v>-14.504227789357667</v>
      </c>
      <c r="AP18">
        <f t="shared" si="8"/>
        <v>-3.226489193235468</v>
      </c>
      <c r="AQ18">
        <f t="shared" si="8"/>
        <v>-241.88224194727178</v>
      </c>
      <c r="AR18">
        <f t="shared" si="8"/>
        <v>30.471596857288432</v>
      </c>
      <c r="AS18">
        <f t="shared" si="8"/>
        <v>44.345385320114055</v>
      </c>
      <c r="AT18">
        <f t="shared" si="8"/>
        <v>51.454393570254886</v>
      </c>
      <c r="AU18">
        <f t="shared" si="8"/>
        <v>126.27137574765739</v>
      </c>
      <c r="AW18">
        <v>15</v>
      </c>
      <c r="AX18">
        <f>(R18*SUMPRODUCT(K19:$K$23, X19:$X$23)-$AZ$3*SUMPRODUCT(K18:$K$22, W19:$W$23))/Z18</f>
        <v>1090.0923774250018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2.0774602E-2</v>
      </c>
      <c r="O19">
        <f t="shared" si="22"/>
        <v>1123.8397930920294</v>
      </c>
      <c r="P19">
        <f t="shared" si="23"/>
        <v>56.191989654601471</v>
      </c>
      <c r="Q19" s="4">
        <f t="shared" si="24"/>
        <v>12.5</v>
      </c>
      <c r="R19">
        <f t="shared" si="0"/>
        <v>50000</v>
      </c>
      <c r="S19">
        <f t="shared" si="12"/>
        <v>924.82825524217765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831.33060560185572</v>
      </c>
      <c r="AC19">
        <f t="shared" si="1"/>
        <v>683.59100976814057</v>
      </c>
      <c r="AE19">
        <f t="shared" si="2"/>
        <v>830.69129281330584</v>
      </c>
      <c r="AF19">
        <f t="shared" si="3"/>
        <v>-41.534564640665295</v>
      </c>
      <c r="AG19">
        <f t="shared" si="3"/>
        <v>-9.2394318336047956</v>
      </c>
      <c r="AH19">
        <f t="shared" si="4"/>
        <v>-792.16050031437521</v>
      </c>
      <c r="AI19">
        <f t="shared" si="5"/>
        <v>-12.243203975339497</v>
      </c>
      <c r="AJ19">
        <f t="shared" si="6"/>
        <v>147.73959583371516</v>
      </c>
      <c r="AK19">
        <f t="shared" si="20"/>
        <v>138.6683421257512</v>
      </c>
      <c r="AL19">
        <f t="shared" si="7"/>
        <v>274.16473398412688</v>
      </c>
      <c r="AN19">
        <f t="shared" si="8"/>
        <v>258.99463051410402</v>
      </c>
      <c r="AO19">
        <f t="shared" si="8"/>
        <v>-12.949731525705202</v>
      </c>
      <c r="AP19">
        <f t="shared" si="8"/>
        <v>-2.8806889570257388</v>
      </c>
      <c r="AQ19">
        <f t="shared" si="8"/>
        <v>-246.98142121118801</v>
      </c>
      <c r="AR19">
        <f t="shared" si="8"/>
        <v>-3.8172111798149229</v>
      </c>
      <c r="AS19">
        <f t="shared" si="8"/>
        <v>46.062553401358123</v>
      </c>
      <c r="AT19">
        <f t="shared" si="8"/>
        <v>43.23429936436554</v>
      </c>
      <c r="AU19">
        <f t="shared" si="8"/>
        <v>85.479641585908752</v>
      </c>
      <c r="AW19">
        <v>16</v>
      </c>
      <c r="AX19">
        <f>(R19*SUMPRODUCT(K20:$K$23, X20:$X$23)-$AZ$3*SUMPRODUCT(K19:$K$22, W20:$W$23))/Z19</f>
        <v>924.82825524217765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2.3506165999999998E-2</v>
      </c>
      <c r="O20">
        <f t="shared" si="22"/>
        <v>1123.8397930920294</v>
      </c>
      <c r="P20">
        <f t="shared" si="23"/>
        <v>56.191989654601471</v>
      </c>
      <c r="Q20" s="4">
        <f t="shared" si="24"/>
        <v>12.5</v>
      </c>
      <c r="R20">
        <f t="shared" si="0"/>
        <v>50000</v>
      </c>
      <c r="S20">
        <f t="shared" si="12"/>
        <v>731.66286345392757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683.59100976814057</v>
      </c>
      <c r="AC20">
        <f t="shared" si="1"/>
        <v>522.69139779111094</v>
      </c>
      <c r="AE20">
        <f t="shared" si="2"/>
        <v>802.85801246154858</v>
      </c>
      <c r="AF20">
        <f t="shared" si="3"/>
        <v>-40.142900623077431</v>
      </c>
      <c r="AG20">
        <f t="shared" si="3"/>
        <v>-8.9298538968423493</v>
      </c>
      <c r="AH20">
        <f t="shared" si="4"/>
        <v>-868.73447370559472</v>
      </c>
      <c r="AI20">
        <f t="shared" si="5"/>
        <v>-114.94921576396598</v>
      </c>
      <c r="AJ20">
        <f t="shared" si="6"/>
        <v>160.89961197702962</v>
      </c>
      <c r="AK20">
        <f t="shared" si="20"/>
        <v>123.76330743812099</v>
      </c>
      <c r="AL20">
        <f t="shared" si="7"/>
        <v>169.71370365118463</v>
      </c>
      <c r="AN20">
        <f t="shared" si="8"/>
        <v>230.58508641618411</v>
      </c>
      <c r="AO20">
        <f t="shared" si="8"/>
        <v>-11.529254320809207</v>
      </c>
      <c r="AP20">
        <f t="shared" si="8"/>
        <v>-2.5647014796229715</v>
      </c>
      <c r="AQ20">
        <f t="shared" si="8"/>
        <v>-249.50515605860832</v>
      </c>
      <c r="AR20">
        <f t="shared" si="8"/>
        <v>-33.014025442856401</v>
      </c>
      <c r="AS20">
        <f t="shared" si="8"/>
        <v>46.211223349820841</v>
      </c>
      <c r="AT20">
        <f t="shared" si="8"/>
        <v>35.545479397128972</v>
      </c>
      <c r="AU20">
        <f t="shared" si="8"/>
        <v>48.742677304093412</v>
      </c>
      <c r="AW20">
        <v>17</v>
      </c>
      <c r="AX20">
        <f>(R20*SUMPRODUCT(K21:$K$23, X21:$X$23)-$AZ$3*SUMPRODUCT(K20:$K$22, W21:$W$23))/Z20</f>
        <v>731.66286345392757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2.6226451000000001E-2</v>
      </c>
      <c r="O21">
        <f t="shared" si="22"/>
        <v>1123.8397930920294</v>
      </c>
      <c r="P21">
        <f t="shared" si="23"/>
        <v>56.191989654601471</v>
      </c>
      <c r="Q21" s="4">
        <f t="shared" si="24"/>
        <v>12.5</v>
      </c>
      <c r="R21">
        <f t="shared" si="0"/>
        <v>50000</v>
      </c>
      <c r="S21">
        <f t="shared" si="12"/>
        <v>513.76856867368781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522.69139779111094</v>
      </c>
      <c r="AC21">
        <f t="shared" si="1"/>
        <v>353.73405665963708</v>
      </c>
      <c r="AE21">
        <f t="shared" si="2"/>
        <v>773.77331601315302</v>
      </c>
      <c r="AF21">
        <f t="shared" si="3"/>
        <v>-38.688665800657652</v>
      </c>
      <c r="AG21">
        <f t="shared" si="3"/>
        <v>-8.6063569822112314</v>
      </c>
      <c r="AH21">
        <f t="shared" si="4"/>
        <v>-936.79350265077971</v>
      </c>
      <c r="AI21">
        <f t="shared" si="5"/>
        <v>-210.31520942049553</v>
      </c>
      <c r="AJ21">
        <f t="shared" si="6"/>
        <v>168.95734113147387</v>
      </c>
      <c r="AK21">
        <f t="shared" si="20"/>
        <v>107.63041197976462</v>
      </c>
      <c r="AL21">
        <f t="shared" si="7"/>
        <v>66.27254369074295</v>
      </c>
      <c r="AN21">
        <f t="shared" si="8"/>
        <v>204.71401904415137</v>
      </c>
      <c r="AO21">
        <f t="shared" si="8"/>
        <v>-10.235700952207569</v>
      </c>
      <c r="AP21">
        <f t="shared" si="8"/>
        <v>-2.2769484171863152</v>
      </c>
      <c r="AQ21">
        <f t="shared" si="8"/>
        <v>-247.84359834247516</v>
      </c>
      <c r="AR21">
        <f t="shared" si="8"/>
        <v>-55.642228667717646</v>
      </c>
      <c r="AS21">
        <f t="shared" si="8"/>
        <v>44.700347807612658</v>
      </c>
      <c r="AT21">
        <f t="shared" si="8"/>
        <v>28.475334767658047</v>
      </c>
      <c r="AU21">
        <f t="shared" si="8"/>
        <v>17.53345390755306</v>
      </c>
      <c r="AW21">
        <v>18</v>
      </c>
      <c r="AX21">
        <f>(R21*SUMPRODUCT(K22:$K$23, X22:$X$23)-$AZ$3*SUMPRODUCT(K21:$K$22, W22:$W$23))/Z21</f>
        <v>513.76856867368781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2.9219711999999998E-2</v>
      </c>
      <c r="O22">
        <f t="shared" si="22"/>
        <v>1123.8397930920294</v>
      </c>
      <c r="P22">
        <f t="shared" si="23"/>
        <v>56.191989654601471</v>
      </c>
      <c r="Q22" s="4">
        <f t="shared" si="24"/>
        <v>12.5</v>
      </c>
      <c r="R22">
        <f t="shared" si="0"/>
        <v>50000</v>
      </c>
      <c r="S22">
        <f t="shared" si="12"/>
        <v>270.02086395001845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353.73405665963708</v>
      </c>
      <c r="AC22">
        <f t="shared" si="1"/>
        <v>178.6202734406647</v>
      </c>
      <c r="AE22">
        <f t="shared" si="2"/>
        <v>743.42614940583223</v>
      </c>
      <c r="AF22">
        <f t="shared" si="3"/>
        <v>-37.171307470291616</v>
      </c>
      <c r="AG22">
        <f t="shared" si="3"/>
        <v>-8.268818139999718</v>
      </c>
      <c r="AH22">
        <f t="shared" si="4"/>
        <v>-1005.9010895576051</v>
      </c>
      <c r="AI22">
        <f t="shared" si="5"/>
        <v>-307.91506576206416</v>
      </c>
      <c r="AJ22">
        <f t="shared" si="6"/>
        <v>175.11378321897237</v>
      </c>
      <c r="AK22">
        <f t="shared" si="20"/>
        <v>90.70537003058655</v>
      </c>
      <c r="AL22">
        <f t="shared" si="7"/>
        <v>-42.095912512505237</v>
      </c>
      <c r="AN22">
        <f t="shared" si="8"/>
        <v>181.18115995519162</v>
      </c>
      <c r="AO22">
        <f t="shared" si="8"/>
        <v>-9.0590579977595826</v>
      </c>
      <c r="AP22">
        <f t="shared" si="8"/>
        <v>-2.0152022675837369</v>
      </c>
      <c r="AQ22">
        <f t="shared" si="8"/>
        <v>-245.14920056537929</v>
      </c>
      <c r="AR22">
        <f t="shared" si="8"/>
        <v>-75.042300875530955</v>
      </c>
      <c r="AS22">
        <f t="shared" si="8"/>
        <v>42.677162207857201</v>
      </c>
      <c r="AT22">
        <f t="shared" si="8"/>
        <v>22.105900054014995</v>
      </c>
      <c r="AU22">
        <f t="shared" si="8"/>
        <v>-10.259238613658765</v>
      </c>
      <c r="AW22">
        <v>19</v>
      </c>
      <c r="AX22">
        <f>(R22*SUMPRODUCT(K23:$K$23, X23:$X$23)-$AZ$3*SUMPRODUCT(K22:$K$22, W23:$W$23))/Z22</f>
        <v>270.02086395001845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3.2402927999999998E-2</v>
      </c>
      <c r="O23">
        <f t="shared" si="22"/>
        <v>1123.8397930920294</v>
      </c>
      <c r="P23">
        <f t="shared" si="23"/>
        <v>56.191989654601471</v>
      </c>
      <c r="Q23" s="4">
        <f t="shared" si="24"/>
        <v>12.5</v>
      </c>
      <c r="R23">
        <f t="shared" si="0"/>
        <v>50000</v>
      </c>
      <c r="S23">
        <f t="shared" si="12"/>
        <v>281.97753715564664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178.6202734406647</v>
      </c>
      <c r="AC23">
        <f t="shared" si="1"/>
        <v>178.6202734406647</v>
      </c>
      <c r="AE23">
        <f t="shared" si="2"/>
        <v>711.90270391925958</v>
      </c>
      <c r="AF23">
        <f t="shared" si="3"/>
        <v>-35.595135195962982</v>
      </c>
      <c r="AG23">
        <f t="shared" si="3"/>
        <v>-7.9181960397642177</v>
      </c>
      <c r="AH23">
        <f t="shared" si="4"/>
        <v>-1071.7356753420192</v>
      </c>
      <c r="AI23">
        <f t="shared" si="5"/>
        <v>-403.34630265848682</v>
      </c>
      <c r="AJ23">
        <f t="shared" si="6"/>
        <v>0</v>
      </c>
      <c r="AK23">
        <f t="shared" si="20"/>
        <v>73.157885309654517</v>
      </c>
      <c r="AL23">
        <f t="shared" si="7"/>
        <v>-330.18841734883233</v>
      </c>
      <c r="AN23">
        <f t="shared" si="8"/>
        <v>159.82223958858111</v>
      </c>
      <c r="AO23">
        <f t="shared" si="8"/>
        <v>-7.9911119794290562</v>
      </c>
      <c r="AP23">
        <f t="shared" si="8"/>
        <v>-1.7776359291930404</v>
      </c>
      <c r="AQ23">
        <f t="shared" si="8"/>
        <v>-240.60478340249219</v>
      </c>
      <c r="AR23">
        <f t="shared" si="8"/>
        <v>-90.551291722533165</v>
      </c>
      <c r="AS23">
        <f t="shared" si="8"/>
        <v>0</v>
      </c>
      <c r="AT23">
        <f t="shared" si="8"/>
        <v>16.423953736070683</v>
      </c>
      <c r="AU23">
        <f t="shared" si="8"/>
        <v>-74.127337986462493</v>
      </c>
      <c r="AW23">
        <v>20</v>
      </c>
      <c r="AX23">
        <f>(R23*SUMPRODUCT(K$23:$K24, X$23:$X24)-$AZ$3*SUMPRODUCT(K$22:$K23, W$23:$W24))/Z23</f>
        <v>281.97753715564664</v>
      </c>
    </row>
    <row r="25" spans="5:50" x14ac:dyDescent="0.25">
      <c r="AN25" s="8">
        <f t="shared" ref="AN25:AU25" si="25">SUM(AN3:AN23)</f>
        <v>10065.201605034163</v>
      </c>
      <c r="AO25" s="8">
        <f t="shared" si="25"/>
        <v>-1346.1399250707302</v>
      </c>
      <c r="AP25" s="8">
        <f t="shared" si="25"/>
        <v>-724.40799862789629</v>
      </c>
      <c r="AQ25" s="8">
        <f t="shared" si="25"/>
        <v>-3744.9778716200431</v>
      </c>
      <c r="AR25" s="8">
        <f t="shared" si="25"/>
        <v>4249.6758097154961</v>
      </c>
      <c r="AS25" s="8">
        <f t="shared" si="25"/>
        <v>-643.6839666912706</v>
      </c>
      <c r="AT25" s="8">
        <f t="shared" si="25"/>
        <v>1263.9989317233847</v>
      </c>
      <c r="AU25" s="9">
        <f t="shared" si="25"/>
        <v>4869.9907747476109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4013.3410859948985</v>
      </c>
      <c r="K3">
        <v>1</v>
      </c>
      <c r="L3" s="2">
        <v>0</v>
      </c>
      <c r="O3">
        <f>$C$3</f>
        <v>4013.3410859948985</v>
      </c>
      <c r="P3">
        <f>O3*B5</f>
        <v>3210.6728687959189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4013.3410859948985</v>
      </c>
      <c r="AF3">
        <f t="shared" ref="AF3:AG23" si="3">-$Z3*P3</f>
        <v>-3210.6728687959189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177.71124649897956</v>
      </c>
      <c r="AJ3">
        <f t="shared" ref="AJ3:AJ23" si="6">AB3-AC3</f>
        <v>0</v>
      </c>
      <c r="AL3">
        <f t="shared" ref="AL3:AL23" si="7">SUM(AI3:AK3)</f>
        <v>177.71124649897956</v>
      </c>
      <c r="AN3">
        <f t="shared" ref="AN3:AU23" si="8">AE3*$K3</f>
        <v>4013.3410859948985</v>
      </c>
      <c r="AO3">
        <f t="shared" si="8"/>
        <v>-3210.6728687959189</v>
      </c>
      <c r="AP3">
        <f t="shared" si="8"/>
        <v>-624.95697070000006</v>
      </c>
      <c r="AQ3">
        <f t="shared" si="8"/>
        <v>0</v>
      </c>
      <c r="AR3">
        <f t="shared" si="8"/>
        <v>177.71124649897956</v>
      </c>
      <c r="AS3">
        <f t="shared" si="8"/>
        <v>0</v>
      </c>
      <c r="AT3">
        <f t="shared" si="8"/>
        <v>0</v>
      </c>
      <c r="AU3">
        <f t="shared" si="8"/>
        <v>177.71124649897956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1251.1481452800283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9">F4+$C$9</f>
        <v>6.59E-2</v>
      </c>
      <c r="I4" s="5">
        <f t="shared" ref="I4:I23" si="10">1+H4</f>
        <v>1.0659000000000001</v>
      </c>
      <c r="J4">
        <f t="shared" ref="J4:J23" si="11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771.15268957657418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755.28952814896365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-755.28952814896365</v>
      </c>
      <c r="AK4">
        <f t="shared" ref="AK4:AK23" si="20">H4*SUM(AB4:AB4, AE4:AF4)</f>
        <v>0</v>
      </c>
      <c r="AL4">
        <f t="shared" si="7"/>
        <v>-1283.8252281489636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-495.85861713106294</v>
      </c>
      <c r="AR4">
        <f t="shared" si="8"/>
        <v>-495.85861713106294</v>
      </c>
      <c r="AS4">
        <f t="shared" si="8"/>
        <v>-708.59323402660993</v>
      </c>
      <c r="AT4">
        <f t="shared" si="8"/>
        <v>0</v>
      </c>
      <c r="AU4">
        <f t="shared" si="8"/>
        <v>-1204.4518511576728</v>
      </c>
      <c r="AW4">
        <v>1</v>
      </c>
      <c r="AX4">
        <f>(R4*SUMPRODUCT(K5:$K$23, X5:$X$23)-$AZ$3*SUMPRODUCT(K4:$K$22, W5:$W$23))/Z4</f>
        <v>771.15268957657418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8.6400000000000005E-2</v>
      </c>
      <c r="I5" s="5">
        <f t="shared" si="10"/>
        <v>1.0864</v>
      </c>
      <c r="J5">
        <f t="shared" si="11"/>
        <v>0.92047128129602351</v>
      </c>
      <c r="K5">
        <f t="shared" ref="K5:K23" si="21">K4*J5</f>
        <v>0.86356251177035692</v>
      </c>
      <c r="L5" s="2">
        <v>2</v>
      </c>
      <c r="M5" s="6">
        <v>1.2312346E-2</v>
      </c>
      <c r="O5">
        <f t="shared" ref="O5:O23" si="22">$C$3</f>
        <v>4013.3410859948985</v>
      </c>
      <c r="P5">
        <f t="shared" ref="P5:P23" si="23">O5*$C$5</f>
        <v>200.66705429974493</v>
      </c>
      <c r="Q5" s="4">
        <f t="shared" ref="Q5:Q23" si="24">$C$8</f>
        <v>12.5</v>
      </c>
      <c r="R5">
        <f t="shared" si="0"/>
        <v>50000</v>
      </c>
      <c r="S5">
        <f t="shared" si="12"/>
        <v>1445.5779545851801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755.28952814896365</v>
      </c>
      <c r="AC5">
        <f t="shared" si="1"/>
        <v>1384.250641077635</v>
      </c>
      <c r="AE5">
        <f t="shared" si="2"/>
        <v>3843.0787862601542</v>
      </c>
      <c r="AF5">
        <f t="shared" si="3"/>
        <v>-192.15393931300773</v>
      </c>
      <c r="AG5">
        <f t="shared" si="3"/>
        <v>-11.969699011102938</v>
      </c>
      <c r="AH5">
        <f t="shared" si="4"/>
        <v>-602.95361258824778</v>
      </c>
      <c r="AI5">
        <f t="shared" si="5"/>
        <v>3036.0015353477957</v>
      </c>
      <c r="AJ5">
        <f t="shared" si="6"/>
        <v>-628.96111292867135</v>
      </c>
      <c r="AK5">
        <f t="shared" si="20"/>
        <v>380.69692200830389</v>
      </c>
      <c r="AL5">
        <f t="shared" si="7"/>
        <v>2787.7373444274281</v>
      </c>
      <c r="AN5">
        <f t="shared" si="8"/>
        <v>3318.7387695941934</v>
      </c>
      <c r="AO5">
        <f t="shared" si="8"/>
        <v>-165.93693847970968</v>
      </c>
      <c r="AP5">
        <f t="shared" si="8"/>
        <v>-10.336583343163211</v>
      </c>
      <c r="AQ5">
        <f t="shared" si="8"/>
        <v>-520.68813616771797</v>
      </c>
      <c r="AR5">
        <f t="shared" si="8"/>
        <v>2621.7771116036024</v>
      </c>
      <c r="AS5">
        <f t="shared" si="8"/>
        <v>-543.14723848656251</v>
      </c>
      <c r="AT5">
        <f t="shared" si="8"/>
        <v>328.75559019273459</v>
      </c>
      <c r="AU5">
        <f t="shared" si="8"/>
        <v>2407.3854633097744</v>
      </c>
      <c r="AW5">
        <v>2</v>
      </c>
      <c r="AX5">
        <f>(R5*SUMPRODUCT(K6:$K$23, X6:$X$23)-$AZ$3*SUMPRODUCT(K5:$K$22, W6:$W$23))/Z5</f>
        <v>1445.5779545851801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0.10880000000000001</v>
      </c>
      <c r="I6" s="5">
        <f t="shared" si="10"/>
        <v>1.1088</v>
      </c>
      <c r="J6">
        <f t="shared" si="11"/>
        <v>0.90187590187590183</v>
      </c>
      <c r="K6">
        <f t="shared" si="21"/>
        <v>0.77882621912910976</v>
      </c>
      <c r="L6" s="2">
        <v>3</v>
      </c>
      <c r="M6" s="6">
        <v>1.4128425999999999E-2</v>
      </c>
      <c r="O6">
        <f t="shared" si="22"/>
        <v>4013.3410859948985</v>
      </c>
      <c r="P6">
        <f t="shared" si="23"/>
        <v>200.66705429974493</v>
      </c>
      <c r="Q6" s="4">
        <f t="shared" si="24"/>
        <v>12.5</v>
      </c>
      <c r="R6">
        <f t="shared" si="0"/>
        <v>50000</v>
      </c>
      <c r="S6">
        <f t="shared" si="12"/>
        <v>2024.6958841417754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1384.250641077635</v>
      </c>
      <c r="AC6">
        <f t="shared" si="1"/>
        <v>1892.0198328249535</v>
      </c>
      <c r="AE6">
        <f t="shared" si="2"/>
        <v>3750.3513441537066</v>
      </c>
      <c r="AF6">
        <f t="shared" si="3"/>
        <v>-187.51756720768535</v>
      </c>
      <c r="AG6">
        <f t="shared" si="3"/>
        <v>-11.680889014271269</v>
      </c>
      <c r="AH6">
        <f t="shared" si="4"/>
        <v>-676.45202688256416</v>
      </c>
      <c r="AI6">
        <f t="shared" si="5"/>
        <v>2874.7008610491862</v>
      </c>
      <c r="AJ6">
        <f t="shared" si="6"/>
        <v>-507.76919174731847</v>
      </c>
      <c r="AK6">
        <f t="shared" si="20"/>
        <v>538.24278468097384</v>
      </c>
      <c r="AL6">
        <f t="shared" si="7"/>
        <v>2905.1744539828414</v>
      </c>
      <c r="AN6">
        <f t="shared" si="8"/>
        <v>2920.8719577730062</v>
      </c>
      <c r="AO6">
        <f t="shared" si="8"/>
        <v>-146.04359788865031</v>
      </c>
      <c r="AP6">
        <f t="shared" si="8"/>
        <v>-9.0973826270516458</v>
      </c>
      <c r="AQ6">
        <f t="shared" si="8"/>
        <v>-526.83857451917038</v>
      </c>
      <c r="AR6">
        <f t="shared" si="8"/>
        <v>2238.892402738134</v>
      </c>
      <c r="AS6">
        <f t="shared" si="8"/>
        <v>-395.46395979880799</v>
      </c>
      <c r="AT6">
        <f t="shared" si="8"/>
        <v>419.19759296660635</v>
      </c>
      <c r="AU6">
        <f t="shared" si="8"/>
        <v>2262.6260359059324</v>
      </c>
      <c r="AW6">
        <v>3</v>
      </c>
      <c r="AX6">
        <f>(R6*SUMPRODUCT(K7:$K$23, X7:$X$23)-$AZ$3*SUMPRODUCT(K6:$K$22, W7:$W$23))/Z6</f>
        <v>2024.6958841417754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0.1047</v>
      </c>
      <c r="I7" s="5">
        <f t="shared" si="10"/>
        <v>1.1047</v>
      </c>
      <c r="J7">
        <f t="shared" si="11"/>
        <v>0.90522313750339456</v>
      </c>
      <c r="K7">
        <f t="shared" si="21"/>
        <v>0.70501151364995907</v>
      </c>
      <c r="L7" s="2">
        <v>4</v>
      </c>
      <c r="M7" s="6">
        <v>1.6072195000000001E-2</v>
      </c>
      <c r="O7">
        <f t="shared" si="22"/>
        <v>4013.3410859948985</v>
      </c>
      <c r="P7">
        <f t="shared" si="23"/>
        <v>200.66705429974493</v>
      </c>
      <c r="Q7" s="4">
        <f t="shared" si="24"/>
        <v>12.5</v>
      </c>
      <c r="R7">
        <f t="shared" si="0"/>
        <v>50000</v>
      </c>
      <c r="S7">
        <f t="shared" si="12"/>
        <v>2497.6889713804312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1892.0198328249535</v>
      </c>
      <c r="AC7">
        <f t="shared" si="1"/>
        <v>2273.1652353571444</v>
      </c>
      <c r="AE7">
        <f t="shared" si="2"/>
        <v>3652.5714525904191</v>
      </c>
      <c r="AF7">
        <f t="shared" si="3"/>
        <v>-182.62857262952096</v>
      </c>
      <c r="AG7">
        <f t="shared" si="3"/>
        <v>-11.37634259811783</v>
      </c>
      <c r="AH7">
        <f t="shared" si="4"/>
        <v>-750.95010404290247</v>
      </c>
      <c r="AI7">
        <f t="shared" si="5"/>
        <v>2707.6164333198776</v>
      </c>
      <c r="AJ7">
        <f t="shared" si="6"/>
        <v>-381.14540253219093</v>
      </c>
      <c r="AK7">
        <f t="shared" si="20"/>
        <v>561.39749602867857</v>
      </c>
      <c r="AL7">
        <f t="shared" si="7"/>
        <v>2887.8685268163654</v>
      </c>
      <c r="AN7">
        <f t="shared" si="8"/>
        <v>2575.1049285054009</v>
      </c>
      <c r="AO7">
        <f t="shared" si="8"/>
        <v>-128.75524642527006</v>
      </c>
      <c r="AP7">
        <f t="shared" si="8"/>
        <v>-8.02045251489956</v>
      </c>
      <c r="AQ7">
        <f t="shared" si="8"/>
        <v>-529.42846952688092</v>
      </c>
      <c r="AR7">
        <f t="shared" si="8"/>
        <v>1908.9007600383504</v>
      </c>
      <c r="AS7">
        <f t="shared" si="8"/>
        <v>-268.71189715994285</v>
      </c>
      <c r="AT7">
        <f t="shared" si="8"/>
        <v>395.79169843447556</v>
      </c>
      <c r="AU7">
        <f t="shared" si="8"/>
        <v>2035.9805613128831</v>
      </c>
      <c r="AW7">
        <v>4</v>
      </c>
      <c r="AX7">
        <f>(R7*SUMPRODUCT(K8:$K$23, X8:$X$23)-$AZ$3*SUMPRODUCT(K7:$K$22, W8:$W$23))/Z7</f>
        <v>2497.6889713804312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7.2500000000000009E-2</v>
      </c>
      <c r="I8" s="5">
        <f t="shared" si="10"/>
        <v>1.0725</v>
      </c>
      <c r="J8">
        <f t="shared" si="11"/>
        <v>0.93240093240093236</v>
      </c>
      <c r="K8">
        <f t="shared" si="21"/>
        <v>0.65735339268061443</v>
      </c>
      <c r="L8" s="2">
        <v>5</v>
      </c>
      <c r="M8" s="6">
        <v>1.8213139E-2</v>
      </c>
      <c r="O8">
        <f t="shared" si="22"/>
        <v>4013.3410859948985</v>
      </c>
      <c r="P8">
        <f t="shared" si="23"/>
        <v>200.66705429974493</v>
      </c>
      <c r="Q8" s="4">
        <f t="shared" si="24"/>
        <v>12.5</v>
      </c>
      <c r="R8">
        <f t="shared" si="0"/>
        <v>50000</v>
      </c>
      <c r="S8">
        <f t="shared" si="12"/>
        <v>2861.882059788376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2273.1652353571444</v>
      </c>
      <c r="AC8">
        <f t="shared" si="1"/>
        <v>2531.1355551250335</v>
      </c>
      <c r="AE8">
        <f t="shared" si="2"/>
        <v>3549.5209464910536</v>
      </c>
      <c r="AF8">
        <f t="shared" si="3"/>
        <v>-177.4760473245527</v>
      </c>
      <c r="AG8">
        <f t="shared" si="3"/>
        <v>-11.05538026308551</v>
      </c>
      <c r="AH8">
        <f t="shared" si="4"/>
        <v>-828.79563620456474</v>
      </c>
      <c r="AI8">
        <f t="shared" si="5"/>
        <v>2532.1938826988503</v>
      </c>
      <c r="AJ8">
        <f t="shared" si="6"/>
        <v>-257.97031976788912</v>
      </c>
      <c r="AK8">
        <f t="shared" si="20"/>
        <v>409.27773475296431</v>
      </c>
      <c r="AL8">
        <f t="shared" si="7"/>
        <v>2683.5012976839253</v>
      </c>
      <c r="AN8">
        <f t="shared" si="8"/>
        <v>2333.2896365667998</v>
      </c>
      <c r="AO8">
        <f t="shared" si="8"/>
        <v>-116.66448182834</v>
      </c>
      <c r="AP8">
        <f t="shared" si="8"/>
        <v>-7.2672917233135639</v>
      </c>
      <c r="AQ8">
        <f t="shared" si="8"/>
        <v>-544.81162329795893</v>
      </c>
      <c r="AR8">
        <f t="shared" si="8"/>
        <v>1664.5462397171871</v>
      </c>
      <c r="AS8">
        <f t="shared" si="8"/>
        <v>-169.5776649103249</v>
      </c>
      <c r="AT8">
        <f t="shared" si="8"/>
        <v>269.04010748849771</v>
      </c>
      <c r="AU8">
        <f t="shared" si="8"/>
        <v>1764.0086822953597</v>
      </c>
      <c r="AW8">
        <v>5</v>
      </c>
      <c r="AX8">
        <f>(R8*SUMPRODUCT(K9:$K$23, X9:$X$23)-$AZ$3*SUMPRODUCT(K8:$K$22, W9:$W$23))/Z8</f>
        <v>2861.882059788376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5.2200000000000003E-2</v>
      </c>
      <c r="I9" s="5">
        <f t="shared" si="10"/>
        <v>1.0522</v>
      </c>
      <c r="J9">
        <f t="shared" si="11"/>
        <v>0.95038965976050183</v>
      </c>
      <c r="K9">
        <f t="shared" si="21"/>
        <v>0.62474186721214076</v>
      </c>
      <c r="L9" s="2">
        <v>6</v>
      </c>
      <c r="M9" s="6">
        <v>2.0774602E-2</v>
      </c>
      <c r="O9">
        <f t="shared" si="22"/>
        <v>4013.3410859948985</v>
      </c>
      <c r="P9">
        <f t="shared" si="23"/>
        <v>200.66705429974493</v>
      </c>
      <c r="Q9" s="4">
        <f t="shared" si="24"/>
        <v>12.5</v>
      </c>
      <c r="R9">
        <f t="shared" si="0"/>
        <v>50000</v>
      </c>
      <c r="S9">
        <f t="shared" si="12"/>
        <v>3131.7693096924058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2531.1355551250335</v>
      </c>
      <c r="AC9">
        <f t="shared" si="1"/>
        <v>2684.5915702720749</v>
      </c>
      <c r="AE9">
        <f t="shared" si="2"/>
        <v>3440.2858520721284</v>
      </c>
      <c r="AF9">
        <f t="shared" si="3"/>
        <v>-172.01429260360641</v>
      </c>
      <c r="AG9">
        <f t="shared" si="3"/>
        <v>-10.715155335530399</v>
      </c>
      <c r="AH9">
        <f t="shared" si="4"/>
        <v>-918.68449969702715</v>
      </c>
      <c r="AI9">
        <f t="shared" si="5"/>
        <v>2338.8719044359646</v>
      </c>
      <c r="AJ9">
        <f t="shared" si="6"/>
        <v>-153.4560151470414</v>
      </c>
      <c r="AK9">
        <f t="shared" si="20"/>
        <v>302.72905138178362</v>
      </c>
      <c r="AL9">
        <f t="shared" si="7"/>
        <v>2488.144940670707</v>
      </c>
      <c r="AN9">
        <f t="shared" si="8"/>
        <v>2149.2906069670521</v>
      </c>
      <c r="AO9">
        <f t="shared" si="8"/>
        <v>-107.4645303483526</v>
      </c>
      <c r="AP9">
        <f t="shared" si="8"/>
        <v>-6.6942061517873945</v>
      </c>
      <c r="AQ9">
        <f t="shared" si="8"/>
        <v>-573.94066971957216</v>
      </c>
      <c r="AR9">
        <f t="shared" si="8"/>
        <v>1461.1912007473402</v>
      </c>
      <c r="AS9">
        <f t="shared" si="8"/>
        <v>-95.870397437897196</v>
      </c>
      <c r="AT9">
        <f t="shared" si="8"/>
        <v>189.12751281961559</v>
      </c>
      <c r="AU9">
        <f t="shared" si="8"/>
        <v>1554.4483161290586</v>
      </c>
      <c r="AW9">
        <v>6</v>
      </c>
      <c r="AX9">
        <f>(R9*SUMPRODUCT(K10:$K$23, X10:$X$23)-$AZ$3*SUMPRODUCT(K9:$K$22, W10:$W$23))/Z9</f>
        <v>3131.7693096924058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5.2500000000000005E-2</v>
      </c>
      <c r="I10" s="5">
        <f t="shared" si="10"/>
        <v>1.0525</v>
      </c>
      <c r="J10">
        <f t="shared" si="11"/>
        <v>0.95011876484560576</v>
      </c>
      <c r="K10">
        <f t="shared" si="21"/>
        <v>0.59357897122293657</v>
      </c>
      <c r="L10" s="2">
        <v>7</v>
      </c>
      <c r="M10" s="6">
        <v>2.3506165999999998E-2</v>
      </c>
      <c r="O10">
        <f t="shared" si="22"/>
        <v>4013.3410859948985</v>
      </c>
      <c r="P10">
        <f t="shared" si="23"/>
        <v>200.66705429974493</v>
      </c>
      <c r="Q10" s="4">
        <f t="shared" si="24"/>
        <v>12.5</v>
      </c>
      <c r="R10">
        <f t="shared" si="0"/>
        <v>50000</v>
      </c>
      <c r="S10">
        <f t="shared" si="12"/>
        <v>3327.2593506787757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2684.5915702720749</v>
      </c>
      <c r="AC10">
        <f t="shared" si="1"/>
        <v>2756.6028461598135</v>
      </c>
      <c r="AE10">
        <f t="shared" si="2"/>
        <v>3325.015063225148</v>
      </c>
      <c r="AF10">
        <f t="shared" si="3"/>
        <v>-166.25075316125739</v>
      </c>
      <c r="AG10">
        <f t="shared" si="3"/>
        <v>-10.356131562142332</v>
      </c>
      <c r="AH10">
        <f t="shared" si="4"/>
        <v>-1007.4888801310528</v>
      </c>
      <c r="AI10">
        <f t="shared" si="5"/>
        <v>2140.9192983706953</v>
      </c>
      <c r="AJ10">
        <f t="shared" si="6"/>
        <v>-72.01127588773852</v>
      </c>
      <c r="AK10">
        <f t="shared" si="20"/>
        <v>306.77618371763822</v>
      </c>
      <c r="AL10">
        <f t="shared" si="7"/>
        <v>2375.6842062005949</v>
      </c>
      <c r="AN10">
        <f t="shared" si="8"/>
        <v>1973.6590205299508</v>
      </c>
      <c r="AO10">
        <f t="shared" si="8"/>
        <v>-98.682951026497534</v>
      </c>
      <c r="AP10">
        <f t="shared" si="8"/>
        <v>-6.1471819185058285</v>
      </c>
      <c r="AQ10">
        <f t="shared" si="8"/>
        <v>-598.0242129867388</v>
      </c>
      <c r="AR10">
        <f t="shared" si="8"/>
        <v>1270.8046745982085</v>
      </c>
      <c r="AS10">
        <f t="shared" si="8"/>
        <v>-42.744379057894889</v>
      </c>
      <c r="AT10">
        <f t="shared" si="8"/>
        <v>182.09589152681428</v>
      </c>
      <c r="AU10">
        <f t="shared" si="8"/>
        <v>1410.1561870671278</v>
      </c>
      <c r="AW10">
        <v>7</v>
      </c>
      <c r="AX10">
        <f>(R10*SUMPRODUCT(K11:$K$23, X11:$X$23)-$AZ$3*SUMPRODUCT(K10:$K$22, W11:$W$23))/Z10</f>
        <v>3327.2593506787757</v>
      </c>
    </row>
    <row r="11" spans="1:52" x14ac:dyDescent="0.25">
      <c r="A11" t="s">
        <v>33</v>
      </c>
      <c r="C11" s="7">
        <f>AU25</f>
        <v>17456.968416789467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5.1500000000000004E-2</v>
      </c>
      <c r="I11" s="5">
        <f t="shared" si="10"/>
        <v>1.0515000000000001</v>
      </c>
      <c r="J11">
        <f t="shared" si="11"/>
        <v>0.951022349025202</v>
      </c>
      <c r="K11">
        <f t="shared" si="21"/>
        <v>0.56450686754439994</v>
      </c>
      <c r="L11" s="2">
        <v>8</v>
      </c>
      <c r="M11" s="6">
        <v>2.6226451000000001E-2</v>
      </c>
      <c r="O11">
        <f t="shared" si="22"/>
        <v>4013.3410859948985</v>
      </c>
      <c r="P11">
        <f t="shared" si="23"/>
        <v>200.66705429974493</v>
      </c>
      <c r="Q11" s="4">
        <f t="shared" si="24"/>
        <v>12.5</v>
      </c>
      <c r="R11">
        <f t="shared" si="0"/>
        <v>50000</v>
      </c>
      <c r="S11">
        <f t="shared" si="12"/>
        <v>3454.8198568175753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2756.6028461598135</v>
      </c>
      <c r="AC11">
        <f t="shared" si="1"/>
        <v>2758.5950708319569</v>
      </c>
      <c r="AE11">
        <f t="shared" si="2"/>
        <v>3204.5615679629605</v>
      </c>
      <c r="AF11">
        <f t="shared" si="3"/>
        <v>-160.22807839814803</v>
      </c>
      <c r="AG11">
        <f t="shared" si="3"/>
        <v>-9.980965669556829</v>
      </c>
      <c r="AH11">
        <f t="shared" si="4"/>
        <v>-1086.4183078563174</v>
      </c>
      <c r="AI11">
        <f t="shared" si="5"/>
        <v>1947.9342160389378</v>
      </c>
      <c r="AJ11">
        <f t="shared" si="6"/>
        <v>-1.9922246721434931</v>
      </c>
      <c r="AK11">
        <f t="shared" si="20"/>
        <v>298.74822128981822</v>
      </c>
      <c r="AL11">
        <f t="shared" si="7"/>
        <v>2244.6902126566124</v>
      </c>
      <c r="AN11">
        <f t="shared" si="8"/>
        <v>1808.9970125839416</v>
      </c>
      <c r="AO11">
        <f t="shared" si="8"/>
        <v>-90.449850629197073</v>
      </c>
      <c r="AP11">
        <f t="shared" si="8"/>
        <v>-5.6343236651897195</v>
      </c>
      <c r="AQ11">
        <f t="shared" si="8"/>
        <v>-613.29059581085721</v>
      </c>
      <c r="AR11">
        <f t="shared" si="8"/>
        <v>1099.6222424786972</v>
      </c>
      <c r="AS11">
        <f t="shared" si="8"/>
        <v>-1.1246245091163924</v>
      </c>
      <c r="AT11">
        <f t="shared" si="8"/>
        <v>168.6454225847765</v>
      </c>
      <c r="AU11">
        <f t="shared" si="8"/>
        <v>1267.1430405543572</v>
      </c>
      <c r="AW11">
        <v>8</v>
      </c>
      <c r="AX11">
        <f>(R11*SUMPRODUCT(K12:$K$23, X12:$X$23)-$AZ$3*SUMPRODUCT(K11:$K$22, W12:$W$23))/Z11</f>
        <v>3454.8198568175753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5.1900000000000002E-2</v>
      </c>
      <c r="I12" s="5">
        <f t="shared" si="10"/>
        <v>1.0519000000000001</v>
      </c>
      <c r="J12">
        <f t="shared" si="11"/>
        <v>0.95066070919288903</v>
      </c>
      <c r="K12">
        <f t="shared" si="21"/>
        <v>0.53665449904401552</v>
      </c>
      <c r="L12" s="2">
        <v>9</v>
      </c>
      <c r="M12" s="6">
        <v>2.9219711999999998E-2</v>
      </c>
      <c r="O12">
        <f t="shared" si="22"/>
        <v>4013.3410859948985</v>
      </c>
      <c r="P12">
        <f t="shared" si="23"/>
        <v>200.66705429974493</v>
      </c>
      <c r="Q12" s="4">
        <f t="shared" si="24"/>
        <v>12.5</v>
      </c>
      <c r="R12">
        <f t="shared" si="0"/>
        <v>50000</v>
      </c>
      <c r="S12">
        <f t="shared" si="12"/>
        <v>3514.9108740510164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2758.5950708319569</v>
      </c>
      <c r="AC12">
        <f t="shared" si="1"/>
        <v>2696.5032638583202</v>
      </c>
      <c r="AE12">
        <f t="shared" si="2"/>
        <v>3078.8795861811845</v>
      </c>
      <c r="AF12">
        <f t="shared" si="3"/>
        <v>-153.94397930905924</v>
      </c>
      <c r="AG12">
        <f t="shared" si="3"/>
        <v>-9.5895150705149224</v>
      </c>
      <c r="AH12">
        <f t="shared" si="4"/>
        <v>-1166.563769385351</v>
      </c>
      <c r="AI12">
        <f t="shared" si="5"/>
        <v>1748.7823224162594</v>
      </c>
      <c r="AJ12">
        <f t="shared" si="6"/>
        <v>62.091806973636722</v>
      </c>
      <c r="AK12">
        <f t="shared" si="20"/>
        <v>294.97524217284183</v>
      </c>
      <c r="AL12">
        <f t="shared" si="7"/>
        <v>2105.8493715627378</v>
      </c>
      <c r="AN12">
        <f t="shared" si="8"/>
        <v>1652.2945819389095</v>
      </c>
      <c r="AO12">
        <f t="shared" si="8"/>
        <v>-82.614729096945482</v>
      </c>
      <c r="AP12">
        <f t="shared" si="8"/>
        <v>-5.1462564062422231</v>
      </c>
      <c r="AQ12">
        <f t="shared" si="8"/>
        <v>-626.041695262394</v>
      </c>
      <c r="AR12">
        <f t="shared" si="8"/>
        <v>938.49190117332773</v>
      </c>
      <c r="AS12">
        <f t="shared" si="8"/>
        <v>33.321847566174725</v>
      </c>
      <c r="AT12">
        <f t="shared" si="8"/>
        <v>158.29979081865361</v>
      </c>
      <c r="AU12">
        <f t="shared" si="8"/>
        <v>1130.1135395581559</v>
      </c>
      <c r="AW12">
        <v>9</v>
      </c>
      <c r="AX12">
        <f>(R12*SUMPRODUCT(K13:$K$23, X13:$X$23)-$AZ$3*SUMPRODUCT(K12:$K$22, W13:$W$23))/Z12</f>
        <v>3514.9108740510164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5.1700000000000003E-2</v>
      </c>
      <c r="I13" s="5">
        <f t="shared" si="10"/>
        <v>1.0517000000000001</v>
      </c>
      <c r="J13">
        <f t="shared" si="11"/>
        <v>0.95084149472282964</v>
      </c>
      <c r="K13">
        <f t="shared" si="21"/>
        <v>0.51027336602074302</v>
      </c>
      <c r="L13" s="2">
        <v>10</v>
      </c>
      <c r="M13" s="6">
        <v>3.2402927999999998E-2</v>
      </c>
      <c r="O13">
        <f t="shared" si="22"/>
        <v>4013.3410859948985</v>
      </c>
      <c r="P13">
        <f t="shared" si="23"/>
        <v>200.66705429974493</v>
      </c>
      <c r="Q13" s="4">
        <f t="shared" si="24"/>
        <v>12.5</v>
      </c>
      <c r="R13">
        <f t="shared" si="0"/>
        <v>50000</v>
      </c>
      <c r="S13">
        <f t="shared" si="12"/>
        <v>3508.3937664877617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2696.5032638583202</v>
      </c>
      <c r="AC13">
        <f t="shared" si="1"/>
        <v>2577.3759587495406</v>
      </c>
      <c r="AE13">
        <f t="shared" si="2"/>
        <v>2948.3260767676738</v>
      </c>
      <c r="AF13">
        <f t="shared" si="3"/>
        <v>-147.4163038383837</v>
      </c>
      <c r="AG13">
        <f t="shared" si="3"/>
        <v>-9.1828915534249624</v>
      </c>
      <c r="AH13">
        <f t="shared" si="4"/>
        <v>-1242.9134655392397</v>
      </c>
      <c r="AI13">
        <f t="shared" si="5"/>
        <v>1548.8134158366254</v>
      </c>
      <c r="AJ13">
        <f t="shared" si="6"/>
        <v>119.12730510877964</v>
      </c>
      <c r="AK13">
        <f t="shared" si="20"/>
        <v>284.21625400191948</v>
      </c>
      <c r="AL13">
        <f t="shared" si="7"/>
        <v>1952.1569749473244</v>
      </c>
      <c r="AN13">
        <f t="shared" si="8"/>
        <v>1504.4522713189726</v>
      </c>
      <c r="AO13">
        <f t="shared" si="8"/>
        <v>-75.222613565948635</v>
      </c>
      <c r="AP13">
        <f t="shared" si="8"/>
        <v>-4.6857849827696052</v>
      </c>
      <c r="AQ13">
        <f t="shared" si="8"/>
        <v>-634.22563773321463</v>
      </c>
      <c r="AR13">
        <f t="shared" si="8"/>
        <v>790.31823503703959</v>
      </c>
      <c r="AS13">
        <f t="shared" si="8"/>
        <v>60.78749096283704</v>
      </c>
      <c r="AT13">
        <f t="shared" si="8"/>
        <v>145.02798460736594</v>
      </c>
      <c r="AU13">
        <f t="shared" si="8"/>
        <v>996.13371060724251</v>
      </c>
      <c r="AW13">
        <v>10</v>
      </c>
      <c r="AX13">
        <f>(R13*SUMPRODUCT(K14:$K$23, X14:$X$23)-$AZ$3*SUMPRODUCT(K13:$K$22, W14:$W$23))/Z13</f>
        <v>3508.3937664877617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0.4700502279173957</v>
      </c>
      <c r="L14" s="2">
        <v>11</v>
      </c>
      <c r="M14" s="6">
        <v>3.5947104000000001E-2</v>
      </c>
      <c r="O14">
        <f t="shared" si="22"/>
        <v>4013.3410859948985</v>
      </c>
      <c r="P14">
        <f t="shared" si="23"/>
        <v>200.66705429974493</v>
      </c>
      <c r="Q14" s="4">
        <f t="shared" si="24"/>
        <v>12.5</v>
      </c>
      <c r="R14">
        <f t="shared" si="0"/>
        <v>50000</v>
      </c>
      <c r="S14">
        <f t="shared" si="12"/>
        <v>3460.9969053140362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2577.3759587495406</v>
      </c>
      <c r="AC14">
        <f t="shared" si="1"/>
        <v>2425.7336209068512</v>
      </c>
      <c r="AE14">
        <f t="shared" si="2"/>
        <v>2812.8590318925176</v>
      </c>
      <c r="AF14">
        <f t="shared" si="3"/>
        <v>-140.64295159462588</v>
      </c>
      <c r="AG14">
        <f t="shared" si="3"/>
        <v>-8.7609642801990262</v>
      </c>
      <c r="AH14">
        <f t="shared" si="4"/>
        <v>-1320.3934307667548</v>
      </c>
      <c r="AI14">
        <f t="shared" si="5"/>
        <v>1343.0616852509377</v>
      </c>
      <c r="AJ14">
        <f t="shared" si="6"/>
        <v>151.64233784268936</v>
      </c>
      <c r="AK14">
        <f t="shared" si="20"/>
        <v>449.21808996536697</v>
      </c>
      <c r="AL14">
        <f t="shared" si="7"/>
        <v>1943.922113058994</v>
      </c>
      <c r="AN14">
        <f t="shared" si="8"/>
        <v>1322.185029040583</v>
      </c>
      <c r="AO14">
        <f t="shared" si="8"/>
        <v>-66.109251452029142</v>
      </c>
      <c r="AP14">
        <f t="shared" si="8"/>
        <v>-4.1180932566837152</v>
      </c>
      <c r="AQ14">
        <f t="shared" si="8"/>
        <v>-620.6512330725451</v>
      </c>
      <c r="AR14">
        <f t="shared" si="8"/>
        <v>631.30645125932483</v>
      </c>
      <c r="AS14">
        <f t="shared" si="8"/>
        <v>71.279515464882849</v>
      </c>
      <c r="AT14">
        <f t="shared" si="8"/>
        <v>211.15506557283791</v>
      </c>
      <c r="AU14">
        <f t="shared" si="8"/>
        <v>913.74103229704554</v>
      </c>
      <c r="AW14">
        <v>11</v>
      </c>
      <c r="AX14">
        <f>(R14*SUMPRODUCT(K15:$K$23, X15:$X$23)-$AZ$3*SUMPRODUCT(K14:$K$22, W15:$W$23))/Z14</f>
        <v>3460.9969053140362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0.43299774489153714</v>
      </c>
      <c r="L15" s="2">
        <v>12</v>
      </c>
      <c r="M15" s="6">
        <v>4.0034525000000001E-2</v>
      </c>
      <c r="O15">
        <f t="shared" si="22"/>
        <v>4013.3410859948985</v>
      </c>
      <c r="P15">
        <f t="shared" si="23"/>
        <v>200.66705429974493</v>
      </c>
      <c r="Q15" s="4">
        <f t="shared" si="24"/>
        <v>12.5</v>
      </c>
      <c r="R15">
        <f t="shared" si="0"/>
        <v>50000</v>
      </c>
      <c r="S15">
        <f t="shared" si="12"/>
        <v>3349.970612375304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2425.7336209068512</v>
      </c>
      <c r="AC15">
        <f t="shared" si="1"/>
        <v>2230.4408766168935</v>
      </c>
      <c r="AE15">
        <f t="shared" si="2"/>
        <v>2672.1189663398159</v>
      </c>
      <c r="AF15">
        <f t="shared" si="3"/>
        <v>-133.6059483169908</v>
      </c>
      <c r="AG15">
        <f t="shared" si="3"/>
        <v>-8.3226135938972998</v>
      </c>
      <c r="AH15">
        <f t="shared" si="4"/>
        <v>-1402.9641739989395</v>
      </c>
      <c r="AI15">
        <f t="shared" si="5"/>
        <v>1127.2262304299886</v>
      </c>
      <c r="AJ15">
        <f t="shared" si="6"/>
        <v>195.29274428995768</v>
      </c>
      <c r="AK15">
        <f t="shared" si="20"/>
        <v>424.80051338649031</v>
      </c>
      <c r="AL15">
        <f t="shared" si="7"/>
        <v>1747.3194881064367</v>
      </c>
      <c r="AN15">
        <f t="shared" si="8"/>
        <v>1157.0214865070454</v>
      </c>
      <c r="AO15">
        <f t="shared" si="8"/>
        <v>-57.851074325352279</v>
      </c>
      <c r="AP15">
        <f t="shared" si="8"/>
        <v>-3.6036729177611821</v>
      </c>
      <c r="AQ15">
        <f t="shared" si="8"/>
        <v>-607.48032350515894</v>
      </c>
      <c r="AR15">
        <f t="shared" si="8"/>
        <v>488.08641575877328</v>
      </c>
      <c r="AS15">
        <f t="shared" si="8"/>
        <v>84.561317871231296</v>
      </c>
      <c r="AT15">
        <f t="shared" si="8"/>
        <v>183.93766432511754</v>
      </c>
      <c r="AU15">
        <f t="shared" si="8"/>
        <v>756.58539795512218</v>
      </c>
      <c r="AW15">
        <v>12</v>
      </c>
      <c r="AX15">
        <f>(R15*SUMPRODUCT(K16:$K$23, X16:$X$23)-$AZ$3*SUMPRODUCT(K15:$K$22, W16:$W$23))/Z15</f>
        <v>3349.970612375304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0.39886598483706026</v>
      </c>
      <c r="L16" s="2">
        <v>13</v>
      </c>
      <c r="M16" s="6">
        <v>4.4405750000000001E-2</v>
      </c>
      <c r="O16">
        <f t="shared" si="22"/>
        <v>4013.3410859948985</v>
      </c>
      <c r="P16">
        <f t="shared" si="23"/>
        <v>200.66705429974493</v>
      </c>
      <c r="Q16" s="4">
        <f t="shared" si="24"/>
        <v>12.5</v>
      </c>
      <c r="R16">
        <f t="shared" si="0"/>
        <v>50000</v>
      </c>
      <c r="S16">
        <f t="shared" si="12"/>
        <v>3179.0778946655723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2230.4408766168935</v>
      </c>
      <c r="AC16">
        <f t="shared" si="1"/>
        <v>2001.5005343888097</v>
      </c>
      <c r="AE16">
        <f t="shared" si="2"/>
        <v>2526.7403298868735</v>
      </c>
      <c r="AF16">
        <f t="shared" si="3"/>
        <v>-126.33701649434367</v>
      </c>
      <c r="AG16">
        <f t="shared" si="3"/>
        <v>-7.8698155593611219</v>
      </c>
      <c r="AH16">
        <f t="shared" si="4"/>
        <v>-1478.2875943888203</v>
      </c>
      <c r="AI16">
        <f t="shared" si="5"/>
        <v>914.24590344434864</v>
      </c>
      <c r="AJ16">
        <f t="shared" si="6"/>
        <v>228.94034222808386</v>
      </c>
      <c r="AK16">
        <f t="shared" si="20"/>
        <v>396.27059902748641</v>
      </c>
      <c r="AL16">
        <f t="shared" si="7"/>
        <v>1539.456844699919</v>
      </c>
      <c r="AN16">
        <f t="shared" si="8"/>
        <v>1007.8307701078463</v>
      </c>
      <c r="AO16">
        <f t="shared" si="8"/>
        <v>-50.391538505392312</v>
      </c>
      <c r="AP16">
        <f t="shared" si="8"/>
        <v>-3.139001733570594</v>
      </c>
      <c r="AQ16">
        <f t="shared" si="8"/>
        <v>-589.63863720830545</v>
      </c>
      <c r="AR16">
        <f t="shared" si="8"/>
        <v>364.66159266057804</v>
      </c>
      <c r="AS16">
        <f t="shared" si="8"/>
        <v>91.31651507173828</v>
      </c>
      <c r="AT16">
        <f t="shared" si="8"/>
        <v>158.05886274307019</v>
      </c>
      <c r="AU16">
        <f t="shared" si="8"/>
        <v>614.03697047538651</v>
      </c>
      <c r="AW16">
        <v>13</v>
      </c>
      <c r="AX16">
        <f>(R16*SUMPRODUCT(K17:$K$23, X17:$X$23)-$AZ$3*SUMPRODUCT(K16:$K$22, W17:$W$23))/Z16</f>
        <v>3179.0778946655723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0.36742471695756734</v>
      </c>
      <c r="L17" s="2">
        <v>14</v>
      </c>
      <c r="M17" s="6">
        <v>4.9048597999999999E-2</v>
      </c>
      <c r="O17">
        <f t="shared" si="22"/>
        <v>4013.3410859948985</v>
      </c>
      <c r="P17">
        <f t="shared" si="23"/>
        <v>200.66705429974493</v>
      </c>
      <c r="Q17" s="4">
        <f t="shared" si="24"/>
        <v>12.5</v>
      </c>
      <c r="R17">
        <f t="shared" si="0"/>
        <v>50000</v>
      </c>
      <c r="S17">
        <f t="shared" si="12"/>
        <v>2951.3054170931314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2001.5005343888097</v>
      </c>
      <c r="AC17">
        <f t="shared" si="1"/>
        <v>1748.3802412284044</v>
      </c>
      <c r="AE17">
        <f t="shared" si="2"/>
        <v>2377.539855896996</v>
      </c>
      <c r="AF17">
        <f t="shared" si="3"/>
        <v>-118.87699279484981</v>
      </c>
      <c r="AG17">
        <f t="shared" si="3"/>
        <v>-7.4051139840622628</v>
      </c>
      <c r="AH17">
        <f t="shared" si="4"/>
        <v>-1544.0136788209952</v>
      </c>
      <c r="AI17">
        <f t="shared" si="5"/>
        <v>707.24407029708891</v>
      </c>
      <c r="AJ17">
        <f t="shared" si="6"/>
        <v>253.12029316040525</v>
      </c>
      <c r="AK17">
        <f t="shared" si="20"/>
        <v>364.55070225009609</v>
      </c>
      <c r="AL17">
        <f t="shared" si="7"/>
        <v>1324.9150657075902</v>
      </c>
      <c r="AN17">
        <f t="shared" si="8"/>
        <v>873.56690860828917</v>
      </c>
      <c r="AO17">
        <f t="shared" si="8"/>
        <v>-43.678345430414467</v>
      </c>
      <c r="AP17">
        <f t="shared" si="8"/>
        <v>-2.7208219096326007</v>
      </c>
      <c r="AQ17">
        <f t="shared" si="8"/>
        <v>-567.30878891941643</v>
      </c>
      <c r="AR17">
        <f t="shared" si="8"/>
        <v>259.85895234882577</v>
      </c>
      <c r="AS17">
        <f t="shared" si="8"/>
        <v>93.002652070678366</v>
      </c>
      <c r="AT17">
        <f t="shared" si="8"/>
        <v>133.94493859092395</v>
      </c>
      <c r="AU17">
        <f t="shared" si="8"/>
        <v>486.80654301042807</v>
      </c>
      <c r="AW17">
        <v>14</v>
      </c>
      <c r="AX17">
        <f>(R17*SUMPRODUCT(K18:$K$23, X18:$X$23)-$AZ$3*SUMPRODUCT(K17:$K$22, W18:$W$23))/Z17</f>
        <v>2951.3054170931314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0.33846185877819929</v>
      </c>
      <c r="L18" s="2">
        <v>15</v>
      </c>
      <c r="M18" s="6">
        <v>5.4278005999999997E-2</v>
      </c>
      <c r="O18">
        <f t="shared" si="22"/>
        <v>4013.3410859948985</v>
      </c>
      <c r="P18">
        <f t="shared" si="23"/>
        <v>200.66705429974493</v>
      </c>
      <c r="Q18" s="4">
        <f t="shared" si="24"/>
        <v>12.5</v>
      </c>
      <c r="R18">
        <f t="shared" si="0"/>
        <v>50000</v>
      </c>
      <c r="S18">
        <f t="shared" si="12"/>
        <v>2663.6719518724044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1748.3802412284044</v>
      </c>
      <c r="AC18">
        <f t="shared" si="1"/>
        <v>1476.5539172561887</v>
      </c>
      <c r="AE18">
        <f t="shared" si="2"/>
        <v>2224.7163347744099</v>
      </c>
      <c r="AF18">
        <f t="shared" si="3"/>
        <v>-111.2358167387205</v>
      </c>
      <c r="AG18">
        <f t="shared" si="3"/>
        <v>-6.9291280229640249</v>
      </c>
      <c r="AH18">
        <f t="shared" si="4"/>
        <v>-1607.7392850304614</v>
      </c>
      <c r="AI18">
        <f t="shared" si="5"/>
        <v>498.81210498226392</v>
      </c>
      <c r="AJ18">
        <f t="shared" si="6"/>
        <v>271.82632397221573</v>
      </c>
      <c r="AK18">
        <f t="shared" si="20"/>
        <v>330.46714889174706</v>
      </c>
      <c r="AL18">
        <f t="shared" si="7"/>
        <v>1101.1055778462267</v>
      </c>
      <c r="AN18">
        <f t="shared" si="8"/>
        <v>752.98162592196945</v>
      </c>
      <c r="AO18">
        <f t="shared" si="8"/>
        <v>-37.649081296098473</v>
      </c>
      <c r="AP18">
        <f t="shared" si="8"/>
        <v>-2.3452455503645129</v>
      </c>
      <c r="AQ18">
        <f t="shared" si="8"/>
        <v>-544.15842684214306</v>
      </c>
      <c r="AR18">
        <f t="shared" si="8"/>
        <v>168.82887223336331</v>
      </c>
      <c r="AS18">
        <f t="shared" si="8"/>
        <v>92.002842876481125</v>
      </c>
      <c r="AT18">
        <f t="shared" si="8"/>
        <v>111.85052547903265</v>
      </c>
      <c r="AU18">
        <f t="shared" si="8"/>
        <v>372.68224058887711</v>
      </c>
      <c r="AW18">
        <v>15</v>
      </c>
      <c r="AX18">
        <f>(R18*SUMPRODUCT(K19:$K$23, X19:$X$23)-$AZ$3*SUMPRODUCT(K18:$K$22, W19:$W$23))/Z18</f>
        <v>2663.6719518724044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0.3117820455743141</v>
      </c>
      <c r="L19" s="2">
        <v>16</v>
      </c>
      <c r="M19" s="6">
        <v>6.0174738999999998E-2</v>
      </c>
      <c r="O19">
        <f t="shared" si="22"/>
        <v>4013.3410859948985</v>
      </c>
      <c r="P19">
        <f t="shared" si="23"/>
        <v>200.66705429974493</v>
      </c>
      <c r="Q19" s="4">
        <f t="shared" si="24"/>
        <v>12.5</v>
      </c>
      <c r="R19">
        <f t="shared" si="0"/>
        <v>50000</v>
      </c>
      <c r="S19">
        <f t="shared" si="12"/>
        <v>2311.2597689091572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1476.5539172561887</v>
      </c>
      <c r="AC19">
        <f t="shared" si="1"/>
        <v>1191.2932277683224</v>
      </c>
      <c r="AE19">
        <f t="shared" si="2"/>
        <v>2068.5974466325792</v>
      </c>
      <c r="AF19">
        <f t="shared" si="3"/>
        <v>-103.42987233162896</v>
      </c>
      <c r="AG19">
        <f t="shared" si="3"/>
        <v>-6.442878272454938</v>
      </c>
      <c r="AH19">
        <f t="shared" si="4"/>
        <v>-1667.8338811177848</v>
      </c>
      <c r="AI19">
        <f t="shared" si="5"/>
        <v>290.89081491071056</v>
      </c>
      <c r="AJ19">
        <f t="shared" si="6"/>
        <v>285.26068948786633</v>
      </c>
      <c r="AK19">
        <f t="shared" si="20"/>
        <v>294.51499147552755</v>
      </c>
      <c r="AL19">
        <f t="shared" si="7"/>
        <v>870.66649587410438</v>
      </c>
      <c r="AN19">
        <f t="shared" si="8"/>
        <v>644.95154338090856</v>
      </c>
      <c r="AO19">
        <f t="shared" si="8"/>
        <v>-32.247577169045428</v>
      </c>
      <c r="AP19">
        <f t="shared" si="8"/>
        <v>-2.0087737671723036</v>
      </c>
      <c r="AQ19">
        <f t="shared" si="8"/>
        <v>-520.00065913305036</v>
      </c>
      <c r="AR19">
        <f t="shared" si="8"/>
        <v>90.694533311640527</v>
      </c>
      <c r="AS19">
        <f t="shared" si="8"/>
        <v>88.939161290466203</v>
      </c>
      <c r="AT19">
        <f t="shared" si="8"/>
        <v>91.824486494541659</v>
      </c>
      <c r="AU19">
        <f t="shared" si="8"/>
        <v>271.45818109664839</v>
      </c>
      <c r="AW19">
        <v>16</v>
      </c>
      <c r="AX19">
        <f>(R19*SUMPRODUCT(K20:$K$23, X20:$X$23)-$AZ$3*SUMPRODUCT(K19:$K$22, W20:$W$23))/Z19</f>
        <v>2311.2597689091572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0.28720531256730475</v>
      </c>
      <c r="L20" s="2">
        <v>17</v>
      </c>
      <c r="M20" s="6">
        <v>6.6923788999999997E-2</v>
      </c>
      <c r="O20">
        <f t="shared" si="22"/>
        <v>4013.3410859948985</v>
      </c>
      <c r="P20">
        <f t="shared" si="23"/>
        <v>200.66705429974493</v>
      </c>
      <c r="Q20" s="4">
        <f t="shared" si="24"/>
        <v>12.5</v>
      </c>
      <c r="R20">
        <f t="shared" si="0"/>
        <v>50000</v>
      </c>
      <c r="S20">
        <f t="shared" si="12"/>
        <v>1885.3285236102849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1191.2932277683224</v>
      </c>
      <c r="AC20">
        <f t="shared" si="1"/>
        <v>897.00426910926308</v>
      </c>
      <c r="AE20">
        <f t="shared" si="2"/>
        <v>1909.4730931218755</v>
      </c>
      <c r="AF20">
        <f t="shared" si="3"/>
        <v>-95.473654656093785</v>
      </c>
      <c r="AG20">
        <f t="shared" si="3"/>
        <v>-5.9472676636719299</v>
      </c>
      <c r="AH20">
        <f t="shared" si="4"/>
        <v>-1724.7273042338352</v>
      </c>
      <c r="AI20">
        <f t="shared" si="5"/>
        <v>83.324866568274729</v>
      </c>
      <c r="AJ20">
        <f t="shared" si="6"/>
        <v>294.28895865905929</v>
      </c>
      <c r="AK20">
        <f t="shared" si="20"/>
        <v>257.16890403498473</v>
      </c>
      <c r="AL20">
        <f t="shared" si="7"/>
        <v>634.78272926231875</v>
      </c>
      <c r="AN20">
        <f t="shared" si="8"/>
        <v>548.4108165489265</v>
      </c>
      <c r="AO20">
        <f t="shared" si="8"/>
        <v>-27.420540827446327</v>
      </c>
      <c r="AP20">
        <f t="shared" si="8"/>
        <v>-1.7080868682663208</v>
      </c>
      <c r="AQ20">
        <f t="shared" si="8"/>
        <v>-495.35084450584355</v>
      </c>
      <c r="AR20">
        <f t="shared" si="8"/>
        <v>23.931344347370306</v>
      </c>
      <c r="AS20">
        <f t="shared" si="8"/>
        <v>84.521352356781748</v>
      </c>
      <c r="AT20">
        <f t="shared" si="8"/>
        <v>73.860275465958992</v>
      </c>
      <c r="AU20">
        <f t="shared" si="8"/>
        <v>182.31297217011104</v>
      </c>
      <c r="AW20">
        <v>17</v>
      </c>
      <c r="AX20">
        <f>(R20*SUMPRODUCT(K21:$K$23, X21:$X$23)-$AZ$3*SUMPRODUCT(K20:$K$22, W21:$W$23))/Z20</f>
        <v>1885.3285236102849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0.26456588099850104</v>
      </c>
      <c r="L21" s="2">
        <v>18</v>
      </c>
      <c r="M21" s="6">
        <v>7.4711050000000001E-2</v>
      </c>
      <c r="O21">
        <f t="shared" si="22"/>
        <v>4013.3410859948985</v>
      </c>
      <c r="P21">
        <f t="shared" si="23"/>
        <v>200.66705429974493</v>
      </c>
      <c r="Q21" s="4">
        <f t="shared" si="24"/>
        <v>12.5</v>
      </c>
      <c r="R21">
        <f t="shared" si="0"/>
        <v>50000</v>
      </c>
      <c r="S21">
        <f t="shared" si="12"/>
        <v>1372.6432287473656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897.00426910926308</v>
      </c>
      <c r="AC21">
        <f t="shared" si="1"/>
        <v>597.75520049512238</v>
      </c>
      <c r="AE21">
        <f t="shared" si="2"/>
        <v>1747.7196224567738</v>
      </c>
      <c r="AF21">
        <f t="shared" si="3"/>
        <v>-87.385981122838686</v>
      </c>
      <c r="AG21">
        <f t="shared" si="3"/>
        <v>-5.4434683752512338</v>
      </c>
      <c r="AH21">
        <f t="shared" si="4"/>
        <v>-1777.3064471359069</v>
      </c>
      <c r="AI21">
        <f t="shared" si="5"/>
        <v>-122.41627417722316</v>
      </c>
      <c r="AJ21">
        <f t="shared" si="6"/>
        <v>299.2490686141407</v>
      </c>
      <c r="AK21">
        <f t="shared" si="20"/>
        <v>218.83651967244538</v>
      </c>
      <c r="AL21">
        <f t="shared" si="7"/>
        <v>395.66931410936292</v>
      </c>
      <c r="AN21">
        <f t="shared" si="8"/>
        <v>462.38698165364394</v>
      </c>
      <c r="AO21">
        <f t="shared" si="8"/>
        <v>-23.119349082682199</v>
      </c>
      <c r="AP21">
        <f t="shared" si="8"/>
        <v>-1.4401560063858216</v>
      </c>
      <c r="AQ21">
        <f t="shared" si="8"/>
        <v>-470.21464599082702</v>
      </c>
      <c r="AR21">
        <f t="shared" si="8"/>
        <v>-32.387169426251099</v>
      </c>
      <c r="AS21">
        <f t="shared" si="8"/>
        <v>79.171093475881023</v>
      </c>
      <c r="AT21">
        <f t="shared" si="8"/>
        <v>57.896676621786312</v>
      </c>
      <c r="AU21">
        <f t="shared" si="8"/>
        <v>104.68060067141623</v>
      </c>
      <c r="AW21">
        <v>18</v>
      </c>
      <c r="AX21">
        <f>(R21*SUMPRODUCT(K22:$K$23, X22:$X$23)-$AZ$3*SUMPRODUCT(K21:$K$22, W22:$W$23))/Z21</f>
        <v>1372.6432287473656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0.24371103989279483</v>
      </c>
      <c r="L22" s="2">
        <v>19</v>
      </c>
      <c r="M22" s="6">
        <v>8.3689026999999999E-2</v>
      </c>
      <c r="O22">
        <f t="shared" si="22"/>
        <v>4013.3410859948985</v>
      </c>
      <c r="P22">
        <f t="shared" si="23"/>
        <v>200.66705429974493</v>
      </c>
      <c r="Q22" s="4">
        <f t="shared" si="24"/>
        <v>12.5</v>
      </c>
      <c r="R22">
        <f t="shared" si="0"/>
        <v>50000</v>
      </c>
      <c r="S22">
        <f t="shared" si="12"/>
        <v>754.55044741437541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597.75520049512238</v>
      </c>
      <c r="AC22">
        <f t="shared" si="1"/>
        <v>297.80446870829496</v>
      </c>
      <c r="AE22">
        <f t="shared" si="2"/>
        <v>1583.977471559991</v>
      </c>
      <c r="AF22">
        <f t="shared" si="3"/>
        <v>-79.198873577999549</v>
      </c>
      <c r="AG22">
        <f t="shared" si="3"/>
        <v>-4.9334751196686737</v>
      </c>
      <c r="AH22">
        <f t="shared" si="4"/>
        <v>-1822.2342873201865</v>
      </c>
      <c r="AI22">
        <f t="shared" si="5"/>
        <v>-322.38916445786367</v>
      </c>
      <c r="AJ22">
        <f t="shared" si="6"/>
        <v>299.95073178682742</v>
      </c>
      <c r="AK22">
        <f t="shared" si="20"/>
        <v>179.91802220328361</v>
      </c>
      <c r="AL22">
        <f t="shared" si="7"/>
        <v>157.47958953224736</v>
      </c>
      <c r="AN22">
        <f t="shared" si="8"/>
        <v>386.03279676064528</v>
      </c>
      <c r="AO22">
        <f t="shared" si="8"/>
        <v>-19.301639838032262</v>
      </c>
      <c r="AP22">
        <f t="shared" si="8"/>
        <v>-1.202342351699683</v>
      </c>
      <c r="AQ22">
        <f t="shared" si="8"/>
        <v>-444.09861309110852</v>
      </c>
      <c r="AR22">
        <f t="shared" si="8"/>
        <v>-78.569798520195206</v>
      </c>
      <c r="AS22">
        <f t="shared" si="8"/>
        <v>73.1013047603725</v>
      </c>
      <c r="AT22">
        <f t="shared" si="8"/>
        <v>43.848008286617201</v>
      </c>
      <c r="AU22">
        <f t="shared" si="8"/>
        <v>38.379514526794495</v>
      </c>
      <c r="AW22">
        <v>19</v>
      </c>
      <c r="AX22">
        <f>(R22*SUMPRODUCT(K23:$K$23, X23:$X$23)-$AZ$3*SUMPRODUCT(K22:$K$22, W23:$W$23))/Z22</f>
        <v>754.55044741437541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0.22450011596908803</v>
      </c>
      <c r="L23" s="2">
        <v>20</v>
      </c>
      <c r="M23" s="6">
        <v>9.4384723000000004E-2</v>
      </c>
      <c r="O23">
        <f t="shared" si="22"/>
        <v>4013.3410859948985</v>
      </c>
      <c r="P23">
        <f t="shared" si="23"/>
        <v>200.66705429974493</v>
      </c>
      <c r="Q23" s="4">
        <f t="shared" si="24"/>
        <v>12.5</v>
      </c>
      <c r="R23">
        <f t="shared" si="0"/>
        <v>50000</v>
      </c>
      <c r="S23">
        <f t="shared" si="12"/>
        <v>842.49394443321376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297.80446870829496</v>
      </c>
      <c r="AC23">
        <f t="shared" si="1"/>
        <v>297.80446870829496</v>
      </c>
      <c r="AE23">
        <f t="shared" si="2"/>
        <v>1418.634421952961</v>
      </c>
      <c r="AF23">
        <f t="shared" si="3"/>
        <v>-70.931721097648051</v>
      </c>
      <c r="AG23">
        <f t="shared" si="3"/>
        <v>-4.4184956858746673</v>
      </c>
      <c r="AH23">
        <f t="shared" si="4"/>
        <v>-1862.5787303892787</v>
      </c>
      <c r="AI23">
        <f t="shared" si="5"/>
        <v>-519.29452521984035</v>
      </c>
      <c r="AJ23">
        <f t="shared" si="6"/>
        <v>0</v>
      </c>
      <c r="AK23">
        <f t="shared" si="20"/>
        <v>140.80933951389707</v>
      </c>
      <c r="AL23">
        <f t="shared" si="7"/>
        <v>-378.48518570594331</v>
      </c>
      <c r="AN23">
        <f t="shared" si="8"/>
        <v>318.48359224617991</v>
      </c>
      <c r="AO23">
        <f t="shared" si="8"/>
        <v>-15.924179612308995</v>
      </c>
      <c r="AP23">
        <f t="shared" si="8"/>
        <v>-0.99195279388777802</v>
      </c>
      <c r="AQ23">
        <f t="shared" si="8"/>
        <v>-418.14914097394984</v>
      </c>
      <c r="AR23">
        <f t="shared" si="8"/>
        <v>-116.58168113396667</v>
      </c>
      <c r="AS23">
        <f t="shared" si="8"/>
        <v>0</v>
      </c>
      <c r="AT23">
        <f t="shared" si="8"/>
        <v>31.611713050400581</v>
      </c>
      <c r="AU23">
        <f t="shared" si="8"/>
        <v>-84.969968083566087</v>
      </c>
      <c r="AW23">
        <v>20</v>
      </c>
      <c r="AX23">
        <f>(R23*SUMPRODUCT(K$23:$K24, X$23:$X24)-$AZ$3*SUMPRODUCT(K$22:$K23, W$23:$W24))/Z23</f>
        <v>842.49394443321376</v>
      </c>
    </row>
    <row r="25" spans="5:50" x14ac:dyDescent="0.25">
      <c r="AN25" s="8">
        <f t="shared" ref="AN25:AU25" si="25">SUM(AN3:AN23)</f>
        <v>31723.891422549164</v>
      </c>
      <c r="AO25" s="8">
        <f t="shared" si="25"/>
        <v>-4596.2003856236297</v>
      </c>
      <c r="AP25" s="8">
        <f t="shared" si="25"/>
        <v>-711.26458118834717</v>
      </c>
      <c r="AQ25" s="8">
        <f t="shared" si="25"/>
        <v>-10940.199545397918</v>
      </c>
      <c r="AR25" s="8">
        <f t="shared" si="25"/>
        <v>15476.226910339266</v>
      </c>
      <c r="AS25" s="8">
        <f t="shared" si="25"/>
        <v>-1373.228301619632</v>
      </c>
      <c r="AT25" s="8">
        <f t="shared" si="25"/>
        <v>3353.9698080698272</v>
      </c>
      <c r="AU25" s="9">
        <f t="shared" si="25"/>
        <v>17456.968416789467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260.84467981292835</v>
      </c>
      <c r="K3">
        <v>1</v>
      </c>
      <c r="L3" s="2">
        <v>0</v>
      </c>
      <c r="O3">
        <f>$C$3</f>
        <v>260.84467981292835</v>
      </c>
      <c r="P3">
        <f>O3*B5</f>
        <v>208.67574385034268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260.84467981292835</v>
      </c>
      <c r="AF3">
        <f t="shared" ref="AF3:AG23" si="4">-$Z3*P3</f>
        <v>-208.67574385034268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-572.78803473741436</v>
      </c>
      <c r="AJ3">
        <f t="shared" ref="AJ3:AJ23" si="7">AB3-AC3</f>
        <v>0</v>
      </c>
      <c r="AL3">
        <f t="shared" ref="AL3:AL23" si="8">SUM(AI3:AK3)</f>
        <v>-572.78803473741436</v>
      </c>
      <c r="AN3">
        <f t="shared" ref="AN3:AU23" si="9">AE3*$K3</f>
        <v>260.84467981292835</v>
      </c>
      <c r="AO3">
        <f t="shared" si="9"/>
        <v>-208.67574385034268</v>
      </c>
      <c r="AP3">
        <f t="shared" si="9"/>
        <v>-624.95697070000006</v>
      </c>
      <c r="AQ3">
        <f t="shared" si="9"/>
        <v>0</v>
      </c>
      <c r="AR3">
        <f t="shared" si="9"/>
        <v>-572.78803473741436</v>
      </c>
      <c r="AS3">
        <f t="shared" si="9"/>
        <v>0</v>
      </c>
      <c r="AT3">
        <f t="shared" si="9"/>
        <v>0</v>
      </c>
      <c r="AU3">
        <f t="shared" si="9"/>
        <v>-572.78803473741436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171.83389661044004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13.030372026059744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12.877990803141302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-12.877990803141302</v>
      </c>
      <c r="AK4">
        <f>G4*MAX(0, SUM(AB4, AE4:AF4))</f>
        <v>0</v>
      </c>
      <c r="AL4">
        <f t="shared" si="8"/>
        <v>-182.30909080314129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-158.95590580729896</v>
      </c>
      <c r="AR4">
        <f t="shared" si="9"/>
        <v>-158.95590580729896</v>
      </c>
      <c r="AS4">
        <f t="shared" si="9"/>
        <v>-12.081800171818463</v>
      </c>
      <c r="AT4">
        <f t="shared" si="9"/>
        <v>0</v>
      </c>
      <c r="AU4">
        <f t="shared" si="9"/>
        <v>-171.03770597911742</v>
      </c>
      <c r="AW4">
        <v>1</v>
      </c>
      <c r="AX4">
        <f>(R4*SUMPRODUCT(K5:$K$23, X5:$X$23)-$AZ$3*SUMPRODUCT(K4:$K$22, W5:$W$23))/Z4</f>
        <v>13.030372026059744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260.84467981292835</v>
      </c>
      <c r="P5">
        <f t="shared" ref="P5:P23" si="22">O5*$C$5</f>
        <v>13.042233990646418</v>
      </c>
      <c r="Q5" s="4">
        <f t="shared" ref="Q5:Q23" si="23">$C$8</f>
        <v>12.5</v>
      </c>
      <c r="R5">
        <f t="shared" si="0"/>
        <v>100000</v>
      </c>
      <c r="S5">
        <f t="shared" si="1"/>
        <v>27.626296752983489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12.877990803141302</v>
      </c>
      <c r="AC5">
        <f t="shared" si="2"/>
        <v>26.983736807859714</v>
      </c>
      <c r="AE5">
        <f t="shared" si="3"/>
        <v>254.77769426488081</v>
      </c>
      <c r="AF5">
        <f t="shared" si="4"/>
        <v>-12.73888471324404</v>
      </c>
      <c r="AG5">
        <f t="shared" si="4"/>
        <v>-12.209262541198912</v>
      </c>
      <c r="AH5">
        <f t="shared" si="5"/>
        <v>-168.16288140871029</v>
      </c>
      <c r="AI5">
        <f t="shared" si="6"/>
        <v>61.666665601727573</v>
      </c>
      <c r="AJ5">
        <f t="shared" si="7"/>
        <v>-14.105746004718412</v>
      </c>
      <c r="AK5">
        <f>G5*SUM(AB5, AE5:AF5)</f>
        <v>10.4515888145459</v>
      </c>
      <c r="AL5">
        <f t="shared" si="8"/>
        <v>58.012508411555061</v>
      </c>
      <c r="AN5">
        <f t="shared" si="9"/>
        <v>220.01646560244052</v>
      </c>
      <c r="AO5">
        <f t="shared" si="9"/>
        <v>-11.000823280122026</v>
      </c>
      <c r="AP5">
        <f t="shared" si="9"/>
        <v>-10.543461426941464</v>
      </c>
      <c r="AQ5">
        <f t="shared" si="9"/>
        <v>-145.2191602558465</v>
      </c>
      <c r="AR5">
        <f t="shared" si="9"/>
        <v>53.253020639530533</v>
      </c>
      <c r="AS5">
        <f t="shared" si="9"/>
        <v>-12.181193450229308</v>
      </c>
      <c r="AT5">
        <f t="shared" si="9"/>
        <v>9.0256002886802253</v>
      </c>
      <c r="AU5">
        <f t="shared" si="9"/>
        <v>50.097427477981448</v>
      </c>
      <c r="AW5">
        <v>2</v>
      </c>
      <c r="AX5">
        <f>(R5*SUMPRODUCT(K6:$K$23, X6:$X$23)-$AZ$3*SUMPRODUCT(K5:$K$22, W6:$W$23))/Z5</f>
        <v>27.626296752983489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260.84467981292835</v>
      </c>
      <c r="P6">
        <f t="shared" si="22"/>
        <v>13.042233990646418</v>
      </c>
      <c r="Q6" s="4">
        <f t="shared" si="23"/>
        <v>12.5</v>
      </c>
      <c r="R6">
        <f t="shared" si="0"/>
        <v>100000</v>
      </c>
      <c r="S6">
        <f t="shared" si="1"/>
        <v>43.336399148003871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26.983736807859714</v>
      </c>
      <c r="AC6">
        <f t="shared" si="2"/>
        <v>41.832767953070288</v>
      </c>
      <c r="AE6">
        <f t="shared" si="3"/>
        <v>251.79422326115812</v>
      </c>
      <c r="AF6">
        <f t="shared" si="4"/>
        <v>-12.589711163057906</v>
      </c>
      <c r="AG6">
        <f t="shared" si="4"/>
        <v>-12.066290916961533</v>
      </c>
      <c r="AH6">
        <f t="shared" si="5"/>
        <v>-167.03199060313244</v>
      </c>
      <c r="AI6">
        <f t="shared" si="6"/>
        <v>60.106230578006262</v>
      </c>
      <c r="AJ6">
        <f t="shared" si="7"/>
        <v>-14.849031145210574</v>
      </c>
      <c r="AK6">
        <f>G6*SUM(AB6, AE6:AF6)</f>
        <v>15.572012560998655</v>
      </c>
      <c r="AL6">
        <f t="shared" si="8"/>
        <v>60.829211993794345</v>
      </c>
      <c r="AN6">
        <f t="shared" si="9"/>
        <v>196.10394290103872</v>
      </c>
      <c r="AO6">
        <f t="shared" si="9"/>
        <v>-9.8051971450519364</v>
      </c>
      <c r="AP6">
        <f t="shared" si="9"/>
        <v>-9.3975437337690693</v>
      </c>
      <c r="AQ6">
        <f t="shared" si="9"/>
        <v>-130.08889371504662</v>
      </c>
      <c r="AR6">
        <f t="shared" si="9"/>
        <v>46.812308307171101</v>
      </c>
      <c r="AS6">
        <f t="shared" si="9"/>
        <v>-11.564814784554747</v>
      </c>
      <c r="AT6">
        <f t="shared" si="9"/>
        <v>12.127891667113587</v>
      </c>
      <c r="AU6">
        <f t="shared" si="9"/>
        <v>47.375385189729947</v>
      </c>
      <c r="AW6">
        <v>3</v>
      </c>
      <c r="AX6">
        <f>(R6*SUMPRODUCT(K7:$K$23, X7:$X$23)-$AZ$3*SUMPRODUCT(K6:$K$22, W7:$W$23))/Z6</f>
        <v>43.336399148003871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260.84467981292835</v>
      </c>
      <c r="P7">
        <f t="shared" si="22"/>
        <v>13.042233990646418</v>
      </c>
      <c r="Q7" s="4">
        <f t="shared" si="23"/>
        <v>12.5</v>
      </c>
      <c r="R7">
        <f t="shared" si="0"/>
        <v>100000</v>
      </c>
      <c r="S7">
        <f t="shared" si="1"/>
        <v>56.597053215802894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41.832767953070288</v>
      </c>
      <c r="AC7">
        <f t="shared" si="2"/>
        <v>53.993041923457668</v>
      </c>
      <c r="AE7">
        <f t="shared" si="3"/>
        <v>248.84330424323022</v>
      </c>
      <c r="AF7">
        <f t="shared" si="4"/>
        <v>-12.442165212161512</v>
      </c>
      <c r="AG7">
        <f t="shared" si="4"/>
        <v>-11.924879224185</v>
      </c>
      <c r="AH7">
        <f t="shared" si="5"/>
        <v>-165.990268855327</v>
      </c>
      <c r="AI7">
        <f t="shared" si="6"/>
        <v>58.485990951556715</v>
      </c>
      <c r="AJ7">
        <f t="shared" si="7"/>
        <v>-12.160273970387379</v>
      </c>
      <c r="AK7">
        <f>G7*SUM(AB7, AE7:AF7)</f>
        <v>13.661284832921226</v>
      </c>
      <c r="AL7">
        <f t="shared" si="8"/>
        <v>59.987001814090561</v>
      </c>
      <c r="AN7">
        <f t="shared" si="9"/>
        <v>175.43739458617702</v>
      </c>
      <c r="AO7">
        <f t="shared" si="9"/>
        <v>-8.7718697293088521</v>
      </c>
      <c r="AP7">
        <f t="shared" si="9"/>
        <v>-8.4071771519356169</v>
      </c>
      <c r="AQ7">
        <f t="shared" si="9"/>
        <v>-117.02505069685775</v>
      </c>
      <c r="AR7">
        <f t="shared" si="9"/>
        <v>41.233297008074807</v>
      </c>
      <c r="AS7">
        <f t="shared" si="9"/>
        <v>-8.5731331582610046</v>
      </c>
      <c r="AT7">
        <f t="shared" si="9"/>
        <v>9.631363098461021</v>
      </c>
      <c r="AU7">
        <f t="shared" si="9"/>
        <v>42.291526948274829</v>
      </c>
      <c r="AW7">
        <v>4</v>
      </c>
      <c r="AX7">
        <f>(R7*SUMPRODUCT(K8:$K$23, X8:$X$23)-$AZ$3*SUMPRODUCT(K7:$K$22, W8:$W$23))/Z7</f>
        <v>56.597053215802894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260.84467981292835</v>
      </c>
      <c r="P8">
        <f t="shared" si="22"/>
        <v>13.042233990646418</v>
      </c>
      <c r="Q8" s="4">
        <f t="shared" si="23"/>
        <v>12.5</v>
      </c>
      <c r="R8">
        <f t="shared" si="0"/>
        <v>100000</v>
      </c>
      <c r="S8">
        <f t="shared" si="1"/>
        <v>64.693803670873152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53.993041923457668</v>
      </c>
      <c r="AC8">
        <f t="shared" si="2"/>
        <v>60.99324038522321</v>
      </c>
      <c r="AE8">
        <f t="shared" si="3"/>
        <v>245.92405077890805</v>
      </c>
      <c r="AF8">
        <f t="shared" si="4"/>
        <v>-12.296202538945403</v>
      </c>
      <c r="AG8">
        <f t="shared" si="4"/>
        <v>-11.784984983941353</v>
      </c>
      <c r="AH8">
        <f t="shared" si="5"/>
        <v>-165.16358401438157</v>
      </c>
      <c r="AI8">
        <f t="shared" si="6"/>
        <v>56.679279241639733</v>
      </c>
      <c r="AJ8">
        <f t="shared" si="7"/>
        <v>-7.0001984617655424</v>
      </c>
      <c r="AK8">
        <f t="shared" ref="AK8:AK23" si="24">G8*SUM(AB8:AB8, AE8:AF8)</f>
        <v>6.1263249604808525</v>
      </c>
      <c r="AL8">
        <f t="shared" si="8"/>
        <v>55.805405740355042</v>
      </c>
      <c r="AN8">
        <f t="shared" si="9"/>
        <v>161.65900912127492</v>
      </c>
      <c r="AO8">
        <f t="shared" si="9"/>
        <v>-8.0829504560637453</v>
      </c>
      <c r="AP8">
        <f t="shared" si="9"/>
        <v>-7.7468998618839446</v>
      </c>
      <c r="AQ8">
        <f t="shared" si="9"/>
        <v>-108.57084229914342</v>
      </c>
      <c r="AR8">
        <f t="shared" si="9"/>
        <v>37.258316504183803</v>
      </c>
      <c r="AS8">
        <f t="shared" si="9"/>
        <v>-4.6016042082791975</v>
      </c>
      <c r="AT8">
        <f t="shared" si="9"/>
        <v>4.0271604974360198</v>
      </c>
      <c r="AU8">
        <f t="shared" si="9"/>
        <v>36.683872793340626</v>
      </c>
      <c r="AW8">
        <v>5</v>
      </c>
      <c r="AX8">
        <f>(R8*SUMPRODUCT(K9:$K$23, X9:$X$23)-$AZ$3*SUMPRODUCT(K8:$K$22, W9:$W$23))/Z8</f>
        <v>64.693803670873152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260.84467981292835</v>
      </c>
      <c r="P9">
        <f t="shared" si="22"/>
        <v>13.042233990646418</v>
      </c>
      <c r="Q9" s="4">
        <f t="shared" si="23"/>
        <v>12.5</v>
      </c>
      <c r="R9">
        <f t="shared" si="0"/>
        <v>100000</v>
      </c>
      <c r="S9">
        <f t="shared" si="1"/>
        <v>69.145574214095703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60.99324038522321</v>
      </c>
      <c r="AC9">
        <f t="shared" si="2"/>
        <v>64.424391671248713</v>
      </c>
      <c r="AE9">
        <f t="shared" si="3"/>
        <v>243.03449654777492</v>
      </c>
      <c r="AF9">
        <f t="shared" si="4"/>
        <v>-12.151724827388747</v>
      </c>
      <c r="AG9">
        <f t="shared" si="4"/>
        <v>-11.646513967721784</v>
      </c>
      <c r="AH9">
        <f t="shared" si="5"/>
        <v>-164.96933104124682</v>
      </c>
      <c r="AI9">
        <f t="shared" si="6"/>
        <v>54.266926711417597</v>
      </c>
      <c r="AJ9">
        <f t="shared" si="7"/>
        <v>-3.4311512860255036</v>
      </c>
      <c r="AK9">
        <f t="shared" si="24"/>
        <v>1.7220684714230954</v>
      </c>
      <c r="AL9">
        <f t="shared" si="8"/>
        <v>52.557843896815186</v>
      </c>
      <c r="AN9">
        <f t="shared" si="9"/>
        <v>151.83382517021948</v>
      </c>
      <c r="AO9">
        <f t="shared" si="9"/>
        <v>-7.5916912585109753</v>
      </c>
      <c r="AP9">
        <f t="shared" si="9"/>
        <v>-7.2760648827067858</v>
      </c>
      <c r="AQ9">
        <f t="shared" si="9"/>
        <v>-103.06324790744631</v>
      </c>
      <c r="AR9">
        <f t="shared" si="9"/>
        <v>33.902821121555426</v>
      </c>
      <c r="AS9">
        <f t="shared" si="9"/>
        <v>-2.1435838611189113</v>
      </c>
      <c r="AT9">
        <f t="shared" si="9"/>
        <v>1.0758482723040217</v>
      </c>
      <c r="AU9">
        <f t="shared" si="9"/>
        <v>32.835085532740536</v>
      </c>
      <c r="AW9">
        <v>6</v>
      </c>
      <c r="AX9">
        <f>(R9*SUMPRODUCT(K10:$K$23, X10:$X$23)-$AZ$3*SUMPRODUCT(K9:$K$22, W10:$W$23))/Z9</f>
        <v>69.145574214095703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260.84467981292835</v>
      </c>
      <c r="P10">
        <f t="shared" si="22"/>
        <v>13.042233990646418</v>
      </c>
      <c r="Q10" s="4">
        <f t="shared" si="23"/>
        <v>12.5</v>
      </c>
      <c r="R10">
        <f t="shared" si="0"/>
        <v>100000</v>
      </c>
      <c r="S10">
        <f t="shared" si="1"/>
        <v>72.198928567199189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64.424391671248713</v>
      </c>
      <c r="AC10">
        <f t="shared" si="2"/>
        <v>66.477410940403956</v>
      </c>
      <c r="AE10">
        <f t="shared" si="3"/>
        <v>240.17363298407756</v>
      </c>
      <c r="AF10">
        <f t="shared" si="4"/>
        <v>-12.008681649203877</v>
      </c>
      <c r="AG10">
        <f t="shared" si="4"/>
        <v>-11.509417843806725</v>
      </c>
      <c r="AH10">
        <f t="shared" si="5"/>
        <v>-165.04787390273123</v>
      </c>
      <c r="AI10">
        <f t="shared" si="6"/>
        <v>51.607659588335736</v>
      </c>
      <c r="AJ10">
        <f t="shared" si="7"/>
        <v>-2.0530192691552429</v>
      </c>
      <c r="AK10">
        <f t="shared" si="24"/>
        <v>1.199616306325102</v>
      </c>
      <c r="AL10">
        <f t="shared" si="8"/>
        <v>50.754256625505597</v>
      </c>
      <c r="AN10">
        <f t="shared" si="9"/>
        <v>142.56201798156391</v>
      </c>
      <c r="AO10">
        <f t="shared" si="9"/>
        <v>-7.1281008990781949</v>
      </c>
      <c r="AP10">
        <f t="shared" si="9"/>
        <v>-6.8317484031017051</v>
      </c>
      <c r="AQ10">
        <f t="shared" si="9"/>
        <v>-97.968947193716161</v>
      </c>
      <c r="AR10">
        <f t="shared" si="9"/>
        <v>30.633221485667843</v>
      </c>
      <c r="AS10">
        <f t="shared" si="9"/>
        <v>-1.2186290656860341</v>
      </c>
      <c r="AT10">
        <f t="shared" si="9"/>
        <v>0.71206701297071318</v>
      </c>
      <c r="AU10">
        <f t="shared" si="9"/>
        <v>30.126659432952525</v>
      </c>
      <c r="AW10">
        <v>7</v>
      </c>
      <c r="AX10">
        <f>(R10*SUMPRODUCT(K11:$K$23, X11:$X$23)-$AZ$3*SUMPRODUCT(K10:$K$22, W11:$W$23))/Z10</f>
        <v>72.198928567199189</v>
      </c>
    </row>
    <row r="11" spans="1:52" x14ac:dyDescent="0.25">
      <c r="A11" t="s">
        <v>33</v>
      </c>
      <c r="C11" s="7">
        <f>AU25</f>
        <v>-286.14698040617628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260.84467981292835</v>
      </c>
      <c r="P11">
        <f t="shared" si="22"/>
        <v>13.042233990646418</v>
      </c>
      <c r="Q11" s="4">
        <f t="shared" si="23"/>
        <v>12.5</v>
      </c>
      <c r="R11">
        <f t="shared" si="0"/>
        <v>100000</v>
      </c>
      <c r="S11">
        <f t="shared" si="1"/>
        <v>73.846306891356434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66.477410940403956</v>
      </c>
      <c r="AC11">
        <f t="shared" si="2"/>
        <v>67.19237880078947</v>
      </c>
      <c r="AE11">
        <f t="shared" si="3"/>
        <v>237.34124659675297</v>
      </c>
      <c r="AF11">
        <f t="shared" si="4"/>
        <v>-11.867062329837648</v>
      </c>
      <c r="AG11">
        <f t="shared" si="4"/>
        <v>-11.373686381440121</v>
      </c>
      <c r="AH11">
        <f t="shared" si="5"/>
        <v>-165.0982714282982</v>
      </c>
      <c r="AI11">
        <f t="shared" si="6"/>
        <v>49.002226457177017</v>
      </c>
      <c r="AJ11">
        <f t="shared" si="7"/>
        <v>-0.71496786038551363</v>
      </c>
      <c r="AK11">
        <f t="shared" si="24"/>
        <v>0.70068382849756616</v>
      </c>
      <c r="AL11">
        <f t="shared" si="8"/>
        <v>48.98794242528907</v>
      </c>
      <c r="AN11">
        <f t="shared" si="9"/>
        <v>133.98076365541598</v>
      </c>
      <c r="AO11">
        <f t="shared" si="9"/>
        <v>-6.6990381827707992</v>
      </c>
      <c r="AP11">
        <f t="shared" si="9"/>
        <v>-6.4205240716191643</v>
      </c>
      <c r="AQ11">
        <f t="shared" si="9"/>
        <v>-93.199108040983717</v>
      </c>
      <c r="AR11">
        <f t="shared" si="9"/>
        <v>27.662093360042316</v>
      </c>
      <c r="AS11">
        <f t="shared" si="9"/>
        <v>-0.40360426726114818</v>
      </c>
      <c r="AT11">
        <f t="shared" si="9"/>
        <v>0.39554083316417865</v>
      </c>
      <c r="AU11">
        <f t="shared" si="9"/>
        <v>27.654029925945348</v>
      </c>
      <c r="AW11">
        <v>8</v>
      </c>
      <c r="AX11">
        <f>(R11*SUMPRODUCT(K12:$K$23, X12:$X$23)-$AZ$3*SUMPRODUCT(K11:$K$22, W12:$W$23))/Z11</f>
        <v>73.846306891356434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260.84467981292835</v>
      </c>
      <c r="P12">
        <f t="shared" si="22"/>
        <v>13.042233990646418</v>
      </c>
      <c r="Q12" s="4">
        <f t="shared" si="23"/>
        <v>12.5</v>
      </c>
      <c r="R12">
        <f t="shared" si="0"/>
        <v>100000</v>
      </c>
      <c r="S12">
        <f t="shared" si="1"/>
        <v>74.044466348548184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67.19237880078947</v>
      </c>
      <c r="AC12">
        <f t="shared" si="2"/>
        <v>66.576328738267648</v>
      </c>
      <c r="AE12">
        <f t="shared" si="3"/>
        <v>234.53584054622857</v>
      </c>
      <c r="AF12">
        <f t="shared" si="4"/>
        <v>-11.726792027311429</v>
      </c>
      <c r="AG12">
        <f t="shared" si="4"/>
        <v>-11.239247850216465</v>
      </c>
      <c r="AH12">
        <f t="shared" si="5"/>
        <v>-165.6133392740422</v>
      </c>
      <c r="AI12">
        <f t="shared" si="6"/>
        <v>45.956461394658476</v>
      </c>
      <c r="AJ12">
        <f t="shared" si="7"/>
        <v>0.61605006252182193</v>
      </c>
      <c r="AK12">
        <f t="shared" si="24"/>
        <v>0.66700328283532517</v>
      </c>
      <c r="AL12">
        <f t="shared" si="8"/>
        <v>47.239514740015622</v>
      </c>
      <c r="AN12">
        <f t="shared" si="9"/>
        <v>125.86471401620339</v>
      </c>
      <c r="AO12">
        <f t="shared" si="9"/>
        <v>-6.29323570081017</v>
      </c>
      <c r="AP12">
        <f t="shared" si="9"/>
        <v>-6.0315929246894457</v>
      </c>
      <c r="AQ12">
        <f t="shared" si="9"/>
        <v>-88.877143623117703</v>
      </c>
      <c r="AR12">
        <f t="shared" si="9"/>
        <v>24.662741767586084</v>
      </c>
      <c r="AS12">
        <f t="shared" si="9"/>
        <v>0.3306060376886828</v>
      </c>
      <c r="AT12">
        <f t="shared" si="9"/>
        <v>0.3579503126107052</v>
      </c>
      <c r="AU12">
        <f t="shared" si="9"/>
        <v>25.35129811788547</v>
      </c>
      <c r="AW12">
        <v>9</v>
      </c>
      <c r="AX12">
        <f>(R12*SUMPRODUCT(K13:$K$23, X13:$X$23)-$AZ$3*SUMPRODUCT(K12:$K$22, W13:$W$23))/Z12</f>
        <v>74.044466348548184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260.84467981292835</v>
      </c>
      <c r="P13">
        <f t="shared" si="22"/>
        <v>13.042233990646418</v>
      </c>
      <c r="Q13" s="4">
        <f t="shared" si="23"/>
        <v>12.5</v>
      </c>
      <c r="R13">
        <f t="shared" si="0"/>
        <v>100000</v>
      </c>
      <c r="S13">
        <f t="shared" si="1"/>
        <v>72.79584215257762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66.576328738267648</v>
      </c>
      <c r="AC13">
        <f t="shared" si="2"/>
        <v>64.678110255451543</v>
      </c>
      <c r="AE13">
        <f t="shared" si="3"/>
        <v>231.75693091272456</v>
      </c>
      <c r="AF13">
        <f t="shared" si="4"/>
        <v>-11.587846545636229</v>
      </c>
      <c r="AG13">
        <f t="shared" si="4"/>
        <v>-11.106079060100784</v>
      </c>
      <c r="AH13">
        <f t="shared" si="5"/>
        <v>-166.21049290814116</v>
      </c>
      <c r="AI13">
        <f t="shared" si="6"/>
        <v>42.852512398846358</v>
      </c>
      <c r="AJ13">
        <f t="shared" si="7"/>
        <v>1.8982184828161053</v>
      </c>
      <c r="AK13">
        <f t="shared" si="24"/>
        <v>0.5734908262107119</v>
      </c>
      <c r="AL13">
        <f t="shared" si="8"/>
        <v>45.324221707873178</v>
      </c>
      <c r="AN13">
        <f t="shared" si="9"/>
        <v>118.25938923547275</v>
      </c>
      <c r="AO13">
        <f t="shared" si="9"/>
        <v>-5.9129694617736384</v>
      </c>
      <c r="AP13">
        <f t="shared" si="9"/>
        <v>-5.6671363452901167</v>
      </c>
      <c r="AQ13">
        <f t="shared" si="9"/>
        <v>-84.812787684204025</v>
      </c>
      <c r="AR13">
        <f t="shared" si="9"/>
        <v>21.866495744204958</v>
      </c>
      <c r="AS13">
        <f t="shared" si="9"/>
        <v>0.96861033466936197</v>
      </c>
      <c r="AT13">
        <f t="shared" si="9"/>
        <v>0.29263709427255691</v>
      </c>
      <c r="AU13">
        <f t="shared" si="9"/>
        <v>23.127743173146875</v>
      </c>
      <c r="AW13">
        <v>10</v>
      </c>
      <c r="AX13">
        <f>(R13*SUMPRODUCT(K14:$K$23, X14:$X$23)-$AZ$3*SUMPRODUCT(K13:$K$22, W14:$W$23))/Z13</f>
        <v>72.79584215257762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260.84467981292835</v>
      </c>
      <c r="P14">
        <f t="shared" si="22"/>
        <v>13.042233990646418</v>
      </c>
      <c r="Q14" s="4">
        <f t="shared" si="23"/>
        <v>12.5</v>
      </c>
      <c r="R14">
        <f t="shared" si="0"/>
        <v>100000</v>
      </c>
      <c r="S14">
        <f t="shared" si="1"/>
        <v>72.905695712678025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64.678110255451543</v>
      </c>
      <c r="AC14">
        <f t="shared" si="2"/>
        <v>64.006082813422722</v>
      </c>
      <c r="AE14">
        <f t="shared" si="3"/>
        <v>229.00331742727911</v>
      </c>
      <c r="AF14">
        <f t="shared" si="4"/>
        <v>-11.450165871363955</v>
      </c>
      <c r="AG14">
        <f t="shared" si="4"/>
        <v>-10.974122492718411</v>
      </c>
      <c r="AH14">
        <f t="shared" si="5"/>
        <v>-167.16621425092751</v>
      </c>
      <c r="AI14">
        <f t="shared" si="6"/>
        <v>39.412814812269232</v>
      </c>
      <c r="AJ14">
        <f t="shared" si="7"/>
        <v>0.67202744202882059</v>
      </c>
      <c r="AK14">
        <f t="shared" si="24"/>
        <v>19.756188326795673</v>
      </c>
      <c r="AL14">
        <f t="shared" si="8"/>
        <v>59.841030581093726</v>
      </c>
      <c r="AN14">
        <f t="shared" si="9"/>
        <v>107.64306155053227</v>
      </c>
      <c r="AO14">
        <f t="shared" si="9"/>
        <v>-5.3821530775266133</v>
      </c>
      <c r="AP14">
        <f t="shared" si="9"/>
        <v>-5.1583887788957083</v>
      </c>
      <c r="AQ14">
        <f t="shared" si="9"/>
        <v>-78.576517108736681</v>
      </c>
      <c r="AR14">
        <f t="shared" si="9"/>
        <v>18.526002585373263</v>
      </c>
      <c r="AS14">
        <f t="shared" si="9"/>
        <v>0.31588665229239155</v>
      </c>
      <c r="AT14">
        <f t="shared" si="9"/>
        <v>9.2864008257892987</v>
      </c>
      <c r="AU14">
        <f t="shared" si="9"/>
        <v>28.128290063454951</v>
      </c>
      <c r="AW14">
        <v>11</v>
      </c>
      <c r="AX14">
        <f>(R14*SUMPRODUCT(K15:$K$23, X15:$X$23)-$AZ$3*SUMPRODUCT(K14:$K$22, W15:$W$23))/Z14</f>
        <v>72.905695712678025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260.84467981292835</v>
      </c>
      <c r="P15">
        <f t="shared" si="22"/>
        <v>13.042233990646418</v>
      </c>
      <c r="Q15" s="4">
        <f t="shared" si="23"/>
        <v>12.5</v>
      </c>
      <c r="R15">
        <f t="shared" si="0"/>
        <v>100000</v>
      </c>
      <c r="S15">
        <f t="shared" si="1"/>
        <v>71.08446593173764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64.006082813422722</v>
      </c>
      <c r="AC15">
        <f t="shared" si="2"/>
        <v>61.662839216662015</v>
      </c>
      <c r="AE15">
        <f t="shared" si="3"/>
        <v>226.27198982225096</v>
      </c>
      <c r="AF15">
        <f t="shared" si="4"/>
        <v>-11.313599491112548</v>
      </c>
      <c r="AG15">
        <f t="shared" si="4"/>
        <v>-10.843233892317063</v>
      </c>
      <c r="AH15">
        <f t="shared" si="5"/>
        <v>-169.17900379330575</v>
      </c>
      <c r="AI15">
        <f t="shared" si="6"/>
        <v>34.936152645515591</v>
      </c>
      <c r="AJ15">
        <f t="shared" si="7"/>
        <v>2.3432435967607077</v>
      </c>
      <c r="AK15">
        <f t="shared" si="24"/>
        <v>19.527513120119281</v>
      </c>
      <c r="AL15">
        <f t="shared" si="8"/>
        <v>56.806909362395579</v>
      </c>
      <c r="AN15">
        <f t="shared" si="9"/>
        <v>97.975261325155515</v>
      </c>
      <c r="AO15">
        <f t="shared" si="9"/>
        <v>-4.898763066257775</v>
      </c>
      <c r="AP15">
        <f t="shared" si="9"/>
        <v>-4.695095822704773</v>
      </c>
      <c r="AQ15">
        <f t="shared" si="9"/>
        <v>-73.254127125498201</v>
      </c>
      <c r="AR15">
        <f t="shared" si="9"/>
        <v>15.12727531069476</v>
      </c>
      <c r="AS15">
        <f t="shared" si="9"/>
        <v>1.0146191931289208</v>
      </c>
      <c r="AT15">
        <f t="shared" si="9"/>
        <v>8.4553691443515522</v>
      </c>
      <c r="AU15">
        <f t="shared" si="9"/>
        <v>24.597263648175232</v>
      </c>
      <c r="AW15">
        <v>12</v>
      </c>
      <c r="AX15">
        <f>(R15*SUMPRODUCT(K16:$K$23, X16:$X$23)-$AZ$3*SUMPRODUCT(K15:$K$22, W16:$W$23))/Z15</f>
        <v>71.08446593173764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260.84467981292835</v>
      </c>
      <c r="P16">
        <f t="shared" si="22"/>
        <v>13.042233990646418</v>
      </c>
      <c r="Q16" s="4">
        <f t="shared" si="23"/>
        <v>12.5</v>
      </c>
      <c r="R16">
        <f t="shared" si="0"/>
        <v>100000</v>
      </c>
      <c r="S16">
        <f t="shared" si="1"/>
        <v>67.327678112169551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61.662839216662015</v>
      </c>
      <c r="AC16">
        <f t="shared" si="2"/>
        <v>57.704313527860116</v>
      </c>
      <c r="AE16">
        <f t="shared" si="3"/>
        <v>223.56129912757024</v>
      </c>
      <c r="AF16">
        <f t="shared" si="4"/>
        <v>-11.178064956378513</v>
      </c>
      <c r="AG16">
        <f t="shared" si="4"/>
        <v>-10.713334238209455</v>
      </c>
      <c r="AH16">
        <f t="shared" si="5"/>
        <v>-171.73852147549206</v>
      </c>
      <c r="AI16">
        <f t="shared" si="6"/>
        <v>29.931378457490212</v>
      </c>
      <c r="AJ16">
        <f t="shared" si="7"/>
        <v>3.9585256888018989</v>
      </c>
      <c r="AK16">
        <f t="shared" si="24"/>
        <v>19.183225137149762</v>
      </c>
      <c r="AL16">
        <f t="shared" si="8"/>
        <v>53.073129283441872</v>
      </c>
      <c r="AN16">
        <f t="shared" si="9"/>
        <v>89.170997747970929</v>
      </c>
      <c r="AO16">
        <f t="shared" si="9"/>
        <v>-4.4585498873985472</v>
      </c>
      <c r="AP16">
        <f t="shared" si="9"/>
        <v>-4.2731846118120114</v>
      </c>
      <c r="AQ16">
        <f t="shared" si="9"/>
        <v>-68.500654502782766</v>
      </c>
      <c r="AR16">
        <f t="shared" si="9"/>
        <v>11.938608745977604</v>
      </c>
      <c r="AS16">
        <f t="shared" si="9"/>
        <v>1.5789212473667718</v>
      </c>
      <c r="AT16">
        <f t="shared" si="9"/>
        <v>7.6515359866802903</v>
      </c>
      <c r="AU16">
        <f t="shared" si="9"/>
        <v>21.169065980024666</v>
      </c>
      <c r="AW16">
        <v>13</v>
      </c>
      <c r="AX16">
        <f>(R16*SUMPRODUCT(K17:$K$23, X17:$X$23)-$AZ$3*SUMPRODUCT(K16:$K$22, W17:$W$23))/Z16</f>
        <v>67.327678112169551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260.84467981292835</v>
      </c>
      <c r="P17">
        <f t="shared" si="22"/>
        <v>13.042233990646418</v>
      </c>
      <c r="Q17" s="4">
        <f t="shared" si="23"/>
        <v>12.5</v>
      </c>
      <c r="R17">
        <f t="shared" si="0"/>
        <v>100000</v>
      </c>
      <c r="S17">
        <f t="shared" si="1"/>
        <v>61.896972805731849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57.704313527860116</v>
      </c>
      <c r="AC17">
        <f t="shared" si="2"/>
        <v>52.411463712027739</v>
      </c>
      <c r="AE17">
        <f t="shared" si="3"/>
        <v>220.87108384765449</v>
      </c>
      <c r="AF17">
        <f t="shared" si="4"/>
        <v>-11.043554192382725</v>
      </c>
      <c r="AG17">
        <f t="shared" si="4"/>
        <v>-10.584415791327334</v>
      </c>
      <c r="AH17">
        <f t="shared" si="5"/>
        <v>-174.28083600021347</v>
      </c>
      <c r="AI17">
        <f t="shared" si="6"/>
        <v>24.962277863730975</v>
      </c>
      <c r="AJ17">
        <f t="shared" si="7"/>
        <v>5.2928498158323762</v>
      </c>
      <c r="AK17">
        <f t="shared" si="24"/>
        <v>18.727229022819234</v>
      </c>
      <c r="AL17">
        <f t="shared" si="8"/>
        <v>48.982356702382589</v>
      </c>
      <c r="AN17">
        <f t="shared" si="9"/>
        <v>81.153495466835579</v>
      </c>
      <c r="AO17">
        <f t="shared" si="9"/>
        <v>-4.0576747733417786</v>
      </c>
      <c r="AP17">
        <f t="shared" si="9"/>
        <v>-3.8889759762896521</v>
      </c>
      <c r="AQ17">
        <f t="shared" si="9"/>
        <v>-64.035086838506643</v>
      </c>
      <c r="AR17">
        <f t="shared" si="9"/>
        <v>9.1717578786975018</v>
      </c>
      <c r="AS17">
        <f t="shared" si="9"/>
        <v>1.9447238454811233</v>
      </c>
      <c r="AT17">
        <f t="shared" si="9"/>
        <v>6.8808468231088975</v>
      </c>
      <c r="AU17">
        <f t="shared" si="9"/>
        <v>17.997328547287523</v>
      </c>
      <c r="AW17">
        <v>14</v>
      </c>
      <c r="AX17">
        <f>(R17*SUMPRODUCT(K18:$K$23, X18:$X$23)-$AZ$3*SUMPRODUCT(K17:$K$22, W18:$W$23))/Z17</f>
        <v>61.896972805731849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260.84467981292835</v>
      </c>
      <c r="P18">
        <f t="shared" si="22"/>
        <v>13.042233990646418</v>
      </c>
      <c r="Q18" s="4">
        <f t="shared" si="23"/>
        <v>12.5</v>
      </c>
      <c r="R18">
        <f t="shared" si="0"/>
        <v>100000</v>
      </c>
      <c r="S18">
        <f t="shared" si="1"/>
        <v>54.964733279842939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52.411463712027739</v>
      </c>
      <c r="AC18">
        <f t="shared" si="2"/>
        <v>45.978887635215642</v>
      </c>
      <c r="AE18">
        <f t="shared" si="3"/>
        <v>218.20078999202062</v>
      </c>
      <c r="AF18">
        <f t="shared" si="4"/>
        <v>-10.91003949960103</v>
      </c>
      <c r="AG18">
        <f t="shared" si="4"/>
        <v>-10.456452003760871</v>
      </c>
      <c r="AH18">
        <f t="shared" si="5"/>
        <v>-176.95703722551681</v>
      </c>
      <c r="AI18">
        <f t="shared" si="6"/>
        <v>19.877261263141918</v>
      </c>
      <c r="AJ18">
        <f t="shared" si="7"/>
        <v>6.4325760768120972</v>
      </c>
      <c r="AK18">
        <f t="shared" si="24"/>
        <v>18.179154994311315</v>
      </c>
      <c r="AL18">
        <f t="shared" si="8"/>
        <v>44.488992334265333</v>
      </c>
      <c r="AN18">
        <f t="shared" si="9"/>
        <v>73.852644967570797</v>
      </c>
      <c r="AO18">
        <f t="shared" si="9"/>
        <v>-3.6926322483785401</v>
      </c>
      <c r="AP18">
        <f t="shared" si="9"/>
        <v>-3.5391101814179309</v>
      </c>
      <c r="AQ18">
        <f t="shared" si="9"/>
        <v>-59.893207743231429</v>
      </c>
      <c r="AR18">
        <f t="shared" si="9"/>
        <v>6.7276947945429111</v>
      </c>
      <c r="AS18">
        <f t="shared" si="9"/>
        <v>2.1771816556899992</v>
      </c>
      <c r="AT18">
        <f t="shared" si="9"/>
        <v>6.1529505903915922</v>
      </c>
      <c r="AU18">
        <f t="shared" si="9"/>
        <v>15.057827040624504</v>
      </c>
      <c r="AW18">
        <v>15</v>
      </c>
      <c r="AX18">
        <f>(R18*SUMPRODUCT(K19:$K$23, X19:$X$23)-$AZ$3*SUMPRODUCT(K18:$K$22, W19:$W$23))/Z18</f>
        <v>54.964733279842939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260.84467981292835</v>
      </c>
      <c r="P19">
        <f t="shared" si="22"/>
        <v>13.042233990646418</v>
      </c>
      <c r="Q19" s="4">
        <f t="shared" si="23"/>
        <v>12.5</v>
      </c>
      <c r="R19">
        <f t="shared" si="0"/>
        <v>100000</v>
      </c>
      <c r="S19">
        <f t="shared" si="1"/>
        <v>46.478859124257689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45.978887635215642</v>
      </c>
      <c r="AC19">
        <f t="shared" si="2"/>
        <v>38.407700275238483</v>
      </c>
      <c r="AE19">
        <f t="shared" si="3"/>
        <v>215.54841210413437</v>
      </c>
      <c r="AF19">
        <f t="shared" si="4"/>
        <v>-10.777420605206718</v>
      </c>
      <c r="AG19">
        <f t="shared" si="4"/>
        <v>-10.329346771550057</v>
      </c>
      <c r="AH19">
        <f t="shared" si="5"/>
        <v>-180.32569738565775</v>
      </c>
      <c r="AI19">
        <f t="shared" si="6"/>
        <v>14.115947341719846</v>
      </c>
      <c r="AJ19">
        <f t="shared" si="7"/>
        <v>7.5711873599771593</v>
      </c>
      <c r="AK19">
        <f t="shared" si="24"/>
        <v>17.552491539390033</v>
      </c>
      <c r="AL19">
        <f t="shared" si="8"/>
        <v>39.239626241087038</v>
      </c>
      <c r="AN19">
        <f t="shared" si="9"/>
        <v>67.204124846122255</v>
      </c>
      <c r="AO19">
        <f t="shared" si="9"/>
        <v>-3.3602062423061128</v>
      </c>
      <c r="AP19">
        <f t="shared" si="9"/>
        <v>-3.2205048658803141</v>
      </c>
      <c r="AQ19">
        <f t="shared" si="9"/>
        <v>-56.222314800515115</v>
      </c>
      <c r="AR19">
        <f t="shared" si="9"/>
        <v>4.4010989374207146</v>
      </c>
      <c r="AS19">
        <f t="shared" si="9"/>
        <v>2.3605602825200696</v>
      </c>
      <c r="AT19">
        <f t="shared" si="9"/>
        <v>5.4725517170768656</v>
      </c>
      <c r="AU19">
        <f t="shared" si="9"/>
        <v>12.23421093701765</v>
      </c>
      <c r="AW19">
        <v>16</v>
      </c>
      <c r="AX19">
        <f>(R19*SUMPRODUCT(K20:$K$23, X20:$X$23)-$AZ$3*SUMPRODUCT(K19:$K$22, W20:$W$23))/Z19</f>
        <v>46.478859124257689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260.84467981292835</v>
      </c>
      <c r="P20">
        <f t="shared" si="22"/>
        <v>13.042233990646418</v>
      </c>
      <c r="Q20" s="4">
        <f t="shared" si="23"/>
        <v>12.5</v>
      </c>
      <c r="R20">
        <f t="shared" si="0"/>
        <v>100000</v>
      </c>
      <c r="S20">
        <f t="shared" si="1"/>
        <v>36.725057124352453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38.407700275238483</v>
      </c>
      <c r="AC20">
        <f t="shared" si="2"/>
        <v>29.976800761337884</v>
      </c>
      <c r="AE20">
        <f t="shared" si="3"/>
        <v>212.91427729930317</v>
      </c>
      <c r="AF20">
        <f t="shared" si="4"/>
        <v>-10.645713864965158</v>
      </c>
      <c r="AG20">
        <f t="shared" si="4"/>
        <v>-10.203115770465409</v>
      </c>
      <c r="AH20">
        <f t="shared" si="5"/>
        <v>-183.50026695316757</v>
      </c>
      <c r="AI20">
        <f t="shared" si="6"/>
        <v>8.5651807107050217</v>
      </c>
      <c r="AJ20">
        <f t="shared" si="7"/>
        <v>8.4308995139005987</v>
      </c>
      <c r="AK20">
        <f t="shared" si="24"/>
        <v>16.847338459670357</v>
      </c>
      <c r="AL20">
        <f t="shared" si="8"/>
        <v>33.843418684275974</v>
      </c>
      <c r="AN20">
        <f t="shared" si="9"/>
        <v>61.150111561788165</v>
      </c>
      <c r="AO20">
        <f t="shared" si="9"/>
        <v>-3.0575055780894083</v>
      </c>
      <c r="AP20">
        <f t="shared" si="9"/>
        <v>-2.9303890540169144</v>
      </c>
      <c r="AQ20">
        <f t="shared" si="9"/>
        <v>-52.702251526468352</v>
      </c>
      <c r="AR20">
        <f t="shared" si="9"/>
        <v>2.4599654032134852</v>
      </c>
      <c r="AS20">
        <f t="shared" si="9"/>
        <v>2.4213991301133593</v>
      </c>
      <c r="AT20">
        <f t="shared" si="9"/>
        <v>4.8386451082367996</v>
      </c>
      <c r="AU20">
        <f t="shared" si="9"/>
        <v>9.7200096415636423</v>
      </c>
      <c r="AW20">
        <v>17</v>
      </c>
      <c r="AX20">
        <f>(R20*SUMPRODUCT(K21:$K$23, X21:$X$23)-$AZ$3*SUMPRODUCT(K20:$K$22, W21:$W$23))/Z20</f>
        <v>36.725057124352453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260.84467981292835</v>
      </c>
      <c r="P21">
        <f t="shared" si="22"/>
        <v>13.042233990646418</v>
      </c>
      <c r="Q21" s="4">
        <f t="shared" si="23"/>
        <v>12.5</v>
      </c>
      <c r="R21">
        <f t="shared" si="0"/>
        <v>100000</v>
      </c>
      <c r="S21">
        <f t="shared" si="1"/>
        <v>25.673606625046997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29.976800761337884</v>
      </c>
      <c r="AC21">
        <f t="shared" si="2"/>
        <v>20.698406992827145</v>
      </c>
      <c r="AE21">
        <f t="shared" si="3"/>
        <v>210.29648944665135</v>
      </c>
      <c r="AF21">
        <f t="shared" si="4"/>
        <v>-10.514824472332569</v>
      </c>
      <c r="AG21">
        <f t="shared" si="4"/>
        <v>-10.077668135567833</v>
      </c>
      <c r="AH21">
        <f t="shared" si="5"/>
        <v>-187.33181754338216</v>
      </c>
      <c r="AI21">
        <f t="shared" si="6"/>
        <v>2.3721792953687668</v>
      </c>
      <c r="AJ21">
        <f t="shared" si="7"/>
        <v>9.2783937685107389</v>
      </c>
      <c r="AK21">
        <f t="shared" si="24"/>
        <v>16.08309260149597</v>
      </c>
      <c r="AL21">
        <f t="shared" si="8"/>
        <v>27.733665665375476</v>
      </c>
      <c r="AN21">
        <f t="shared" si="9"/>
        <v>55.637276001345292</v>
      </c>
      <c r="AO21">
        <f t="shared" si="9"/>
        <v>-2.7818638000672649</v>
      </c>
      <c r="AP21">
        <f t="shared" si="9"/>
        <v>-2.6662071486970254</v>
      </c>
      <c r="AQ21">
        <f t="shared" si="9"/>
        <v>-49.561607347415354</v>
      </c>
      <c r="AR21">
        <f t="shared" si="9"/>
        <v>0.62759770516564117</v>
      </c>
      <c r="AS21">
        <f t="shared" si="9"/>
        <v>2.4547464216170458</v>
      </c>
      <c r="AT21">
        <f t="shared" si="9"/>
        <v>4.2550375632952555</v>
      </c>
      <c r="AU21">
        <f t="shared" si="9"/>
        <v>7.3373816900779421</v>
      </c>
      <c r="AW21">
        <v>18</v>
      </c>
      <c r="AX21">
        <f>(R21*SUMPRODUCT(K22:$K$23, X22:$X$23)-$AZ$3*SUMPRODUCT(K21:$K$22, W22:$W$23))/Z21</f>
        <v>25.673606625046997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260.84467981292835</v>
      </c>
      <c r="P22">
        <f t="shared" si="22"/>
        <v>13.042233990646418</v>
      </c>
      <c r="Q22" s="4">
        <f t="shared" si="23"/>
        <v>12.5</v>
      </c>
      <c r="R22">
        <f t="shared" si="0"/>
        <v>100000</v>
      </c>
      <c r="S22">
        <f t="shared" si="1"/>
        <v>13.412093379117275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20.698406992827145</v>
      </c>
      <c r="AC22">
        <f t="shared" si="2"/>
        <v>10.67919575601492</v>
      </c>
      <c r="AE22">
        <f t="shared" si="3"/>
        <v>207.69400561843031</v>
      </c>
      <c r="AF22">
        <f t="shared" si="4"/>
        <v>-10.384700280921516</v>
      </c>
      <c r="AG22">
        <f t="shared" si="4"/>
        <v>-9.9529538884683948</v>
      </c>
      <c r="AH22">
        <f t="shared" si="5"/>
        <v>-191.50052595007486</v>
      </c>
      <c r="AI22">
        <f t="shared" si="6"/>
        <v>-4.1441745010344562</v>
      </c>
      <c r="AJ22">
        <f t="shared" si="7"/>
        <v>10.019211236812225</v>
      </c>
      <c r="AK22">
        <f t="shared" si="24"/>
        <v>15.260539863123515</v>
      </c>
      <c r="AL22">
        <f t="shared" si="8"/>
        <v>21.135576598901284</v>
      </c>
      <c r="AN22">
        <f t="shared" si="9"/>
        <v>50.617322088767622</v>
      </c>
      <c r="AO22">
        <f t="shared" si="9"/>
        <v>-2.5308661044383811</v>
      </c>
      <c r="AP22">
        <f t="shared" si="9"/>
        <v>-2.4256447421636684</v>
      </c>
      <c r="AQ22">
        <f t="shared" si="9"/>
        <v>-46.670792319309882</v>
      </c>
      <c r="AR22">
        <f t="shared" si="9"/>
        <v>-1.0099810771443114</v>
      </c>
      <c r="AS22">
        <f t="shared" si="9"/>
        <v>2.4417923894290823</v>
      </c>
      <c r="AT22">
        <f t="shared" si="9"/>
        <v>3.7191620393672808</v>
      </c>
      <c r="AU22">
        <f t="shared" si="9"/>
        <v>5.1509733516520519</v>
      </c>
      <c r="AW22">
        <v>19</v>
      </c>
      <c r="AX22">
        <f>(R22*SUMPRODUCT(K23:$K$23, X23:$X$23)-$AZ$3*SUMPRODUCT(K22:$K$22, W23:$W$23))/Z22</f>
        <v>13.412093379117275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260.84467981292835</v>
      </c>
      <c r="P23">
        <f t="shared" si="22"/>
        <v>13.042233990646418</v>
      </c>
      <c r="Q23" s="4">
        <f t="shared" si="23"/>
        <v>12.5</v>
      </c>
      <c r="R23">
        <f t="shared" si="0"/>
        <v>100000</v>
      </c>
      <c r="S23">
        <f t="shared" si="1"/>
        <v>13.581355105102501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10.67919575601492</v>
      </c>
      <c r="AC23">
        <f t="shared" si="2"/>
        <v>10.67919575601492</v>
      </c>
      <c r="AE23">
        <f t="shared" si="3"/>
        <v>205.10555655751492</v>
      </c>
      <c r="AF23">
        <f t="shared" si="4"/>
        <v>-10.255277827875746</v>
      </c>
      <c r="AG23">
        <f t="shared" si="4"/>
        <v>-9.8289122047942374</v>
      </c>
      <c r="AH23">
        <f t="shared" si="5"/>
        <v>-196.09715831579084</v>
      </c>
      <c r="AI23">
        <f t="shared" si="6"/>
        <v>-11.075791790945914</v>
      </c>
      <c r="AJ23">
        <f t="shared" si="7"/>
        <v>0</v>
      </c>
      <c r="AK23">
        <f t="shared" si="24"/>
        <v>14.387063213995789</v>
      </c>
      <c r="AL23">
        <f t="shared" si="8"/>
        <v>3.3112714230498757</v>
      </c>
      <c r="AN23">
        <f t="shared" si="9"/>
        <v>46.04622123306644</v>
      </c>
      <c r="AO23">
        <f t="shared" si="9"/>
        <v>-2.3023110616533224</v>
      </c>
      <c r="AP23">
        <f t="shared" si="9"/>
        <v>-2.206591929826291</v>
      </c>
      <c r="AQ23">
        <f t="shared" si="9"/>
        <v>-44.023834783103659</v>
      </c>
      <c r="AR23">
        <f t="shared" si="9"/>
        <v>-2.4865165415168309</v>
      </c>
      <c r="AS23">
        <f t="shared" si="9"/>
        <v>0</v>
      </c>
      <c r="AT23">
        <f t="shared" si="9"/>
        <v>3.2298973599966549</v>
      </c>
      <c r="AU23">
        <f t="shared" si="9"/>
        <v>0.74338081847982429</v>
      </c>
      <c r="AW23">
        <v>20</v>
      </c>
      <c r="AX23">
        <f>(R23*SUMPRODUCT(K$23:$K24, X$23:$X24)-$AZ$3*SUMPRODUCT(K$22:$K23, W$23:$W24))/Z23</f>
        <v>13.581355105102501</v>
      </c>
    </row>
    <row r="25" spans="5:50" x14ac:dyDescent="0.25">
      <c r="AN25" s="8">
        <f t="shared" ref="AN25:AU25" si="25">SUM(AN3:AN23)</f>
        <v>2417.0127188718898</v>
      </c>
      <c r="AO25" s="8">
        <f t="shared" si="25"/>
        <v>-316.48414580329069</v>
      </c>
      <c r="AP25" s="8">
        <f t="shared" si="25"/>
        <v>-728.28321261364181</v>
      </c>
      <c r="AQ25" s="8">
        <f t="shared" si="25"/>
        <v>-1721.221481319229</v>
      </c>
      <c r="AR25" s="8">
        <f t="shared" si="25"/>
        <v>-348.97612086427171</v>
      </c>
      <c r="AS25" s="8">
        <f t="shared" si="25"/>
        <v>-34.759315777212016</v>
      </c>
      <c r="AT25" s="8">
        <f t="shared" si="25"/>
        <v>97.588456235307532</v>
      </c>
      <c r="AU25" s="9">
        <f t="shared" si="25"/>
        <v>-286.14698040617628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543.16471629167131</v>
      </c>
      <c r="K3">
        <v>1</v>
      </c>
      <c r="L3" s="2">
        <v>0</v>
      </c>
      <c r="O3">
        <f>$C$3</f>
        <v>543.16471629167131</v>
      </c>
      <c r="P3">
        <f>O3*B5</f>
        <v>434.53177303333706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543.16471629167131</v>
      </c>
      <c r="AF3">
        <f t="shared" ref="AF3:AG23" si="4">-$Z3*P3</f>
        <v>-434.53177303333706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-516.32402744166575</v>
      </c>
      <c r="AJ3">
        <f t="shared" ref="AJ3:AJ23" si="7">AB3-AC3</f>
        <v>0</v>
      </c>
      <c r="AL3">
        <f t="shared" ref="AL3:AL23" si="8">SUM(AI3:AK3)</f>
        <v>-516.32402744166575</v>
      </c>
      <c r="AN3">
        <f t="shared" ref="AN3:AU23" si="9">AE3*$K3</f>
        <v>543.16471629167131</v>
      </c>
      <c r="AO3">
        <f t="shared" si="9"/>
        <v>-434.53177303333706</v>
      </c>
      <c r="AP3">
        <f t="shared" si="9"/>
        <v>-624.95697070000006</v>
      </c>
      <c r="AQ3">
        <f t="shared" si="9"/>
        <v>0</v>
      </c>
      <c r="AR3">
        <f t="shared" si="9"/>
        <v>-516.32402744166575</v>
      </c>
      <c r="AS3">
        <f t="shared" si="9"/>
        <v>0</v>
      </c>
      <c r="AT3">
        <f t="shared" si="9"/>
        <v>0</v>
      </c>
      <c r="AU3">
        <f t="shared" si="9"/>
        <v>-516.32402744166575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248.9810840778448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76.460821352379654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75.554871487544915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-75.554871487544915</v>
      </c>
      <c r="AK4">
        <f>G4*MAX(0, SUM(AB4, AE4:AF4))</f>
        <v>0</v>
      </c>
      <c r="AL4">
        <f t="shared" si="8"/>
        <v>-260.40987148754493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-173.42621259029926</v>
      </c>
      <c r="AR4">
        <f t="shared" si="9"/>
        <v>-173.42621259029926</v>
      </c>
      <c r="AS4">
        <f t="shared" si="9"/>
        <v>-70.883639635561408</v>
      </c>
      <c r="AT4">
        <f t="shared" si="9"/>
        <v>0</v>
      </c>
      <c r="AU4">
        <f t="shared" si="9"/>
        <v>-244.30985222586068</v>
      </c>
      <c r="AW4">
        <v>1</v>
      </c>
      <c r="AX4">
        <f>(R4*SUMPRODUCT(K5:$K$23, X5:$X$23)-$AZ$3*SUMPRODUCT(K4:$K$22, W5:$W$23))/Z4</f>
        <v>76.460821352379654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543.16471629167131</v>
      </c>
      <c r="P5">
        <f t="shared" ref="P5:P23" si="22">O5*$C$5</f>
        <v>27.158235814583566</v>
      </c>
      <c r="Q5" s="4">
        <f t="shared" ref="Q5:Q23" si="23">$C$8</f>
        <v>12.5</v>
      </c>
      <c r="R5">
        <f t="shared" si="0"/>
        <v>100000</v>
      </c>
      <c r="S5">
        <f t="shared" si="1"/>
        <v>149.34606123446062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75.554871487544915</v>
      </c>
      <c r="AC5">
        <f t="shared" si="2"/>
        <v>145.82310058768121</v>
      </c>
      <c r="AE5">
        <f t="shared" si="3"/>
        <v>530.35187138369236</v>
      </c>
      <c r="AF5">
        <f t="shared" si="4"/>
        <v>-26.517593569184619</v>
      </c>
      <c r="AG5">
        <f t="shared" si="4"/>
        <v>-12.205134452688322</v>
      </c>
      <c r="AH5">
        <f t="shared" si="5"/>
        <v>-185.91792849344</v>
      </c>
      <c r="AI5">
        <f t="shared" si="6"/>
        <v>305.71121486837944</v>
      </c>
      <c r="AJ5">
        <f t="shared" si="7"/>
        <v>-70.268229100136296</v>
      </c>
      <c r="AK5">
        <f>G5*SUM(AB5, AE5:AF5)</f>
        <v>23.754955121384157</v>
      </c>
      <c r="AL5">
        <f t="shared" si="8"/>
        <v>259.19794088962732</v>
      </c>
      <c r="AN5">
        <f t="shared" si="9"/>
        <v>457.99199417421067</v>
      </c>
      <c r="AO5">
        <f t="shared" si="9"/>
        <v>-22.899599708710532</v>
      </c>
      <c r="AP5">
        <f t="shared" si="9"/>
        <v>-10.539896564458447</v>
      </c>
      <c r="AQ5">
        <f t="shared" si="9"/>
        <v>-160.55175331293665</v>
      </c>
      <c r="AR5">
        <f t="shared" si="9"/>
        <v>264.00074458810502</v>
      </c>
      <c r="AS5">
        <f t="shared" si="9"/>
        <v>-60.681008419368588</v>
      </c>
      <c r="AT5">
        <f t="shared" si="9"/>
        <v>20.513888711614605</v>
      </c>
      <c r="AU5">
        <f t="shared" si="9"/>
        <v>223.83362488035107</v>
      </c>
      <c r="AW5">
        <v>2</v>
      </c>
      <c r="AX5">
        <f>(R5*SUMPRODUCT(K6:$K$23, X6:$X$23)-$AZ$3*SUMPRODUCT(K5:$K$22, W6:$W$23))/Z5</f>
        <v>149.34606123446062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543.16471629167131</v>
      </c>
      <c r="P6">
        <f t="shared" si="22"/>
        <v>27.158235814583566</v>
      </c>
      <c r="Q6" s="4">
        <f t="shared" si="23"/>
        <v>12.5</v>
      </c>
      <c r="R6">
        <f t="shared" si="0"/>
        <v>100000</v>
      </c>
      <c r="S6">
        <f t="shared" si="1"/>
        <v>216.86178097279051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145.82310058768121</v>
      </c>
      <c r="AC6">
        <f t="shared" si="2"/>
        <v>209.22067425954242</v>
      </c>
      <c r="AE6">
        <f t="shared" si="3"/>
        <v>524.02635294595791</v>
      </c>
      <c r="AF6">
        <f t="shared" si="4"/>
        <v>-26.201317647297898</v>
      </c>
      <c r="AG6">
        <f t="shared" si="4"/>
        <v>-12.059563545558149</v>
      </c>
      <c r="AH6">
        <f t="shared" si="5"/>
        <v>-188.15650082630683</v>
      </c>
      <c r="AI6">
        <f t="shared" si="6"/>
        <v>297.608970926795</v>
      </c>
      <c r="AJ6">
        <f t="shared" si="7"/>
        <v>-63.39757367186121</v>
      </c>
      <c r="AK6">
        <f>G6*SUM(AB6, AE6:AF6)</f>
        <v>37.653415949350965</v>
      </c>
      <c r="AL6">
        <f t="shared" si="8"/>
        <v>271.86481320428476</v>
      </c>
      <c r="AN6">
        <f t="shared" si="9"/>
        <v>408.12546318891685</v>
      </c>
      <c r="AO6">
        <f t="shared" si="9"/>
        <v>-20.406273159445842</v>
      </c>
      <c r="AP6">
        <f t="shared" si="9"/>
        <v>-9.3923042805342938</v>
      </c>
      <c r="AQ6">
        <f t="shared" si="9"/>
        <v>-146.54121614311578</v>
      </c>
      <c r="AR6">
        <f t="shared" si="9"/>
        <v>231.78566960582089</v>
      </c>
      <c r="AS6">
        <f t="shared" si="9"/>
        <v>-49.375692604814859</v>
      </c>
      <c r="AT6">
        <f t="shared" si="9"/>
        <v>29.325467581128731</v>
      </c>
      <c r="AU6">
        <f t="shared" si="9"/>
        <v>211.73544458213476</v>
      </c>
      <c r="AW6">
        <v>3</v>
      </c>
      <c r="AX6">
        <f>(R6*SUMPRODUCT(K7:$K$23, X7:$X$23)-$AZ$3*SUMPRODUCT(K6:$K$22, W7:$W$23))/Z6</f>
        <v>216.86178097279051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543.16471629167131</v>
      </c>
      <c r="P7">
        <f t="shared" si="22"/>
        <v>27.158235814583566</v>
      </c>
      <c r="Q7" s="4">
        <f t="shared" si="23"/>
        <v>12.5</v>
      </c>
      <c r="R7">
        <f t="shared" si="0"/>
        <v>100000</v>
      </c>
      <c r="S7">
        <f t="shared" si="1"/>
        <v>274.48565357338828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209.22067425954242</v>
      </c>
      <c r="AC7">
        <f t="shared" si="2"/>
        <v>261.64175659392049</v>
      </c>
      <c r="AE7">
        <f t="shared" si="3"/>
        <v>517.74862780722583</v>
      </c>
      <c r="AF7">
        <f t="shared" si="4"/>
        <v>-25.887431390361293</v>
      </c>
      <c r="AG7">
        <f t="shared" si="4"/>
        <v>-11.915092518850273</v>
      </c>
      <c r="AH7">
        <f t="shared" si="5"/>
        <v>-191.0031300183762</v>
      </c>
      <c r="AI7">
        <f t="shared" si="6"/>
        <v>288.94297387963809</v>
      </c>
      <c r="AJ7">
        <f t="shared" si="7"/>
        <v>-52.42108233437807</v>
      </c>
      <c r="AK7">
        <f>G7*SUM(AB7, AE7:AF7)</f>
        <v>34.423119850211584</v>
      </c>
      <c r="AL7">
        <f t="shared" si="8"/>
        <v>270.94501139547162</v>
      </c>
      <c r="AN7">
        <f t="shared" si="9"/>
        <v>365.01874378056158</v>
      </c>
      <c r="AO7">
        <f t="shared" si="9"/>
        <v>-18.250937189028079</v>
      </c>
      <c r="AP7">
        <f t="shared" si="9"/>
        <v>-8.4002774119939332</v>
      </c>
      <c r="AQ7">
        <f t="shared" si="9"/>
        <v>-134.65940580613534</v>
      </c>
      <c r="AR7">
        <f t="shared" si="9"/>
        <v>203.70812337340422</v>
      </c>
      <c r="AS7">
        <f t="shared" si="9"/>
        <v>-36.95746660372901</v>
      </c>
      <c r="AT7">
        <f t="shared" si="9"/>
        <v>24.268695830151621</v>
      </c>
      <c r="AU7">
        <f t="shared" si="9"/>
        <v>191.01935259982685</v>
      </c>
      <c r="AW7">
        <v>4</v>
      </c>
      <c r="AX7">
        <f>(R7*SUMPRODUCT(K8:$K$23, X8:$X$23)-$AZ$3*SUMPRODUCT(K7:$K$22, W8:$W$23))/Z7</f>
        <v>274.48565357338828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543.16471629167131</v>
      </c>
      <c r="P8">
        <f t="shared" si="22"/>
        <v>27.158235814583566</v>
      </c>
      <c r="Q8" s="4">
        <f t="shared" si="23"/>
        <v>12.5</v>
      </c>
      <c r="R8">
        <f t="shared" si="0"/>
        <v>100000</v>
      </c>
      <c r="S8">
        <f t="shared" si="1"/>
        <v>320.20335201503167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261.64175659392049</v>
      </c>
      <c r="AC8">
        <f t="shared" si="2"/>
        <v>301.54735091446287</v>
      </c>
      <c r="AE8">
        <f t="shared" si="3"/>
        <v>511.51832195769862</v>
      </c>
      <c r="AF8">
        <f t="shared" si="4"/>
        <v>-25.575916097884932</v>
      </c>
      <c r="AG8">
        <f t="shared" si="4"/>
        <v>-11.771712765373666</v>
      </c>
      <c r="AH8">
        <f t="shared" si="5"/>
        <v>-193.83062630482974</v>
      </c>
      <c r="AI8">
        <f t="shared" si="6"/>
        <v>280.34006678961032</v>
      </c>
      <c r="AJ8">
        <f t="shared" si="7"/>
        <v>-39.905594320542377</v>
      </c>
      <c r="AK8">
        <f t="shared" ref="AK8:AK23" si="24">G8*SUM(AB8:AB8, AE8:AF8)</f>
        <v>15.923542660264538</v>
      </c>
      <c r="AL8">
        <f t="shared" si="8"/>
        <v>256.3580151293325</v>
      </c>
      <c r="AN8">
        <f t="shared" si="9"/>
        <v>336.24830435718803</v>
      </c>
      <c r="AO8">
        <f t="shared" si="9"/>
        <v>-16.812415217859403</v>
      </c>
      <c r="AP8">
        <f t="shared" si="9"/>
        <v>-7.7381753239800766</v>
      </c>
      <c r="AQ8">
        <f t="shared" si="9"/>
        <v>-127.41521980688817</v>
      </c>
      <c r="AR8">
        <f t="shared" si="9"/>
        <v>184.28249400846039</v>
      </c>
      <c r="AS8">
        <f t="shared" si="9"/>
        <v>-26.232077813544791</v>
      </c>
      <c r="AT8">
        <f t="shared" si="9"/>
        <v>10.467394791219391</v>
      </c>
      <c r="AU8">
        <f t="shared" si="9"/>
        <v>168.517810986135</v>
      </c>
      <c r="AW8">
        <v>5</v>
      </c>
      <c r="AX8">
        <f>(R8*SUMPRODUCT(K9:$K$23, X9:$X$23)-$AZ$3*SUMPRODUCT(K8:$K$22, W9:$W$23))/Z8</f>
        <v>320.20335201503167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543.16471629167131</v>
      </c>
      <c r="P9">
        <f t="shared" si="22"/>
        <v>27.158235814583566</v>
      </c>
      <c r="Q9" s="4">
        <f t="shared" si="23"/>
        <v>12.5</v>
      </c>
      <c r="R9">
        <f t="shared" si="0"/>
        <v>100000</v>
      </c>
      <c r="S9">
        <f t="shared" si="1"/>
        <v>357.63523186658301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301.54735091446287</v>
      </c>
      <c r="AC9">
        <f t="shared" si="2"/>
        <v>332.72650329486169</v>
      </c>
      <c r="AE9">
        <f t="shared" si="3"/>
        <v>505.33415240334477</v>
      </c>
      <c r="AF9">
        <f t="shared" si="4"/>
        <v>-25.266707620167239</v>
      </c>
      <c r="AG9">
        <f t="shared" si="4"/>
        <v>-11.629394759231468</v>
      </c>
      <c r="AH9">
        <f t="shared" si="5"/>
        <v>-196.80702790768677</v>
      </c>
      <c r="AI9">
        <f t="shared" si="6"/>
        <v>271.63102211625926</v>
      </c>
      <c r="AJ9">
        <f t="shared" si="7"/>
        <v>-31.179152380398818</v>
      </c>
      <c r="AK9">
        <f t="shared" si="24"/>
        <v>4.6115272946160779</v>
      </c>
      <c r="AL9">
        <f t="shared" si="8"/>
        <v>245.06339703047652</v>
      </c>
      <c r="AN9">
        <f t="shared" si="9"/>
        <v>315.70340193853013</v>
      </c>
      <c r="AO9">
        <f t="shared" si="9"/>
        <v>-15.785170096926507</v>
      </c>
      <c r="AP9">
        <f t="shared" si="9"/>
        <v>-7.2653697964293515</v>
      </c>
      <c r="AQ9">
        <f t="shared" si="9"/>
        <v>-122.95359009552013</v>
      </c>
      <c r="AR9">
        <f t="shared" si="9"/>
        <v>169.6992719496541</v>
      </c>
      <c r="AS9">
        <f t="shared" si="9"/>
        <v>-19.47892187622222</v>
      </c>
      <c r="AT9">
        <f t="shared" si="9"/>
        <v>2.8810141727382006</v>
      </c>
      <c r="AU9">
        <f t="shared" si="9"/>
        <v>153.10136424617011</v>
      </c>
      <c r="AW9">
        <v>6</v>
      </c>
      <c r="AX9">
        <f>(R9*SUMPRODUCT(K10:$K$23, X10:$X$23)-$AZ$3*SUMPRODUCT(K9:$K$22, W10:$W$23))/Z9</f>
        <v>357.63523186658301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543.16471629167131</v>
      </c>
      <c r="P10">
        <f t="shared" si="22"/>
        <v>27.158235814583566</v>
      </c>
      <c r="Q10" s="4">
        <f t="shared" si="23"/>
        <v>12.5</v>
      </c>
      <c r="R10">
        <f t="shared" si="0"/>
        <v>100000</v>
      </c>
      <c r="S10">
        <f t="shared" si="1"/>
        <v>389.96813020591929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332.72650329486169</v>
      </c>
      <c r="AC10">
        <f t="shared" si="2"/>
        <v>358.39729672589647</v>
      </c>
      <c r="AE10">
        <f t="shared" si="3"/>
        <v>499.19147468032924</v>
      </c>
      <c r="AF10">
        <f t="shared" si="4"/>
        <v>-24.959573734016463</v>
      </c>
      <c r="AG10">
        <f t="shared" si="4"/>
        <v>-11.488031616091547</v>
      </c>
      <c r="AH10">
        <f t="shared" si="5"/>
        <v>-200.55356438085036</v>
      </c>
      <c r="AI10">
        <f t="shared" si="6"/>
        <v>262.19030494937078</v>
      </c>
      <c r="AJ10">
        <f t="shared" si="7"/>
        <v>-25.670793431034781</v>
      </c>
      <c r="AK10">
        <f t="shared" si="24"/>
        <v>3.3085294573888158</v>
      </c>
      <c r="AL10">
        <f t="shared" si="8"/>
        <v>239.82804097572483</v>
      </c>
      <c r="AN10">
        <f t="shared" si="9"/>
        <v>296.30956198401043</v>
      </c>
      <c r="AO10">
        <f t="shared" si="9"/>
        <v>-14.81547809920052</v>
      </c>
      <c r="AP10">
        <f t="shared" si="9"/>
        <v>-6.81905398805619</v>
      </c>
      <c r="AQ10">
        <f t="shared" si="9"/>
        <v>-119.04437842027814</v>
      </c>
      <c r="AR10">
        <f t="shared" si="9"/>
        <v>155.63065147647552</v>
      </c>
      <c r="AS10">
        <f t="shared" si="9"/>
        <v>-15.237643155270144</v>
      </c>
      <c r="AT10">
        <f t="shared" si="9"/>
        <v>1.9638735115776338</v>
      </c>
      <c r="AU10">
        <f t="shared" si="9"/>
        <v>142.35688183278302</v>
      </c>
      <c r="AW10">
        <v>7</v>
      </c>
      <c r="AX10">
        <f>(R10*SUMPRODUCT(K11:$K$23, X11:$X$23)-$AZ$3*SUMPRODUCT(K10:$K$22, W11:$W$23))/Z10</f>
        <v>389.96813020591929</v>
      </c>
    </row>
    <row r="11" spans="1:52" x14ac:dyDescent="0.25">
      <c r="A11" t="s">
        <v>33</v>
      </c>
      <c r="C11" s="7">
        <f>AU25</f>
        <v>1192.8403403189579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543.16471629167131</v>
      </c>
      <c r="P11">
        <f t="shared" si="22"/>
        <v>27.158235814583566</v>
      </c>
      <c r="Q11" s="4">
        <f t="shared" si="23"/>
        <v>12.5</v>
      </c>
      <c r="R11">
        <f t="shared" si="0"/>
        <v>100000</v>
      </c>
      <c r="S11">
        <f t="shared" si="1"/>
        <v>417.50482176752604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358.39729672589647</v>
      </c>
      <c r="AC11">
        <f t="shared" si="2"/>
        <v>379.01557897751593</v>
      </c>
      <c r="AE11">
        <f t="shared" si="3"/>
        <v>493.09104635940423</v>
      </c>
      <c r="AF11">
        <f t="shared" si="4"/>
        <v>-24.654552317970214</v>
      </c>
      <c r="AG11">
        <f t="shared" si="4"/>
        <v>-11.347640770139369</v>
      </c>
      <c r="AH11">
        <f t="shared" si="5"/>
        <v>-204.08423833009584</v>
      </c>
      <c r="AI11">
        <f t="shared" si="6"/>
        <v>253.00461494119878</v>
      </c>
      <c r="AJ11">
        <f t="shared" si="7"/>
        <v>-20.618282251619462</v>
      </c>
      <c r="AK11">
        <f t="shared" si="24"/>
        <v>1.9844010978415929</v>
      </c>
      <c r="AL11">
        <f t="shared" si="8"/>
        <v>234.3707337874209</v>
      </c>
      <c r="AN11">
        <f t="shared" si="9"/>
        <v>278.35328199453778</v>
      </c>
      <c r="AO11">
        <f t="shared" si="9"/>
        <v>-13.91766409972689</v>
      </c>
      <c r="AP11">
        <f t="shared" si="9"/>
        <v>-6.4058211451704974</v>
      </c>
      <c r="AQ11">
        <f t="shared" si="9"/>
        <v>-115.20695409490716</v>
      </c>
      <c r="AR11">
        <f t="shared" si="9"/>
        <v>142.82284265473322</v>
      </c>
      <c r="AS11">
        <f t="shared" si="9"/>
        <v>-11.639161928007999</v>
      </c>
      <c r="AT11">
        <f t="shared" si="9"/>
        <v>1.120208047694226</v>
      </c>
      <c r="AU11">
        <f t="shared" si="9"/>
        <v>132.30388877441942</v>
      </c>
      <c r="AW11">
        <v>8</v>
      </c>
      <c r="AX11">
        <f>(R11*SUMPRODUCT(K12:$K$23, X12:$X$23)-$AZ$3*SUMPRODUCT(K11:$K$22, W12:$W$23))/Z11</f>
        <v>417.50482176752604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543.16471629167131</v>
      </c>
      <c r="P12">
        <f t="shared" si="22"/>
        <v>27.158235814583566</v>
      </c>
      <c r="Q12" s="4">
        <f t="shared" si="23"/>
        <v>12.5</v>
      </c>
      <c r="R12">
        <f t="shared" si="0"/>
        <v>100000</v>
      </c>
      <c r="S12">
        <f t="shared" si="1"/>
        <v>440.30600521705651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379.01557897751593</v>
      </c>
      <c r="AC12">
        <f t="shared" si="2"/>
        <v>394.80024444781986</v>
      </c>
      <c r="AE12">
        <f t="shared" si="3"/>
        <v>487.0284761655019</v>
      </c>
      <c r="AF12">
        <f t="shared" si="4"/>
        <v>-24.351423808275097</v>
      </c>
      <c r="AG12">
        <f t="shared" si="4"/>
        <v>-11.208121163746002</v>
      </c>
      <c r="AH12">
        <f t="shared" si="5"/>
        <v>-208.34558953579597</v>
      </c>
      <c r="AI12">
        <f t="shared" si="6"/>
        <v>243.12334165768482</v>
      </c>
      <c r="AJ12">
        <f t="shared" si="7"/>
        <v>-15.784665470303935</v>
      </c>
      <c r="AK12">
        <f t="shared" si="24"/>
        <v>1.9358930520699085</v>
      </c>
      <c r="AL12">
        <f t="shared" si="8"/>
        <v>229.27456923945078</v>
      </c>
      <c r="AN12">
        <f t="shared" si="9"/>
        <v>261.36602289676767</v>
      </c>
      <c r="AO12">
        <f t="shared" si="9"/>
        <v>-13.068301144838385</v>
      </c>
      <c r="AP12">
        <f t="shared" si="9"/>
        <v>-6.0148886483547388</v>
      </c>
      <c r="AQ12">
        <f t="shared" si="9"/>
        <v>-111.80959798036267</v>
      </c>
      <c r="AR12">
        <f t="shared" si="9"/>
        <v>130.47323512321188</v>
      </c>
      <c r="AS12">
        <f t="shared" si="9"/>
        <v>-8.4709117405433272</v>
      </c>
      <c r="AT12">
        <f t="shared" si="9"/>
        <v>1.0389057160613671</v>
      </c>
      <c r="AU12">
        <f t="shared" si="9"/>
        <v>123.04122909872991</v>
      </c>
      <c r="AW12">
        <v>9</v>
      </c>
      <c r="AX12">
        <f>(R12*SUMPRODUCT(K13:$K$23, X13:$X$23)-$AZ$3*SUMPRODUCT(K12:$K$22, W13:$W$23))/Z12</f>
        <v>440.30600521705651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543.16471629167131</v>
      </c>
      <c r="P13">
        <f t="shared" si="22"/>
        <v>27.158235814583566</v>
      </c>
      <c r="Q13" s="4">
        <f t="shared" si="23"/>
        <v>12.5</v>
      </c>
      <c r="R13">
        <f t="shared" si="0"/>
        <v>100000</v>
      </c>
      <c r="S13">
        <f t="shared" si="1"/>
        <v>458.38989950515321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394.80024444781986</v>
      </c>
      <c r="AC13">
        <f t="shared" si="2"/>
        <v>405.92872348006654</v>
      </c>
      <c r="AE13">
        <f t="shared" si="3"/>
        <v>481.00134876818316</v>
      </c>
      <c r="AF13">
        <f t="shared" si="4"/>
        <v>-24.050067438409158</v>
      </c>
      <c r="AG13">
        <f t="shared" si="4"/>
        <v>-11.069417212243327</v>
      </c>
      <c r="AH13">
        <f t="shared" si="5"/>
        <v>-212.9819189217215</v>
      </c>
      <c r="AI13">
        <f t="shared" si="6"/>
        <v>232.89994519580921</v>
      </c>
      <c r="AJ13">
        <f t="shared" si="7"/>
        <v>-11.128479032246673</v>
      </c>
      <c r="AK13">
        <f t="shared" si="24"/>
        <v>1.7035030515551879</v>
      </c>
      <c r="AL13">
        <f t="shared" si="8"/>
        <v>223.47496921511771</v>
      </c>
      <c r="AN13">
        <f t="shared" si="9"/>
        <v>245.4421772964582</v>
      </c>
      <c r="AO13">
        <f t="shared" si="9"/>
        <v>-12.27210886482291</v>
      </c>
      <c r="AP13">
        <f t="shared" si="9"/>
        <v>-5.6484287807793514</v>
      </c>
      <c r="AQ13">
        <f t="shared" si="9"/>
        <v>-108.67900066974381</v>
      </c>
      <c r="AR13">
        <f t="shared" si="9"/>
        <v>118.84263898111215</v>
      </c>
      <c r="AS13">
        <f t="shared" si="9"/>
        <v>-5.6785664544757708</v>
      </c>
      <c r="AT13">
        <f t="shared" si="9"/>
        <v>0.86925223614367308</v>
      </c>
      <c r="AU13">
        <f t="shared" si="9"/>
        <v>114.03332476278004</v>
      </c>
      <c r="AW13">
        <v>10</v>
      </c>
      <c r="AX13">
        <f>(R13*SUMPRODUCT(K14:$K$23, X14:$X$23)-$AZ$3*SUMPRODUCT(K13:$K$22, W14:$W$23))/Z13</f>
        <v>458.38989950515321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543.16471629167131</v>
      </c>
      <c r="P14">
        <f t="shared" si="22"/>
        <v>27.158235814583566</v>
      </c>
      <c r="Q14" s="4">
        <f t="shared" si="23"/>
        <v>12.5</v>
      </c>
      <c r="R14">
        <f t="shared" si="0"/>
        <v>100000</v>
      </c>
      <c r="S14">
        <f t="shared" si="1"/>
        <v>475.60162664467896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405.92872348006654</v>
      </c>
      <c r="AC14">
        <f t="shared" si="2"/>
        <v>415.92166086610905</v>
      </c>
      <c r="AE14">
        <f t="shared" si="3"/>
        <v>475.00672467775371</v>
      </c>
      <c r="AF14">
        <f t="shared" si="4"/>
        <v>-23.750336233887687</v>
      </c>
      <c r="AG14">
        <f t="shared" si="4"/>
        <v>-10.931461268341163</v>
      </c>
      <c r="AH14">
        <f t="shared" si="5"/>
        <v>-218.0941742378406</v>
      </c>
      <c r="AI14">
        <f t="shared" si="6"/>
        <v>222.23075293768426</v>
      </c>
      <c r="AJ14">
        <f t="shared" si="7"/>
        <v>-9.992937386042513</v>
      </c>
      <c r="AK14">
        <f t="shared" si="24"/>
        <v>60.002957834675286</v>
      </c>
      <c r="AL14">
        <f t="shared" si="8"/>
        <v>272.24077338631702</v>
      </c>
      <c r="AN14">
        <f t="shared" si="9"/>
        <v>223.27701919707377</v>
      </c>
      <c r="AO14">
        <f t="shared" si="9"/>
        <v>-11.163850959853688</v>
      </c>
      <c r="AP14">
        <f t="shared" si="9"/>
        <v>-5.1383358606539469</v>
      </c>
      <c r="AQ14">
        <f t="shared" si="9"/>
        <v>-102.51521630795318</v>
      </c>
      <c r="AR14">
        <f t="shared" si="9"/>
        <v>104.45961606861295</v>
      </c>
      <c r="AS14">
        <f t="shared" si="9"/>
        <v>-4.6971824958735473</v>
      </c>
      <c r="AT14">
        <f t="shared" si="9"/>
        <v>28.204404005907001</v>
      </c>
      <c r="AU14">
        <f t="shared" si="9"/>
        <v>127.96683757864639</v>
      </c>
      <c r="AW14">
        <v>11</v>
      </c>
      <c r="AX14">
        <f>(R14*SUMPRODUCT(K15:$K$23, X15:$X$23)-$AZ$3*SUMPRODUCT(K14:$K$22, W15:$W$23))/Z14</f>
        <v>475.60162664467896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543.16471629167131</v>
      </c>
      <c r="P15">
        <f t="shared" si="22"/>
        <v>27.158235814583566</v>
      </c>
      <c r="Q15" s="4">
        <f t="shared" si="23"/>
        <v>12.5</v>
      </c>
      <c r="R15">
        <f t="shared" si="0"/>
        <v>100000</v>
      </c>
      <c r="S15">
        <f t="shared" si="1"/>
        <v>488.10225978548755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415.92166086610905</v>
      </c>
      <c r="AC15">
        <f t="shared" si="2"/>
        <v>421.49422699494153</v>
      </c>
      <c r="AE15">
        <f t="shared" si="3"/>
        <v>469.04268036968364</v>
      </c>
      <c r="AF15">
        <f t="shared" si="4"/>
        <v>-23.452134018484184</v>
      </c>
      <c r="AG15">
        <f t="shared" si="4"/>
        <v>-10.794209065436947</v>
      </c>
      <c r="AH15">
        <f t="shared" si="5"/>
        <v>-223.50072176644682</v>
      </c>
      <c r="AI15">
        <f t="shared" si="6"/>
        <v>211.29561551931567</v>
      </c>
      <c r="AJ15">
        <f t="shared" si="7"/>
        <v>-5.5725661288324773</v>
      </c>
      <c r="AK15">
        <f t="shared" si="24"/>
        <v>60.305854505211599</v>
      </c>
      <c r="AL15">
        <f t="shared" si="8"/>
        <v>266.02890389569478</v>
      </c>
      <c r="AN15">
        <f t="shared" si="9"/>
        <v>203.09442285795507</v>
      </c>
      <c r="AO15">
        <f t="shared" si="9"/>
        <v>-10.154721142897754</v>
      </c>
      <c r="AP15">
        <f t="shared" si="9"/>
        <v>-4.6738681832219848</v>
      </c>
      <c r="AQ15">
        <f t="shared" si="9"/>
        <v>-96.775308506502355</v>
      </c>
      <c r="AR15">
        <f t="shared" si="9"/>
        <v>91.490525025332971</v>
      </c>
      <c r="AS15">
        <f t="shared" si="9"/>
        <v>-2.4129085670434258</v>
      </c>
      <c r="AT15">
        <f t="shared" si="9"/>
        <v>26.112299004513769</v>
      </c>
      <c r="AU15">
        <f t="shared" si="9"/>
        <v>115.1899154628033</v>
      </c>
      <c r="AW15">
        <v>12</v>
      </c>
      <c r="AX15">
        <f>(R15*SUMPRODUCT(K16:$K$23, X16:$X$23)-$AZ$3*SUMPRODUCT(K15:$K$22, W16:$W$23))/Z15</f>
        <v>488.10225978548755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543.16471629167131</v>
      </c>
      <c r="P16">
        <f t="shared" si="22"/>
        <v>27.158235814583566</v>
      </c>
      <c r="Q16" s="4">
        <f t="shared" si="23"/>
        <v>12.5</v>
      </c>
      <c r="R16">
        <f t="shared" si="0"/>
        <v>100000</v>
      </c>
      <c r="S16">
        <f t="shared" si="1"/>
        <v>495.89939413788318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421.49422699494153</v>
      </c>
      <c r="AC16">
        <f t="shared" si="2"/>
        <v>422.80390598840404</v>
      </c>
      <c r="AE16">
        <f t="shared" si="3"/>
        <v>463.10232752441703</v>
      </c>
      <c r="AF16">
        <f t="shared" si="4"/>
        <v>-23.155116376220853</v>
      </c>
      <c r="AG16">
        <f t="shared" si="4"/>
        <v>-10.657502080725592</v>
      </c>
      <c r="AH16">
        <f t="shared" si="5"/>
        <v>-230.11915245587457</v>
      </c>
      <c r="AI16">
        <f t="shared" si="6"/>
        <v>199.17055661159603</v>
      </c>
      <c r="AJ16">
        <f t="shared" si="7"/>
        <v>-1.3096789934625122</v>
      </c>
      <c r="AK16">
        <f t="shared" si="24"/>
        <v>60.300900670019644</v>
      </c>
      <c r="AL16">
        <f t="shared" si="8"/>
        <v>258.16177828815319</v>
      </c>
      <c r="AN16">
        <f t="shared" si="9"/>
        <v>184.71576594836145</v>
      </c>
      <c r="AO16">
        <f t="shared" si="9"/>
        <v>-9.2357882974180718</v>
      </c>
      <c r="AP16">
        <f t="shared" si="9"/>
        <v>-4.2509150633316324</v>
      </c>
      <c r="AQ16">
        <f t="shared" si="9"/>
        <v>-91.786702374182028</v>
      </c>
      <c r="AR16">
        <f t="shared" si="9"/>
        <v>79.442360213429708</v>
      </c>
      <c r="AS16">
        <f t="shared" si="9"/>
        <v>-0.52238640154783467</v>
      </c>
      <c r="AT16">
        <f t="shared" si="9"/>
        <v>24.051978132309131</v>
      </c>
      <c r="AU16">
        <f t="shared" si="9"/>
        <v>102.97195194419102</v>
      </c>
      <c r="AW16">
        <v>13</v>
      </c>
      <c r="AX16">
        <f>(R16*SUMPRODUCT(K17:$K$23, X17:$X$23)-$AZ$3*SUMPRODUCT(K16:$K$22, W17:$W$23))/Z16</f>
        <v>495.89939413788318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543.16471629167131</v>
      </c>
      <c r="P17">
        <f t="shared" si="22"/>
        <v>27.158235814583566</v>
      </c>
      <c r="Q17" s="4">
        <f t="shared" si="23"/>
        <v>12.5</v>
      </c>
      <c r="R17">
        <f t="shared" si="0"/>
        <v>100000</v>
      </c>
      <c r="S17">
        <f t="shared" si="1"/>
        <v>499.07311881174672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422.80390598840404</v>
      </c>
      <c r="AC17">
        <f t="shared" si="2"/>
        <v>420.06745948478022</v>
      </c>
      <c r="AE17">
        <f t="shared" si="3"/>
        <v>457.17914640976534</v>
      </c>
      <c r="AF17">
        <f t="shared" si="4"/>
        <v>-22.858957320488269</v>
      </c>
      <c r="AG17">
        <f t="shared" si="4"/>
        <v>-10.521190273805152</v>
      </c>
      <c r="AH17">
        <f t="shared" si="5"/>
        <v>-237.89428890547393</v>
      </c>
      <c r="AI17">
        <f t="shared" si="6"/>
        <v>185.90470990999799</v>
      </c>
      <c r="AJ17">
        <f t="shared" si="7"/>
        <v>2.7364465036238244</v>
      </c>
      <c r="AK17">
        <f t="shared" si="24"/>
        <v>59.99868665543768</v>
      </c>
      <c r="AL17">
        <f t="shared" si="8"/>
        <v>248.63984306905951</v>
      </c>
      <c r="AN17">
        <f t="shared" si="9"/>
        <v>167.97891846851027</v>
      </c>
      <c r="AO17">
        <f t="shared" si="9"/>
        <v>-8.398945923425515</v>
      </c>
      <c r="AP17">
        <f t="shared" si="9"/>
        <v>-3.8657453584095682</v>
      </c>
      <c r="AQ17">
        <f t="shared" si="9"/>
        <v>-87.408241766915509</v>
      </c>
      <c r="AR17">
        <f t="shared" si="9"/>
        <v>68.305985419759679</v>
      </c>
      <c r="AS17">
        <f t="shared" si="9"/>
        <v>1.0054380820635085</v>
      </c>
      <c r="AT17">
        <f t="shared" si="9"/>
        <v>22.045000462199962</v>
      </c>
      <c r="AU17">
        <f t="shared" si="9"/>
        <v>91.356423964023151</v>
      </c>
      <c r="AW17">
        <v>14</v>
      </c>
      <c r="AX17">
        <f>(R17*SUMPRODUCT(K18:$K$23, X18:$X$23)-$AZ$3*SUMPRODUCT(K17:$K$22, W18:$W$23))/Z17</f>
        <v>499.07311881174672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543.16471629167131</v>
      </c>
      <c r="P18">
        <f t="shared" si="22"/>
        <v>27.158235814583566</v>
      </c>
      <c r="Q18" s="4">
        <f t="shared" si="23"/>
        <v>12.5</v>
      </c>
      <c r="R18">
        <f t="shared" si="0"/>
        <v>100000</v>
      </c>
      <c r="S18">
        <f t="shared" si="1"/>
        <v>475.79258070065578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420.06745948478022</v>
      </c>
      <c r="AC18">
        <f t="shared" si="2"/>
        <v>395.03327622373047</v>
      </c>
      <c r="AE18">
        <f t="shared" si="3"/>
        <v>450.96991022822863</v>
      </c>
      <c r="AF18">
        <f t="shared" si="4"/>
        <v>-22.548495511411435</v>
      </c>
      <c r="AG18">
        <f t="shared" si="4"/>
        <v>-10.378295402431492</v>
      </c>
      <c r="AH18">
        <f t="shared" si="5"/>
        <v>-301.46374908486121</v>
      </c>
      <c r="AI18">
        <f t="shared" si="6"/>
        <v>116.5793702295245</v>
      </c>
      <c r="AJ18">
        <f t="shared" si="7"/>
        <v>25.034183261049748</v>
      </c>
      <c r="AK18">
        <f t="shared" si="24"/>
        <v>59.394221194111822</v>
      </c>
      <c r="AL18">
        <f t="shared" si="8"/>
        <v>201.00777468468607</v>
      </c>
      <c r="AN18">
        <f t="shared" si="9"/>
        <v>152.63611406888393</v>
      </c>
      <c r="AO18">
        <f t="shared" si="9"/>
        <v>-7.631805703444198</v>
      </c>
      <c r="AP18">
        <f t="shared" si="9"/>
        <v>-3.5126571528562027</v>
      </c>
      <c r="AQ18">
        <f t="shared" si="9"/>
        <v>-102.03398086950679</v>
      </c>
      <c r="AR18">
        <f t="shared" si="9"/>
        <v>39.457670343076728</v>
      </c>
      <c r="AS18">
        <f t="shared" si="9"/>
        <v>8.473116199528981</v>
      </c>
      <c r="AT18">
        <f t="shared" si="9"/>
        <v>20.102678506042608</v>
      </c>
      <c r="AU18">
        <f t="shared" si="9"/>
        <v>68.033465048648324</v>
      </c>
      <c r="AW18">
        <v>15</v>
      </c>
      <c r="AX18">
        <f>(R18*SUMPRODUCT(K19:$K$23, X19:$X$23)-$AZ$3*SUMPRODUCT(K18:$K$22, W19:$W$23))/Z18</f>
        <v>475.79258070065578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543.16471629167131</v>
      </c>
      <c r="P19">
        <f t="shared" si="22"/>
        <v>27.158235814583566</v>
      </c>
      <c r="Q19" s="4">
        <f t="shared" si="23"/>
        <v>12.5</v>
      </c>
      <c r="R19">
        <f t="shared" si="0"/>
        <v>100000</v>
      </c>
      <c r="S19">
        <f t="shared" si="1"/>
        <v>427.47763454379231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395.03327622373047</v>
      </c>
      <c r="AC19">
        <f t="shared" si="2"/>
        <v>349.79032597513458</v>
      </c>
      <c r="AE19">
        <f t="shared" si="3"/>
        <v>444.45310775759793</v>
      </c>
      <c r="AF19">
        <f t="shared" si="4"/>
        <v>-22.222655387879897</v>
      </c>
      <c r="AG19">
        <f t="shared" si="4"/>
        <v>-10.228322422892186</v>
      </c>
      <c r="AH19">
        <f t="shared" si="5"/>
        <v>-369.52020411993192</v>
      </c>
      <c r="AI19">
        <f t="shared" si="6"/>
        <v>42.481925826893928</v>
      </c>
      <c r="AJ19">
        <f t="shared" si="7"/>
        <v>45.242950248595889</v>
      </c>
      <c r="AK19">
        <f t="shared" si="24"/>
        <v>57.208461001541401</v>
      </c>
      <c r="AL19">
        <f t="shared" si="8"/>
        <v>144.93333707703121</v>
      </c>
      <c r="AN19">
        <f t="shared" si="9"/>
        <v>138.57249909852493</v>
      </c>
      <c r="AO19">
        <f t="shared" si="9"/>
        <v>-6.9286249549262466</v>
      </c>
      <c r="AP19">
        <f t="shared" si="9"/>
        <v>-3.1890072878029501</v>
      </c>
      <c r="AQ19">
        <f t="shared" si="9"/>
        <v>-115.20976512155046</v>
      </c>
      <c r="AR19">
        <f t="shared" si="9"/>
        <v>13.245101734245274</v>
      </c>
      <c r="AS19">
        <f t="shared" si="9"/>
        <v>14.105939576324149</v>
      </c>
      <c r="AT19">
        <f t="shared" si="9"/>
        <v>17.836570995218953</v>
      </c>
      <c r="AU19">
        <f t="shared" si="9"/>
        <v>45.18761230578837</v>
      </c>
      <c r="AW19">
        <v>16</v>
      </c>
      <c r="AX19">
        <f>(R19*SUMPRODUCT(K20:$K$23, X20:$X$23)-$AZ$3*SUMPRODUCT(K19:$K$22, W20:$W$23))/Z19</f>
        <v>427.47763454379231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543.16471629167131</v>
      </c>
      <c r="P20">
        <f t="shared" si="22"/>
        <v>27.158235814583566</v>
      </c>
      <c r="Q20" s="4">
        <f t="shared" si="23"/>
        <v>12.5</v>
      </c>
      <c r="R20">
        <f t="shared" si="0"/>
        <v>100000</v>
      </c>
      <c r="S20">
        <f t="shared" si="1"/>
        <v>355.95818549593179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349.79032597513458</v>
      </c>
      <c r="AC20">
        <f t="shared" si="2"/>
        <v>286.78761618653652</v>
      </c>
      <c r="AE20">
        <f t="shared" si="3"/>
        <v>437.61576648363143</v>
      </c>
      <c r="AF20">
        <f t="shared" si="4"/>
        <v>-21.880788324181573</v>
      </c>
      <c r="AG20">
        <f t="shared" si="4"/>
        <v>-10.070972795125336</v>
      </c>
      <c r="AH20">
        <f t="shared" si="5"/>
        <v>-440.53122830342613</v>
      </c>
      <c r="AI20">
        <f t="shared" si="6"/>
        <v>-34.867222939101623</v>
      </c>
      <c r="AJ20">
        <f t="shared" si="7"/>
        <v>63.002709788598054</v>
      </c>
      <c r="AK20">
        <f t="shared" si="24"/>
        <v>53.586771289420916</v>
      </c>
      <c r="AL20">
        <f t="shared" si="8"/>
        <v>81.72225813891734</v>
      </c>
      <c r="AN20">
        <f t="shared" si="9"/>
        <v>125.68557299731201</v>
      </c>
      <c r="AO20">
        <f t="shared" si="9"/>
        <v>-6.2842786498656009</v>
      </c>
      <c r="AP20">
        <f t="shared" si="9"/>
        <v>-2.8924368894807948</v>
      </c>
      <c r="AQ20">
        <f t="shared" si="9"/>
        <v>-126.52290912054418</v>
      </c>
      <c r="AR20">
        <f t="shared" si="9"/>
        <v>-10.014051662578581</v>
      </c>
      <c r="AS20">
        <f t="shared" si="9"/>
        <v>18.094712957421496</v>
      </c>
      <c r="AT20">
        <f t="shared" si="9"/>
        <v>15.390405397650806</v>
      </c>
      <c r="AU20">
        <f t="shared" si="9"/>
        <v>23.471066692493718</v>
      </c>
      <c r="AW20">
        <v>17</v>
      </c>
      <c r="AX20">
        <f>(R20*SUMPRODUCT(K21:$K$23, X21:$X$23)-$AZ$3*SUMPRODUCT(K20:$K$22, W21:$W$23))/Z20</f>
        <v>355.95818549593179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543.16471629167131</v>
      </c>
      <c r="P21">
        <f t="shared" si="22"/>
        <v>27.158235814583566</v>
      </c>
      <c r="Q21" s="4">
        <f t="shared" si="23"/>
        <v>12.5</v>
      </c>
      <c r="R21">
        <f t="shared" si="0"/>
        <v>100000</v>
      </c>
      <c r="S21">
        <f t="shared" si="1"/>
        <v>260.91553688559856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286.78761618653652</v>
      </c>
      <c r="AC21">
        <f t="shared" si="2"/>
        <v>206.75425171591937</v>
      </c>
      <c r="AE21">
        <f t="shared" si="3"/>
        <v>430.41367262316032</v>
      </c>
      <c r="AF21">
        <f t="shared" si="4"/>
        <v>-21.520683631158018</v>
      </c>
      <c r="AG21">
        <f t="shared" si="4"/>
        <v>-9.9052290150975733</v>
      </c>
      <c r="AH21">
        <f t="shared" si="5"/>
        <v>-520.27241661206949</v>
      </c>
      <c r="AI21">
        <f t="shared" si="6"/>
        <v>-121.28465663516477</v>
      </c>
      <c r="AJ21">
        <f t="shared" si="7"/>
        <v>80.033364470617158</v>
      </c>
      <c r="AK21">
        <f t="shared" si="24"/>
        <v>48.697642362497724</v>
      </c>
      <c r="AL21">
        <f t="shared" si="8"/>
        <v>7.4463501979501174</v>
      </c>
      <c r="AN21">
        <f t="shared" si="9"/>
        <v>113.87277249134682</v>
      </c>
      <c r="AO21">
        <f t="shared" si="9"/>
        <v>-5.6936386245673418</v>
      </c>
      <c r="AP21">
        <f t="shared" si="9"/>
        <v>-2.6205856408712043</v>
      </c>
      <c r="AQ21">
        <f t="shared" si="9"/>
        <v>-137.64633026019132</v>
      </c>
      <c r="AR21">
        <f t="shared" si="9"/>
        <v>-32.087782034283059</v>
      </c>
      <c r="AS21">
        <f t="shared" si="9"/>
        <v>21.174097580442961</v>
      </c>
      <c r="AT21">
        <f t="shared" si="9"/>
        <v>12.883734654184135</v>
      </c>
      <c r="AU21">
        <f t="shared" si="9"/>
        <v>1.9700502003440354</v>
      </c>
      <c r="AW21">
        <v>18</v>
      </c>
      <c r="AX21">
        <f>(R21*SUMPRODUCT(K22:$K$23, X22:$X$23)-$AZ$3*SUMPRODUCT(K21:$K$22, W22:$W$23))/Z21</f>
        <v>260.91553688559856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543.16471629167131</v>
      </c>
      <c r="P22">
        <f t="shared" si="22"/>
        <v>27.158235814583566</v>
      </c>
      <c r="Q22" s="4">
        <f t="shared" si="23"/>
        <v>12.5</v>
      </c>
      <c r="R22">
        <f t="shared" si="0"/>
        <v>100000</v>
      </c>
      <c r="S22">
        <f t="shared" si="1"/>
        <v>142.12217959613881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206.75425171591937</v>
      </c>
      <c r="AC22">
        <f t="shared" si="2"/>
        <v>110.62905677652765</v>
      </c>
      <c r="AE22">
        <f t="shared" si="3"/>
        <v>422.80381857632557</v>
      </c>
      <c r="AF22">
        <f t="shared" si="4"/>
        <v>-21.140190928816281</v>
      </c>
      <c r="AG22">
        <f t="shared" si="4"/>
        <v>-9.7301013370059888</v>
      </c>
      <c r="AH22">
        <f t="shared" si="5"/>
        <v>-608.60310352486624</v>
      </c>
      <c r="AI22">
        <f t="shared" si="6"/>
        <v>-216.6695772143629</v>
      </c>
      <c r="AJ22">
        <f t="shared" si="7"/>
        <v>96.125194939391719</v>
      </c>
      <c r="AK22">
        <f t="shared" si="24"/>
        <v>42.589251555440008</v>
      </c>
      <c r="AL22">
        <f t="shared" si="8"/>
        <v>-77.955130719531184</v>
      </c>
      <c r="AN22">
        <f t="shared" si="9"/>
        <v>103.04195829588087</v>
      </c>
      <c r="AO22">
        <f t="shared" si="9"/>
        <v>-5.1520979147940444</v>
      </c>
      <c r="AP22">
        <f t="shared" si="9"/>
        <v>-2.3713331151040027</v>
      </c>
      <c r="AQ22">
        <f t="shared" si="9"/>
        <v>-148.32329524202743</v>
      </c>
      <c r="AR22">
        <f t="shared" si="9"/>
        <v>-52.804767976044587</v>
      </c>
      <c r="AS22">
        <f t="shared" si="9"/>
        <v>23.426771218576775</v>
      </c>
      <c r="AT22">
        <f t="shared" si="9"/>
        <v>10.379470784832113</v>
      </c>
      <c r="AU22">
        <f t="shared" si="9"/>
        <v>-18.998525972635701</v>
      </c>
      <c r="AW22">
        <v>19</v>
      </c>
      <c r="AX22">
        <f>(R22*SUMPRODUCT(K23:$K$23, X23:$X$23)-$AZ$3*SUMPRODUCT(K22:$K$22, W23:$W$23))/Z22</f>
        <v>142.12217959613881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543.16471629167131</v>
      </c>
      <c r="P23">
        <f t="shared" si="22"/>
        <v>27.158235814583566</v>
      </c>
      <c r="Q23" s="4">
        <f t="shared" si="23"/>
        <v>12.5</v>
      </c>
      <c r="R23">
        <f t="shared" si="0"/>
        <v>100000</v>
      </c>
      <c r="S23">
        <f t="shared" si="1"/>
        <v>144.87974459285329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110.62905677652765</v>
      </c>
      <c r="AC23">
        <f t="shared" si="2"/>
        <v>110.62905677652765</v>
      </c>
      <c r="AE23">
        <f t="shared" si="3"/>
        <v>414.75639266554856</v>
      </c>
      <c r="AF23">
        <f t="shared" si="4"/>
        <v>-20.737819633277429</v>
      </c>
      <c r="AG23">
        <f t="shared" si="4"/>
        <v>-9.5449036964606186</v>
      </c>
      <c r="AH23">
        <f t="shared" si="5"/>
        <v>-703.17301740248138</v>
      </c>
      <c r="AI23">
        <f t="shared" si="6"/>
        <v>-318.69934806667084</v>
      </c>
      <c r="AJ23">
        <f t="shared" si="7"/>
        <v>0</v>
      </c>
      <c r="AK23">
        <f t="shared" si="24"/>
        <v>35.325334086615918</v>
      </c>
      <c r="AL23">
        <f t="shared" si="8"/>
        <v>-283.37401398005494</v>
      </c>
      <c r="AN23">
        <f t="shared" si="9"/>
        <v>93.112858252336267</v>
      </c>
      <c r="AO23">
        <f t="shared" si="9"/>
        <v>-4.6556429126168135</v>
      </c>
      <c r="AP23">
        <f t="shared" si="9"/>
        <v>-2.1428319867691861</v>
      </c>
      <c r="AQ23">
        <f t="shared" si="9"/>
        <v>-157.86242395319061</v>
      </c>
      <c r="AR23">
        <f t="shared" si="9"/>
        <v>-71.548040600240356</v>
      </c>
      <c r="AS23">
        <f t="shared" si="9"/>
        <v>0</v>
      </c>
      <c r="AT23">
        <f t="shared" si="9"/>
        <v>7.9305415990920523</v>
      </c>
      <c r="AU23">
        <f t="shared" si="9"/>
        <v>-63.61749900114831</v>
      </c>
      <c r="AW23">
        <v>20</v>
      </c>
      <c r="AX23">
        <f>(R23*SUMPRODUCT(K$23:$K24, X$23:$X24)-$AZ$3*SUMPRODUCT(K$22:$K23, W$23:$W24))/Z23</f>
        <v>144.87974459285329</v>
      </c>
    </row>
    <row r="25" spans="5:50" x14ac:dyDescent="0.25">
      <c r="AN25" s="8">
        <f t="shared" ref="AN25:AU25" si="25">SUM(AN3:AN23)</f>
        <v>5013.711569579039</v>
      </c>
      <c r="AO25" s="8">
        <f t="shared" si="25"/>
        <v>-658.05911569770547</v>
      </c>
      <c r="AP25" s="8">
        <f t="shared" si="25"/>
        <v>-727.83890317825831</v>
      </c>
      <c r="AQ25" s="8">
        <f t="shared" si="25"/>
        <v>-2486.3715024427511</v>
      </c>
      <c r="AR25" s="8">
        <f t="shared" si="25"/>
        <v>1141.4420482603234</v>
      </c>
      <c r="AS25" s="8">
        <f t="shared" si="25"/>
        <v>-225.98749208164497</v>
      </c>
      <c r="AT25" s="8">
        <f t="shared" si="25"/>
        <v>277.38578414027995</v>
      </c>
      <c r="AU25" s="9">
        <f t="shared" si="25"/>
        <v>1192.8403403189579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2213.6775696655877</v>
      </c>
      <c r="K3">
        <v>1</v>
      </c>
      <c r="L3" s="2">
        <v>0</v>
      </c>
      <c r="O3">
        <f>$C$3</f>
        <v>2213.6775696655877</v>
      </c>
      <c r="P3">
        <f>O3*B5</f>
        <v>1770.9420557324702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2213.6775696655877</v>
      </c>
      <c r="AF3">
        <f t="shared" ref="AF3:AG23" si="4">-$Z3*P3</f>
        <v>-1770.9420557324702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-182.22145676688251</v>
      </c>
      <c r="AJ3">
        <f t="shared" ref="AJ3:AJ23" si="7">AB3-AC3</f>
        <v>0</v>
      </c>
      <c r="AL3">
        <f t="shared" ref="AL3:AL23" si="8">SUM(AI3:AK3)</f>
        <v>-182.22145676688251</v>
      </c>
      <c r="AN3">
        <f t="shared" ref="AN3:AU23" si="9">AE3*$K3</f>
        <v>2213.6775696655877</v>
      </c>
      <c r="AO3">
        <f t="shared" si="9"/>
        <v>-1770.9420557324702</v>
      </c>
      <c r="AP3">
        <f t="shared" si="9"/>
        <v>-624.95697070000006</v>
      </c>
      <c r="AQ3">
        <f t="shared" si="9"/>
        <v>0</v>
      </c>
      <c r="AR3">
        <f t="shared" si="9"/>
        <v>-182.22145676688251</v>
      </c>
      <c r="AS3">
        <f t="shared" si="9"/>
        <v>0</v>
      </c>
      <c r="AT3">
        <f t="shared" si="9"/>
        <v>0</v>
      </c>
      <c r="AU3">
        <f t="shared" si="9"/>
        <v>-182.22145676688251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768.96139607052953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544.69617250320891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537.90773249983977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-537.90773249983977</v>
      </c>
      <c r="AK4">
        <f>H4*SUM(AB4, AE4:AF4)</f>
        <v>0</v>
      </c>
      <c r="AL4">
        <f t="shared" si="8"/>
        <v>-784.18783249983971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-231.05366357069141</v>
      </c>
      <c r="AR4">
        <f t="shared" si="9"/>
        <v>-231.05366357069141</v>
      </c>
      <c r="AS4">
        <f t="shared" si="9"/>
        <v>-504.65121728102048</v>
      </c>
      <c r="AT4">
        <f t="shared" si="9"/>
        <v>0</v>
      </c>
      <c r="AU4">
        <f t="shared" si="9"/>
        <v>-735.70488085171178</v>
      </c>
      <c r="AW4">
        <v>1</v>
      </c>
      <c r="AX4">
        <f>(R4*SUMPRODUCT(K5:$K$23, X5:$X$23)-$AZ$3*SUMPRODUCT(K4:$K$22, W5:$W$23))/Z4</f>
        <v>544.69617250320891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2213.6775696655877</v>
      </c>
      <c r="P5">
        <f t="shared" ref="P5:P23" si="22">O5*$C$5</f>
        <v>110.68387848327939</v>
      </c>
      <c r="Q5" s="4">
        <f t="shared" ref="Q5:Q23" si="23">$C$8</f>
        <v>12.5</v>
      </c>
      <c r="R5">
        <f t="shared" si="0"/>
        <v>100000</v>
      </c>
      <c r="S5">
        <f t="shared" si="1"/>
        <v>1058.7077207299521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537.90773249983977</v>
      </c>
      <c r="AC5">
        <f t="shared" si="2"/>
        <v>1032.3861010597284</v>
      </c>
      <c r="AE5">
        <f t="shared" si="3"/>
        <v>2158.6410587189507</v>
      </c>
      <c r="AF5">
        <f t="shared" si="4"/>
        <v>-107.93205293594755</v>
      </c>
      <c r="AG5">
        <f t="shared" si="4"/>
        <v>-12.189224665660371</v>
      </c>
      <c r="AH5">
        <f t="shared" si="5"/>
        <v>-252.38537571702952</v>
      </c>
      <c r="AI5">
        <f t="shared" si="6"/>
        <v>1786.1344054003134</v>
      </c>
      <c r="AJ5">
        <f t="shared" si="7"/>
        <v>-494.47836855988862</v>
      </c>
      <c r="AK5">
        <f>H5*SUM(AB5, AE5:AF5)</f>
        <v>223.65648618763765</v>
      </c>
      <c r="AL5">
        <f t="shared" si="8"/>
        <v>1515.3125230280625</v>
      </c>
      <c r="AN5">
        <f t="shared" si="9"/>
        <v>1864.1214946779596</v>
      </c>
      <c r="AO5">
        <f t="shared" si="9"/>
        <v>-93.206074733897992</v>
      </c>
      <c r="AP5">
        <f t="shared" si="9"/>
        <v>-10.526157468810858</v>
      </c>
      <c r="AQ5">
        <f t="shared" si="9"/>
        <v>-217.95054898830327</v>
      </c>
      <c r="AR5">
        <f t="shared" si="9"/>
        <v>1542.4387134869476</v>
      </c>
      <c r="AS5">
        <f t="shared" si="9"/>
        <v>-427.01298196968571</v>
      </c>
      <c r="AT5">
        <f t="shared" si="9"/>
        <v>193.14135698592852</v>
      </c>
      <c r="AU5">
        <f t="shared" si="9"/>
        <v>1308.5670885031905</v>
      </c>
      <c r="AW5">
        <v>2</v>
      </c>
      <c r="AX5">
        <f>(R5*SUMPRODUCT(K6:$K$23, X6:$X$23)-$AZ$3*SUMPRODUCT(K5:$K$22, W6:$W$23))/Z5</f>
        <v>1058.7077207299521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2213.6775696655877</v>
      </c>
      <c r="P6">
        <f t="shared" si="22"/>
        <v>110.68387848327939</v>
      </c>
      <c r="Q6" s="4">
        <f t="shared" si="23"/>
        <v>12.5</v>
      </c>
      <c r="R6">
        <f t="shared" si="0"/>
        <v>100000</v>
      </c>
      <c r="S6">
        <f t="shared" si="1"/>
        <v>1534.6448793100546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1032.3861010597284</v>
      </c>
      <c r="AC6">
        <f t="shared" si="2"/>
        <v>1477.5376770813018</v>
      </c>
      <c r="AE6">
        <f t="shared" si="3"/>
        <v>2131.3022042996395</v>
      </c>
      <c r="AF6">
        <f t="shared" si="4"/>
        <v>-106.56511021498198</v>
      </c>
      <c r="AG6">
        <f t="shared" si="4"/>
        <v>-12.034850024599606</v>
      </c>
      <c r="AH6">
        <f t="shared" si="5"/>
        <v>-259.85915523329368</v>
      </c>
      <c r="AI6">
        <f t="shared" si="6"/>
        <v>1752.8430888267642</v>
      </c>
      <c r="AJ6">
        <f t="shared" si="7"/>
        <v>-445.15157602157342</v>
      </c>
      <c r="AK6">
        <f>H6*SUM(AB6, AE6:AF6)</f>
        <v>332.61500363170921</v>
      </c>
      <c r="AL6">
        <f t="shared" si="8"/>
        <v>1640.3065164369</v>
      </c>
      <c r="AN6">
        <f t="shared" si="9"/>
        <v>1659.9140375962256</v>
      </c>
      <c r="AO6">
        <f t="shared" si="9"/>
        <v>-82.995701879811293</v>
      </c>
      <c r="AP6">
        <f t="shared" si="9"/>
        <v>-9.3730567424447848</v>
      </c>
      <c r="AQ6">
        <f t="shared" si="9"/>
        <v>-202.38512337643053</v>
      </c>
      <c r="AR6">
        <f t="shared" si="9"/>
        <v>1365.160155597539</v>
      </c>
      <c r="AS6">
        <f t="shared" si="9"/>
        <v>-346.69571889224648</v>
      </c>
      <c r="AT6">
        <f t="shared" si="9"/>
        <v>259.04928570409919</v>
      </c>
      <c r="AU6">
        <f t="shared" si="9"/>
        <v>1277.5137224093917</v>
      </c>
      <c r="AW6">
        <v>3</v>
      </c>
      <c r="AX6">
        <f>(R6*SUMPRODUCT(K7:$K$23, X7:$X$23)-$AZ$3*SUMPRODUCT(K6:$K$22, W7:$W$23))/Z6</f>
        <v>1534.6448793100546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2213.6775696655877</v>
      </c>
      <c r="P7">
        <f t="shared" si="22"/>
        <v>110.68387848327939</v>
      </c>
      <c r="Q7" s="4">
        <f t="shared" si="23"/>
        <v>12.5</v>
      </c>
      <c r="R7">
        <f t="shared" si="0"/>
        <v>100000</v>
      </c>
      <c r="S7">
        <f t="shared" si="1"/>
        <v>1961.9116668060456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1477.5376770813018</v>
      </c>
      <c r="AC7">
        <f t="shared" si="2"/>
        <v>1864.7455011483289</v>
      </c>
      <c r="AE7">
        <f t="shared" si="3"/>
        <v>2104.04237808886</v>
      </c>
      <c r="AF7">
        <f t="shared" si="4"/>
        <v>-105.202118904443</v>
      </c>
      <c r="AG7">
        <f t="shared" si="4"/>
        <v>-11.880921633083123</v>
      </c>
      <c r="AH7">
        <f t="shared" si="5"/>
        <v>-268.63913016390666</v>
      </c>
      <c r="AI7">
        <f t="shared" si="6"/>
        <v>1718.3202073874272</v>
      </c>
      <c r="AJ7">
        <f t="shared" si="7"/>
        <v>-387.2078240670271</v>
      </c>
      <c r="AK7">
        <f>H7*SUM(AB7, AE7:AF7)</f>
        <v>363.97676992702077</v>
      </c>
      <c r="AL7">
        <f t="shared" si="8"/>
        <v>1695.0891532474209</v>
      </c>
      <c r="AN7">
        <f t="shared" si="9"/>
        <v>1483.3741017600867</v>
      </c>
      <c r="AO7">
        <f t="shared" si="9"/>
        <v>-74.16870508800433</v>
      </c>
      <c r="AP7">
        <f t="shared" si="9"/>
        <v>-8.3761865440964751</v>
      </c>
      <c r="AQ7">
        <f t="shared" si="9"/>
        <v>-189.3936797824642</v>
      </c>
      <c r="AR7">
        <f t="shared" si="9"/>
        <v>1211.4355303455216</v>
      </c>
      <c r="AS7">
        <f t="shared" si="9"/>
        <v>-272.98597414260183</v>
      </c>
      <c r="AT7">
        <f t="shared" si="9"/>
        <v>256.60781349967181</v>
      </c>
      <c r="AU7">
        <f t="shared" si="9"/>
        <v>1195.0573697025916</v>
      </c>
      <c r="AW7">
        <v>4</v>
      </c>
      <c r="AX7">
        <f>(R7*SUMPRODUCT(K8:$K$23, X8:$X$23)-$AZ$3*SUMPRODUCT(K7:$K$22, W8:$W$23))/Z7</f>
        <v>1961.9116668060456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2213.6775696655877</v>
      </c>
      <c r="P8">
        <f t="shared" si="22"/>
        <v>110.68387848327939</v>
      </c>
      <c r="Q8" s="4">
        <f t="shared" si="23"/>
        <v>12.5</v>
      </c>
      <c r="R8">
        <f t="shared" si="0"/>
        <v>100000</v>
      </c>
      <c r="S8">
        <f t="shared" si="1"/>
        <v>2299.8343949611021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1864.7455011483289</v>
      </c>
      <c r="AC8">
        <f t="shared" si="2"/>
        <v>2156.2436639554089</v>
      </c>
      <c r="AE8">
        <f t="shared" si="3"/>
        <v>2075.4660614215068</v>
      </c>
      <c r="AF8">
        <f t="shared" si="4"/>
        <v>-103.77330307107533</v>
      </c>
      <c r="AG8">
        <f t="shared" si="4"/>
        <v>-11.719559398927277</v>
      </c>
      <c r="AH8">
        <f t="shared" si="5"/>
        <v>-340.42414260010378</v>
      </c>
      <c r="AI8">
        <f t="shared" si="6"/>
        <v>1619.5490563514004</v>
      </c>
      <c r="AJ8">
        <f t="shared" si="7"/>
        <v>-291.49816280708001</v>
      </c>
      <c r="AK8">
        <f t="shared" ref="AK8:AK23" si="24">H8*SUM(AB8:AB8, AE8:AF8)</f>
        <v>278.14177381366017</v>
      </c>
      <c r="AL8">
        <f t="shared" si="8"/>
        <v>1606.1926673579806</v>
      </c>
      <c r="AN8">
        <f t="shared" si="9"/>
        <v>1364.3146568688999</v>
      </c>
      <c r="AO8">
        <f t="shared" si="9"/>
        <v>-68.215732843444997</v>
      </c>
      <c r="AP8">
        <f t="shared" si="9"/>
        <v>-7.7038921316068283</v>
      </c>
      <c r="AQ8">
        <f t="shared" si="9"/>
        <v>-223.7789650885675</v>
      </c>
      <c r="AR8">
        <f t="shared" si="9"/>
        <v>1064.6160668052808</v>
      </c>
      <c r="AS8">
        <f t="shared" si="9"/>
        <v>-191.61730628140015</v>
      </c>
      <c r="AT8">
        <f t="shared" si="9"/>
        <v>182.83743866261358</v>
      </c>
      <c r="AU8">
        <f t="shared" si="9"/>
        <v>1055.836199186494</v>
      </c>
      <c r="AW8">
        <v>5</v>
      </c>
      <c r="AX8">
        <f>(R8*SUMPRODUCT(K9:$K$23, X9:$X$23)-$AZ$3*SUMPRODUCT(K8:$K$22, W9:$W$23))/Z8</f>
        <v>2299.8343949611021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2213.6775696655877</v>
      </c>
      <c r="P9">
        <f t="shared" si="22"/>
        <v>110.68387848327939</v>
      </c>
      <c r="Q9" s="4">
        <f t="shared" si="23"/>
        <v>12.5</v>
      </c>
      <c r="R9">
        <f t="shared" si="0"/>
        <v>100000</v>
      </c>
      <c r="S9">
        <f t="shared" si="1"/>
        <v>2564.3199066652355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2156.2436639554089</v>
      </c>
      <c r="AC9">
        <f t="shared" si="2"/>
        <v>2369.4735050552245</v>
      </c>
      <c r="AE9">
        <f t="shared" si="3"/>
        <v>2045.4742547620847</v>
      </c>
      <c r="AF9">
        <f t="shared" si="4"/>
        <v>-102.27371273810424</v>
      </c>
      <c r="AG9">
        <f t="shared" si="4"/>
        <v>-11.550204300253441</v>
      </c>
      <c r="AH9">
        <f t="shared" si="5"/>
        <v>-417.27603747650801</v>
      </c>
      <c r="AI9">
        <f t="shared" si="6"/>
        <v>1514.374300247219</v>
      </c>
      <c r="AJ9">
        <f t="shared" si="7"/>
        <v>-213.22984109981553</v>
      </c>
      <c r="AK9">
        <f t="shared" si="24"/>
        <v>213.99098755212412</v>
      </c>
      <c r="AL9">
        <f t="shared" si="8"/>
        <v>1515.1354466995276</v>
      </c>
      <c r="AN9">
        <f t="shared" si="9"/>
        <v>1277.8934052544269</v>
      </c>
      <c r="AO9">
        <f t="shared" si="9"/>
        <v>-63.894670262721348</v>
      </c>
      <c r="AP9">
        <f t="shared" si="9"/>
        <v>-7.2158962012220318</v>
      </c>
      <c r="AQ9">
        <f t="shared" si="9"/>
        <v>-260.68981079595682</v>
      </c>
      <c r="AR9">
        <f t="shared" si="9"/>
        <v>946.09302799452666</v>
      </c>
      <c r="AS9">
        <f t="shared" si="9"/>
        <v>-133.21360907404681</v>
      </c>
      <c r="AT9">
        <f t="shared" si="9"/>
        <v>133.68912912988401</v>
      </c>
      <c r="AU9">
        <f t="shared" si="9"/>
        <v>946.5685480503638</v>
      </c>
      <c r="AW9">
        <v>6</v>
      </c>
      <c r="AX9">
        <f>(R9*SUMPRODUCT(K10:$K$23, X10:$X$23)-$AZ$3*SUMPRODUCT(K9:$K$22, W10:$W$23))/Z9</f>
        <v>2564.3199066652355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2213.6775696655877</v>
      </c>
      <c r="P10">
        <f t="shared" si="22"/>
        <v>110.68387848327939</v>
      </c>
      <c r="Q10" s="4">
        <f t="shared" si="23"/>
        <v>12.5</v>
      </c>
      <c r="R10">
        <f t="shared" si="0"/>
        <v>100000</v>
      </c>
      <c r="S10">
        <f t="shared" si="1"/>
        <v>2767.7341475051412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2369.4735050552245</v>
      </c>
      <c r="AC10">
        <f t="shared" si="2"/>
        <v>2518.0887818406477</v>
      </c>
      <c r="AE10">
        <f t="shared" si="3"/>
        <v>2014.0072556505647</v>
      </c>
      <c r="AF10">
        <f t="shared" si="4"/>
        <v>-100.70036278252825</v>
      </c>
      <c r="AG10">
        <f t="shared" si="4"/>
        <v>-11.372519214455956</v>
      </c>
      <c r="AH10">
        <f t="shared" si="5"/>
        <v>-497.46434235961488</v>
      </c>
      <c r="AI10">
        <f t="shared" si="6"/>
        <v>1404.4700312939658</v>
      </c>
      <c r="AJ10">
        <f t="shared" si="7"/>
        <v>-148.61527678542325</v>
      </c>
      <c r="AK10">
        <f t="shared" si="24"/>
        <v>224.84597089097124</v>
      </c>
      <c r="AL10">
        <f t="shared" si="8"/>
        <v>1480.7007253995139</v>
      </c>
      <c r="AN10">
        <f t="shared" si="9"/>
        <v>1195.472354844592</v>
      </c>
      <c r="AO10">
        <f t="shared" si="9"/>
        <v>-59.773617742229604</v>
      </c>
      <c r="AP10">
        <f t="shared" si="9"/>
        <v>-6.7504882555298451</v>
      </c>
      <c r="AQ10">
        <f t="shared" si="9"/>
        <v>-295.28437255791488</v>
      </c>
      <c r="AR10">
        <f t="shared" si="9"/>
        <v>833.66387628891778</v>
      </c>
      <c r="AS10">
        <f t="shared" si="9"/>
        <v>-88.214903102303495</v>
      </c>
      <c r="AT10">
        <f t="shared" si="9"/>
        <v>133.46384008508505</v>
      </c>
      <c r="AU10">
        <f t="shared" si="9"/>
        <v>878.91281327169941</v>
      </c>
      <c r="AW10">
        <v>7</v>
      </c>
      <c r="AX10">
        <f>(R10*SUMPRODUCT(K11:$K$23, X11:$X$23)-$AZ$3*SUMPRODUCT(K10:$K$22, W11:$W$23))/Z10</f>
        <v>2767.7341475051412</v>
      </c>
    </row>
    <row r="11" spans="1:52" x14ac:dyDescent="0.25">
      <c r="A11" t="s">
        <v>33</v>
      </c>
      <c r="C11" s="7">
        <f>AU25</f>
        <v>10180.611441109919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2213.6775696655877</v>
      </c>
      <c r="P11">
        <f t="shared" si="22"/>
        <v>110.68387848327939</v>
      </c>
      <c r="Q11" s="4">
        <f t="shared" si="23"/>
        <v>12.5</v>
      </c>
      <c r="R11">
        <f t="shared" si="0"/>
        <v>100000</v>
      </c>
      <c r="S11">
        <f t="shared" si="1"/>
        <v>2907.4891933815002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2518.0887818406477</v>
      </c>
      <c r="AC11">
        <f t="shared" si="2"/>
        <v>2601.7039350103787</v>
      </c>
      <c r="AE11">
        <f t="shared" si="3"/>
        <v>1980.8615822041588</v>
      </c>
      <c r="AF11">
        <f t="shared" si="4"/>
        <v>-99.043079110207941</v>
      </c>
      <c r="AG11">
        <f t="shared" si="4"/>
        <v>-11.185355137917625</v>
      </c>
      <c r="AH11">
        <f t="shared" si="5"/>
        <v>-587.51107515016963</v>
      </c>
      <c r="AI11">
        <f t="shared" si="6"/>
        <v>1283.1220728058634</v>
      </c>
      <c r="AJ11">
        <f t="shared" si="7"/>
        <v>-83.615153169731002</v>
      </c>
      <c r="AK11">
        <f t="shared" si="24"/>
        <v>226.59522517413183</v>
      </c>
      <c r="AL11">
        <f t="shared" si="8"/>
        <v>1426.1021448102642</v>
      </c>
      <c r="AN11">
        <f t="shared" si="9"/>
        <v>1118.2099668091137</v>
      </c>
      <c r="AO11">
        <f t="shared" si="9"/>
        <v>-55.910498340455682</v>
      </c>
      <c r="AP11">
        <f t="shared" si="9"/>
        <v>-6.3142097912775386</v>
      </c>
      <c r="AQ11">
        <f t="shared" si="9"/>
        <v>-331.65403668066483</v>
      </c>
      <c r="AR11">
        <f t="shared" si="9"/>
        <v>724.33122199671539</v>
      </c>
      <c r="AS11">
        <f t="shared" si="9"/>
        <v>-47.201328195090049</v>
      </c>
      <c r="AT11">
        <f t="shared" si="9"/>
        <v>127.91456076356711</v>
      </c>
      <c r="AU11">
        <f t="shared" si="9"/>
        <v>805.0444545651925</v>
      </c>
      <c r="AW11">
        <v>8</v>
      </c>
      <c r="AX11">
        <f>(R11*SUMPRODUCT(K12:$K$23, X12:$X$23)-$AZ$3*SUMPRODUCT(K11:$K$22, W12:$W$23))/Z11</f>
        <v>2907.4891933815002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2213.6775696655877</v>
      </c>
      <c r="P12">
        <f t="shared" si="22"/>
        <v>110.68387848327939</v>
      </c>
      <c r="Q12" s="4">
        <f t="shared" si="23"/>
        <v>12.5</v>
      </c>
      <c r="R12">
        <f t="shared" si="0"/>
        <v>100000</v>
      </c>
      <c r="S12">
        <f t="shared" si="1"/>
        <v>2982.1300638404709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2601.7039350103787</v>
      </c>
      <c r="AC12">
        <f t="shared" si="2"/>
        <v>2621.3148501807591</v>
      </c>
      <c r="AE12">
        <f t="shared" si="3"/>
        <v>1945.8393036699135</v>
      </c>
      <c r="AF12">
        <f t="shared" si="4"/>
        <v>-97.291965183495677</v>
      </c>
      <c r="AG12">
        <f t="shared" si="4"/>
        <v>-10.987594412653468</v>
      </c>
      <c r="AH12">
        <f t="shared" si="5"/>
        <v>-687.25739107985862</v>
      </c>
      <c r="AI12">
        <f t="shared" si="6"/>
        <v>1150.302352993906</v>
      </c>
      <c r="AJ12">
        <f t="shared" si="7"/>
        <v>-19.610915170380395</v>
      </c>
      <c r="AK12">
        <f t="shared" si="24"/>
        <v>230.96804109448377</v>
      </c>
      <c r="AL12">
        <f t="shared" si="8"/>
        <v>1361.6594789180094</v>
      </c>
      <c r="AN12">
        <f t="shared" si="9"/>
        <v>1044.2434167311335</v>
      </c>
      <c r="AO12">
        <f t="shared" si="9"/>
        <v>-52.212170836556673</v>
      </c>
      <c r="AP12">
        <f t="shared" si="9"/>
        <v>-5.8965419752213712</v>
      </c>
      <c r="AQ12">
        <f t="shared" si="9"/>
        <v>-368.81977092425859</v>
      </c>
      <c r="AR12">
        <f t="shared" si="9"/>
        <v>617.31493299509691</v>
      </c>
      <c r="AS12">
        <f t="shared" si="9"/>
        <v>-10.524285856555174</v>
      </c>
      <c r="AT12">
        <f t="shared" si="9"/>
        <v>123.95003838873778</v>
      </c>
      <c r="AU12">
        <f t="shared" si="9"/>
        <v>730.74068552727954</v>
      </c>
      <c r="AW12">
        <v>9</v>
      </c>
      <c r="AX12">
        <f>(R12*SUMPRODUCT(K13:$K$23, X13:$X$23)-$AZ$3*SUMPRODUCT(K12:$K$22, W13:$W$23))/Z12</f>
        <v>2982.1300638404709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2213.6775696655877</v>
      </c>
      <c r="P13">
        <f t="shared" si="22"/>
        <v>110.68387848327939</v>
      </c>
      <c r="Q13" s="4">
        <f t="shared" si="23"/>
        <v>12.5</v>
      </c>
      <c r="R13">
        <f t="shared" si="0"/>
        <v>100000</v>
      </c>
      <c r="S13">
        <f t="shared" si="1"/>
        <v>2990.7671794625862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2621.3148501807591</v>
      </c>
      <c r="AC13">
        <f t="shared" si="2"/>
        <v>2578.8697055280927</v>
      </c>
      <c r="AE13">
        <f t="shared" si="3"/>
        <v>1908.8032199294948</v>
      </c>
      <c r="AF13">
        <f t="shared" si="4"/>
        <v>-95.440160996474745</v>
      </c>
      <c r="AG13">
        <f t="shared" si="4"/>
        <v>-10.778462309090088</v>
      </c>
      <c r="AH13">
        <f t="shared" si="5"/>
        <v>-794.04927549475826</v>
      </c>
      <c r="AI13">
        <f t="shared" si="6"/>
        <v>1008.5353211291716</v>
      </c>
      <c r="AJ13">
        <f t="shared" si="7"/>
        <v>42.445144652666386</v>
      </c>
      <c r="AK13">
        <f t="shared" si="24"/>
        <v>229.27284790118242</v>
      </c>
      <c r="AL13">
        <f t="shared" si="8"/>
        <v>1280.2533136830205</v>
      </c>
      <c r="AN13">
        <f t="shared" si="9"/>
        <v>974.01144410465599</v>
      </c>
      <c r="AO13">
        <f t="shared" si="9"/>
        <v>-48.700572205232803</v>
      </c>
      <c r="AP13">
        <f t="shared" si="9"/>
        <v>-5.4999622429871096</v>
      </c>
      <c r="AQ13">
        <f t="shared" si="9"/>
        <v>-405.18219659304259</v>
      </c>
      <c r="AR13">
        <f t="shared" si="9"/>
        <v>514.62871306339343</v>
      </c>
      <c r="AS13">
        <f t="shared" si="9"/>
        <v>21.65862683315342</v>
      </c>
      <c r="AT13">
        <f t="shared" si="9"/>
        <v>116.9918278356982</v>
      </c>
      <c r="AU13">
        <f t="shared" si="9"/>
        <v>653.27916773224501</v>
      </c>
      <c r="AW13">
        <v>10</v>
      </c>
      <c r="AX13">
        <f>(R13*SUMPRODUCT(K14:$K$23, X14:$X$23)-$AZ$3*SUMPRODUCT(K13:$K$22, W14:$W$23))/Z13</f>
        <v>2990.7671794625862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2213.6775696655877</v>
      </c>
      <c r="P14">
        <f t="shared" si="22"/>
        <v>110.68387848327939</v>
      </c>
      <c r="Q14" s="4">
        <f t="shared" si="23"/>
        <v>12.5</v>
      </c>
      <c r="R14">
        <f t="shared" si="0"/>
        <v>100000</v>
      </c>
      <c r="S14">
        <f t="shared" si="1"/>
        <v>2946.8906925053329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2578.8697055280927</v>
      </c>
      <c r="AC14">
        <f t="shared" si="2"/>
        <v>2488.7650954095948</v>
      </c>
      <c r="AE14">
        <f t="shared" si="3"/>
        <v>1869.5377748100461</v>
      </c>
      <c r="AF14">
        <f t="shared" si="4"/>
        <v>-93.476888740502304</v>
      </c>
      <c r="AG14">
        <f t="shared" si="4"/>
        <v>-10.556741643570017</v>
      </c>
      <c r="AH14">
        <f t="shared" si="5"/>
        <v>-911.4883394333674</v>
      </c>
      <c r="AI14">
        <f t="shared" si="6"/>
        <v>854.01580499260649</v>
      </c>
      <c r="AJ14">
        <f t="shared" si="7"/>
        <v>90.104610118497931</v>
      </c>
      <c r="AK14">
        <f t="shared" si="24"/>
        <v>372.66012058419301</v>
      </c>
      <c r="AL14">
        <f t="shared" si="8"/>
        <v>1316.7805356952974</v>
      </c>
      <c r="AN14">
        <f t="shared" si="9"/>
        <v>878.77665714964303</v>
      </c>
      <c r="AO14">
        <f t="shared" si="9"/>
        <v>-43.938832857482147</v>
      </c>
      <c r="AP14">
        <f t="shared" si="9"/>
        <v>-4.9621988156251495</v>
      </c>
      <c r="AQ14">
        <f t="shared" si="9"/>
        <v>-428.44530169470289</v>
      </c>
      <c r="AR14">
        <f t="shared" si="9"/>
        <v>401.43032378183284</v>
      </c>
      <c r="AS14">
        <f t="shared" si="9"/>
        <v>42.353692522608029</v>
      </c>
      <c r="AT14">
        <f t="shared" si="9"/>
        <v>175.16897461632408</v>
      </c>
      <c r="AU14">
        <f t="shared" si="9"/>
        <v>618.95299092076493</v>
      </c>
      <c r="AW14">
        <v>11</v>
      </c>
      <c r="AX14">
        <f>(R14*SUMPRODUCT(K15:$K$23, X15:$X$23)-$AZ$3*SUMPRODUCT(K14:$K$22, W15:$W$23))/Z14</f>
        <v>2946.8906925053329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2213.6775696655877</v>
      </c>
      <c r="P15">
        <f t="shared" si="22"/>
        <v>110.68387848327939</v>
      </c>
      <c r="Q15" s="4">
        <f t="shared" si="23"/>
        <v>12.5</v>
      </c>
      <c r="R15">
        <f t="shared" si="0"/>
        <v>100000</v>
      </c>
      <c r="S15">
        <f t="shared" si="1"/>
        <v>2838.554169525732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2488.7650954095948</v>
      </c>
      <c r="AC15">
        <f t="shared" si="2"/>
        <v>2343.7819087256103</v>
      </c>
      <c r="AE15">
        <f t="shared" si="3"/>
        <v>1827.8240011184143</v>
      </c>
      <c r="AF15">
        <f t="shared" si="4"/>
        <v>-91.39120005592072</v>
      </c>
      <c r="AG15">
        <f t="shared" si="4"/>
        <v>-10.321195971386073</v>
      </c>
      <c r="AH15">
        <f t="shared" si="5"/>
        <v>-1039.8260459859418</v>
      </c>
      <c r="AI15">
        <f t="shared" si="6"/>
        <v>686.2855591051657</v>
      </c>
      <c r="AJ15">
        <f t="shared" si="7"/>
        <v>144.98318668398451</v>
      </c>
      <c r="AK15">
        <f t="shared" si="24"/>
        <v>361.55863439690961</v>
      </c>
      <c r="AL15">
        <f t="shared" si="8"/>
        <v>1192.8273801860598</v>
      </c>
      <c r="AN15">
        <f t="shared" si="9"/>
        <v>791.44367054289989</v>
      </c>
      <c r="AO15">
        <f t="shared" si="9"/>
        <v>-39.572183527144993</v>
      </c>
      <c r="AP15">
        <f t="shared" si="9"/>
        <v>-4.469054580193788</v>
      </c>
      <c r="AQ15">
        <f t="shared" si="9"/>
        <v>-450.24233299139661</v>
      </c>
      <c r="AR15">
        <f t="shared" si="9"/>
        <v>297.16009944416447</v>
      </c>
      <c r="AS15">
        <f t="shared" si="9"/>
        <v>62.777392881354032</v>
      </c>
      <c r="AT15">
        <f t="shared" si="9"/>
        <v>156.55407333992562</v>
      </c>
      <c r="AU15">
        <f t="shared" si="9"/>
        <v>516.49156566544411</v>
      </c>
      <c r="AW15">
        <v>12</v>
      </c>
      <c r="AX15">
        <f>(R15*SUMPRODUCT(K16:$K$23, X16:$X$23)-$AZ$3*SUMPRODUCT(K15:$K$22, W16:$W$23))/Z15</f>
        <v>2838.554169525732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2213.6775696655877</v>
      </c>
      <c r="P16">
        <f t="shared" si="22"/>
        <v>110.68387848327939</v>
      </c>
      <c r="Q16" s="4">
        <f t="shared" si="23"/>
        <v>12.5</v>
      </c>
      <c r="R16">
        <f t="shared" si="0"/>
        <v>100000</v>
      </c>
      <c r="S16">
        <f t="shared" si="1"/>
        <v>2672.4601211349222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2343.7819087256103</v>
      </c>
      <c r="AC16">
        <f t="shared" si="2"/>
        <v>2153.3960505840078</v>
      </c>
      <c r="AE16">
        <f t="shared" si="3"/>
        <v>1783.7214849664049</v>
      </c>
      <c r="AF16">
        <f t="shared" si="4"/>
        <v>-89.186074248320239</v>
      </c>
      <c r="AG16">
        <f t="shared" si="4"/>
        <v>-10.072161758158988</v>
      </c>
      <c r="AH16">
        <f t="shared" si="5"/>
        <v>-1166.5780281058101</v>
      </c>
      <c r="AI16">
        <f t="shared" si="6"/>
        <v>517.88522085411569</v>
      </c>
      <c r="AJ16">
        <f t="shared" si="7"/>
        <v>190.38585814160251</v>
      </c>
      <c r="AK16">
        <f t="shared" si="24"/>
        <v>345.5668896594359</v>
      </c>
      <c r="AL16">
        <f t="shared" si="8"/>
        <v>1053.8379686551541</v>
      </c>
      <c r="AN16">
        <f t="shared" si="9"/>
        <v>711.46582677614867</v>
      </c>
      <c r="AO16">
        <f t="shared" si="9"/>
        <v>-35.573291338807429</v>
      </c>
      <c r="AP16">
        <f t="shared" si="9"/>
        <v>-4.0174427191062607</v>
      </c>
      <c r="AQ16">
        <f t="shared" si="9"/>
        <v>-465.30829406969968</v>
      </c>
      <c r="AR16">
        <f t="shared" si="9"/>
        <v>206.56679864853533</v>
      </c>
      <c r="AS16">
        <f t="shared" si="9"/>
        <v>75.938442806699129</v>
      </c>
      <c r="AT16">
        <f t="shared" si="9"/>
        <v>137.83487777109065</v>
      </c>
      <c r="AU16">
        <f t="shared" si="9"/>
        <v>420.3401192263251</v>
      </c>
      <c r="AW16">
        <v>13</v>
      </c>
      <c r="AX16">
        <f>(R16*SUMPRODUCT(K17:$K$23, X17:$X$23)-$AZ$3*SUMPRODUCT(K16:$K$22, W17:$W$23))/Z16</f>
        <v>2672.4601211349222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2213.6775696655877</v>
      </c>
      <c r="P17">
        <f t="shared" si="22"/>
        <v>110.68387848327939</v>
      </c>
      <c r="Q17" s="4">
        <f t="shared" si="23"/>
        <v>12.5</v>
      </c>
      <c r="R17">
        <f t="shared" si="0"/>
        <v>100000</v>
      </c>
      <c r="S17">
        <f t="shared" si="1"/>
        <v>2452.5847640257998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2153.3960505840078</v>
      </c>
      <c r="AC17">
        <f t="shared" si="2"/>
        <v>1924.7018764662305</v>
      </c>
      <c r="AE17">
        <f t="shared" si="3"/>
        <v>1737.2159505846712</v>
      </c>
      <c r="AF17">
        <f t="shared" si="4"/>
        <v>-86.860797529233551</v>
      </c>
      <c r="AG17">
        <f t="shared" si="4"/>
        <v>-9.8095583927287233</v>
      </c>
      <c r="AH17">
        <f t="shared" si="5"/>
        <v>-1295.0539827893926</v>
      </c>
      <c r="AI17">
        <f t="shared" si="6"/>
        <v>345.49161187331606</v>
      </c>
      <c r="AJ17">
        <f t="shared" si="7"/>
        <v>228.69417411777727</v>
      </c>
      <c r="AK17">
        <f t="shared" si="24"/>
        <v>325.49459799783466</v>
      </c>
      <c r="AL17">
        <f t="shared" si="8"/>
        <v>899.68038398892804</v>
      </c>
      <c r="AN17">
        <f t="shared" si="9"/>
        <v>638.29607893774414</v>
      </c>
      <c r="AO17">
        <f t="shared" si="9"/>
        <v>-31.914803946887201</v>
      </c>
      <c r="AP17">
        <f t="shared" si="9"/>
        <v>-3.6042742159270804</v>
      </c>
      <c r="AQ17">
        <f t="shared" si="9"/>
        <v>-475.83484307116288</v>
      </c>
      <c r="AR17">
        <f t="shared" si="9"/>
        <v>126.94215770376687</v>
      </c>
      <c r="AS17">
        <f t="shared" si="9"/>
        <v>84.027892195068929</v>
      </c>
      <c r="AT17">
        <f t="shared" si="9"/>
        <v>119.59476054057157</v>
      </c>
      <c r="AU17">
        <f t="shared" si="9"/>
        <v>330.56481043940738</v>
      </c>
      <c r="AW17">
        <v>14</v>
      </c>
      <c r="AX17">
        <f>(R17*SUMPRODUCT(K18:$K$23, X18:$X$23)-$AZ$3*SUMPRODUCT(K17:$K$22, W18:$W$23))/Z17</f>
        <v>2452.5847640257998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2213.6775696655877</v>
      </c>
      <c r="P18">
        <f t="shared" si="22"/>
        <v>110.68387848327939</v>
      </c>
      <c r="Q18" s="4">
        <f t="shared" si="23"/>
        <v>12.5</v>
      </c>
      <c r="R18">
        <f t="shared" si="0"/>
        <v>100000</v>
      </c>
      <c r="S18">
        <f t="shared" si="1"/>
        <v>2180.1847548500036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1924.7018764662305</v>
      </c>
      <c r="AC18">
        <f t="shared" si="2"/>
        <v>1662.6612112037114</v>
      </c>
      <c r="AE18">
        <f t="shared" si="3"/>
        <v>1688.2036354978084</v>
      </c>
      <c r="AF18">
        <f t="shared" si="4"/>
        <v>-84.410181774890418</v>
      </c>
      <c r="AG18">
        <f t="shared" si="4"/>
        <v>-9.5327999582660503</v>
      </c>
      <c r="AH18">
        <f t="shared" si="5"/>
        <v>-1429.3028042830786</v>
      </c>
      <c r="AI18">
        <f t="shared" si="6"/>
        <v>164.95784948157348</v>
      </c>
      <c r="AJ18">
        <f t="shared" si="7"/>
        <v>262.04066526251904</v>
      </c>
      <c r="AK18">
        <f t="shared" si="24"/>
        <v>301.94040239494581</v>
      </c>
      <c r="AL18">
        <f t="shared" si="8"/>
        <v>728.93891713903827</v>
      </c>
      <c r="AN18">
        <f t="shared" si="9"/>
        <v>571.3925404667018</v>
      </c>
      <c r="AO18">
        <f t="shared" si="9"/>
        <v>-28.569627023335091</v>
      </c>
      <c r="AP18">
        <f t="shared" si="9"/>
        <v>-3.226489193235468</v>
      </c>
      <c r="AQ18">
        <f t="shared" si="9"/>
        <v>-483.76448389454356</v>
      </c>
      <c r="AR18">
        <f t="shared" si="9"/>
        <v>55.831940355587776</v>
      </c>
      <c r="AS18">
        <f t="shared" si="9"/>
        <v>88.690770640228109</v>
      </c>
      <c r="AT18">
        <f t="shared" si="9"/>
        <v>102.19530983483081</v>
      </c>
      <c r="AU18">
        <f t="shared" si="9"/>
        <v>246.71802083064668</v>
      </c>
      <c r="AW18">
        <v>15</v>
      </c>
      <c r="AX18">
        <f>(R18*SUMPRODUCT(K19:$K$23, X19:$X$23)-$AZ$3*SUMPRODUCT(K18:$K$22, W19:$W$23))/Z18</f>
        <v>2180.1847548500036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2213.6775696655877</v>
      </c>
      <c r="P19">
        <f t="shared" si="22"/>
        <v>110.68387848327939</v>
      </c>
      <c r="Q19" s="4">
        <f t="shared" si="23"/>
        <v>12.5</v>
      </c>
      <c r="R19">
        <f t="shared" si="0"/>
        <v>100000</v>
      </c>
      <c r="S19">
        <f t="shared" si="1"/>
        <v>1849.6565104843553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1662.6612112037114</v>
      </c>
      <c r="AC19">
        <f t="shared" si="2"/>
        <v>1367.1820195362811</v>
      </c>
      <c r="AE19">
        <f t="shared" si="3"/>
        <v>1636.2498405204103</v>
      </c>
      <c r="AF19">
        <f t="shared" si="4"/>
        <v>-81.812492026020522</v>
      </c>
      <c r="AG19">
        <f t="shared" si="4"/>
        <v>-9.2394318336047956</v>
      </c>
      <c r="AH19">
        <f t="shared" si="5"/>
        <v>-1584.3210006287504</v>
      </c>
      <c r="AI19">
        <f t="shared" si="6"/>
        <v>-39.123083967965385</v>
      </c>
      <c r="AJ19">
        <f t="shared" si="7"/>
        <v>295.47919166743031</v>
      </c>
      <c r="AK19">
        <f t="shared" si="24"/>
        <v>275.29355795048593</v>
      </c>
      <c r="AL19">
        <f t="shared" si="8"/>
        <v>531.64966564995086</v>
      </c>
      <c r="AN19">
        <f t="shared" si="9"/>
        <v>510.15332234809875</v>
      </c>
      <c r="AO19">
        <f t="shared" si="9"/>
        <v>-25.507666117404938</v>
      </c>
      <c r="AP19">
        <f t="shared" si="9"/>
        <v>-2.8806889570257388</v>
      </c>
      <c r="AQ19">
        <f t="shared" si="9"/>
        <v>-493.96284242237601</v>
      </c>
      <c r="AR19">
        <f t="shared" si="9"/>
        <v>-12.197875148707901</v>
      </c>
      <c r="AS19">
        <f t="shared" si="9"/>
        <v>92.125106802716246</v>
      </c>
      <c r="AT19">
        <f t="shared" si="9"/>
        <v>85.831588631233487</v>
      </c>
      <c r="AU19">
        <f t="shared" si="9"/>
        <v>165.75882028524182</v>
      </c>
      <c r="AW19">
        <v>16</v>
      </c>
      <c r="AX19">
        <f>(R19*SUMPRODUCT(K20:$K$23, X20:$X$23)-$AZ$3*SUMPRODUCT(K19:$K$22, W20:$W$23))/Z19</f>
        <v>1849.6565104843553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2213.6775696655877</v>
      </c>
      <c r="P20">
        <f t="shared" si="22"/>
        <v>110.68387848327939</v>
      </c>
      <c r="Q20" s="4">
        <f t="shared" si="23"/>
        <v>12.5</v>
      </c>
      <c r="R20">
        <f t="shared" si="0"/>
        <v>100000</v>
      </c>
      <c r="S20">
        <f t="shared" si="1"/>
        <v>1463.3257269078551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1367.1820195362811</v>
      </c>
      <c r="AC20">
        <f t="shared" si="2"/>
        <v>1045.3827955822219</v>
      </c>
      <c r="AE20">
        <f t="shared" si="3"/>
        <v>1581.4253817464598</v>
      </c>
      <c r="AF20">
        <f t="shared" si="4"/>
        <v>-79.071269087323003</v>
      </c>
      <c r="AG20">
        <f t="shared" si="4"/>
        <v>-8.9298538968423493</v>
      </c>
      <c r="AH20">
        <f t="shared" si="5"/>
        <v>-1737.4689474111894</v>
      </c>
      <c r="AI20">
        <f t="shared" si="6"/>
        <v>-244.04468864889509</v>
      </c>
      <c r="AJ20">
        <f t="shared" si="7"/>
        <v>321.79922395405924</v>
      </c>
      <c r="AK20">
        <f t="shared" si="24"/>
        <v>245.55194590422636</v>
      </c>
      <c r="AL20">
        <f t="shared" si="8"/>
        <v>323.30648120939054</v>
      </c>
      <c r="AN20">
        <f t="shared" si="9"/>
        <v>454.19377106636125</v>
      </c>
      <c r="AO20">
        <f t="shared" si="9"/>
        <v>-22.709688553318063</v>
      </c>
      <c r="AP20">
        <f t="shared" si="9"/>
        <v>-2.5647014796229715</v>
      </c>
      <c r="AQ20">
        <f t="shared" si="9"/>
        <v>-499.01031211721664</v>
      </c>
      <c r="AR20">
        <f t="shared" si="9"/>
        <v>-70.090931083796477</v>
      </c>
      <c r="AS20">
        <f t="shared" si="9"/>
        <v>92.422446699641682</v>
      </c>
      <c r="AT20">
        <f t="shared" si="9"/>
        <v>70.523823374933244</v>
      </c>
      <c r="AU20">
        <f t="shared" si="9"/>
        <v>92.855338990778449</v>
      </c>
      <c r="AW20">
        <v>17</v>
      </c>
      <c r="AX20">
        <f>(R20*SUMPRODUCT(K21:$K$23, X21:$X$23)-$AZ$3*SUMPRODUCT(K20:$K$22, W21:$W$23))/Z20</f>
        <v>1463.3257269078551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2213.6775696655877</v>
      </c>
      <c r="P21">
        <f t="shared" si="22"/>
        <v>110.68387848327939</v>
      </c>
      <c r="Q21" s="4">
        <f t="shared" si="23"/>
        <v>12.5</v>
      </c>
      <c r="R21">
        <f t="shared" si="0"/>
        <v>100000</v>
      </c>
      <c r="S21">
        <f t="shared" si="1"/>
        <v>1027.5371373473756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1045.3827955822219</v>
      </c>
      <c r="AC21">
        <f t="shared" si="2"/>
        <v>707.46811331927415</v>
      </c>
      <c r="AE21">
        <f t="shared" si="3"/>
        <v>1524.1359526444658</v>
      </c>
      <c r="AF21">
        <f t="shared" si="4"/>
        <v>-76.206797632223285</v>
      </c>
      <c r="AG21">
        <f t="shared" si="4"/>
        <v>-8.6063569822112314</v>
      </c>
      <c r="AH21">
        <f t="shared" si="5"/>
        <v>-1873.5870053015594</v>
      </c>
      <c r="AI21">
        <f t="shared" si="6"/>
        <v>-434.26420727152822</v>
      </c>
      <c r="AJ21">
        <f t="shared" si="7"/>
        <v>337.91468226294774</v>
      </c>
      <c r="AK21">
        <f t="shared" si="24"/>
        <v>213.35769023626952</v>
      </c>
      <c r="AL21">
        <f t="shared" si="8"/>
        <v>117.00816522768903</v>
      </c>
      <c r="AN21">
        <f t="shared" si="9"/>
        <v>403.23437107287276</v>
      </c>
      <c r="AO21">
        <f t="shared" si="9"/>
        <v>-20.161718553643635</v>
      </c>
      <c r="AP21">
        <f t="shared" si="9"/>
        <v>-2.2769484171863152</v>
      </c>
      <c r="AQ21">
        <f t="shared" si="9"/>
        <v>-495.68719668495032</v>
      </c>
      <c r="AR21">
        <f t="shared" si="9"/>
        <v>-114.89149258290752</v>
      </c>
      <c r="AS21">
        <f t="shared" si="9"/>
        <v>89.400695615225317</v>
      </c>
      <c r="AT21">
        <f t="shared" si="9"/>
        <v>56.447165285163926</v>
      </c>
      <c r="AU21">
        <f t="shared" si="9"/>
        <v>30.956368317481722</v>
      </c>
      <c r="AW21">
        <v>18</v>
      </c>
      <c r="AX21">
        <f>(R21*SUMPRODUCT(K22:$K$23, X22:$X$23)-$AZ$3*SUMPRODUCT(K21:$K$22, W22:$W$23))/Z21</f>
        <v>1027.5371373473756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2213.6775696655877</v>
      </c>
      <c r="P22">
        <f t="shared" si="22"/>
        <v>110.68387848327939</v>
      </c>
      <c r="Q22" s="4">
        <f t="shared" si="23"/>
        <v>12.5</v>
      </c>
      <c r="R22">
        <f t="shared" si="0"/>
        <v>100000</v>
      </c>
      <c r="S22">
        <f t="shared" si="1"/>
        <v>540.0417279000369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707.46811331927415</v>
      </c>
      <c r="AC22">
        <f t="shared" si="2"/>
        <v>357.24054688132941</v>
      </c>
      <c r="AE22">
        <f t="shared" si="3"/>
        <v>1464.3597795329042</v>
      </c>
      <c r="AF22">
        <f t="shared" si="4"/>
        <v>-73.217988976645216</v>
      </c>
      <c r="AG22">
        <f t="shared" si="4"/>
        <v>-8.268818139999718</v>
      </c>
      <c r="AH22">
        <f t="shared" si="5"/>
        <v>-2011.8021791152103</v>
      </c>
      <c r="AI22">
        <f t="shared" si="6"/>
        <v>-628.92920669895102</v>
      </c>
      <c r="AJ22">
        <f t="shared" si="7"/>
        <v>350.22756643794474</v>
      </c>
      <c r="AK22">
        <f t="shared" si="24"/>
        <v>179.58224669443715</v>
      </c>
      <c r="AL22">
        <f t="shared" si="8"/>
        <v>-99.11939356656913</v>
      </c>
      <c r="AN22">
        <f t="shared" si="9"/>
        <v>356.88064464714785</v>
      </c>
      <c r="AO22">
        <f t="shared" si="9"/>
        <v>-17.844032232357396</v>
      </c>
      <c r="AP22">
        <f t="shared" si="9"/>
        <v>-2.0152022675837369</v>
      </c>
      <c r="AQ22">
        <f t="shared" si="9"/>
        <v>-490.29840113075858</v>
      </c>
      <c r="AR22">
        <f t="shared" si="9"/>
        <v>-153.27699098355185</v>
      </c>
      <c r="AS22">
        <f t="shared" si="9"/>
        <v>85.354324415714402</v>
      </c>
      <c r="AT22">
        <f t="shared" si="9"/>
        <v>43.766176088185695</v>
      </c>
      <c r="AU22">
        <f t="shared" si="9"/>
        <v>-24.156490479651762</v>
      </c>
      <c r="AW22">
        <v>19</v>
      </c>
      <c r="AX22">
        <f>(R22*SUMPRODUCT(K23:$K$23, X23:$X$23)-$AZ$3*SUMPRODUCT(K22:$K$22, W23:$W$23))/Z22</f>
        <v>540.0417279000369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2213.6775696655877</v>
      </c>
      <c r="P23">
        <f t="shared" si="22"/>
        <v>110.68387848327939</v>
      </c>
      <c r="Q23" s="4">
        <f t="shared" si="23"/>
        <v>12.5</v>
      </c>
      <c r="R23">
        <f t="shared" si="0"/>
        <v>100000</v>
      </c>
      <c r="S23">
        <f t="shared" si="1"/>
        <v>563.95507431129329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357.24054688132941</v>
      </c>
      <c r="AC23">
        <f t="shared" si="2"/>
        <v>357.24054688132941</v>
      </c>
      <c r="AE23">
        <f t="shared" si="3"/>
        <v>1402.2666372352749</v>
      </c>
      <c r="AF23">
        <f t="shared" si="4"/>
        <v>-70.11333186176374</v>
      </c>
      <c r="AG23">
        <f t="shared" si="4"/>
        <v>-7.9181960397642177</v>
      </c>
      <c r="AH23">
        <f t="shared" si="5"/>
        <v>-2143.4713506840385</v>
      </c>
      <c r="AI23">
        <f t="shared" si="6"/>
        <v>-819.23624135029172</v>
      </c>
      <c r="AJ23">
        <f t="shared" si="7"/>
        <v>0</v>
      </c>
      <c r="AK23">
        <f t="shared" si="24"/>
        <v>144.56481072515123</v>
      </c>
      <c r="AL23">
        <f t="shared" si="8"/>
        <v>-674.67143062514049</v>
      </c>
      <c r="AN23">
        <f t="shared" si="9"/>
        <v>314.80902267890229</v>
      </c>
      <c r="AO23">
        <f t="shared" si="9"/>
        <v>-15.740451133945115</v>
      </c>
      <c r="AP23">
        <f t="shared" si="9"/>
        <v>-1.7776359291930404</v>
      </c>
      <c r="AQ23">
        <f t="shared" si="9"/>
        <v>-481.20956680498438</v>
      </c>
      <c r="AR23">
        <f t="shared" si="9"/>
        <v>-183.91863118922029</v>
      </c>
      <c r="AS23">
        <f t="shared" si="9"/>
        <v>0</v>
      </c>
      <c r="AT23">
        <f t="shared" si="9"/>
        <v>32.45481677284571</v>
      </c>
      <c r="AU23">
        <f t="shared" si="9"/>
        <v>-151.46381441637456</v>
      </c>
      <c r="AW23">
        <v>20</v>
      </c>
      <c r="AX23">
        <f>(R23*SUMPRODUCT(K$23:$K24, X$23:$X24)-$AZ$3*SUMPRODUCT(K$22:$K23, W$23:$W24))/Z23</f>
        <v>563.95507431129329</v>
      </c>
    </row>
    <row r="25" spans="5:50" x14ac:dyDescent="0.25">
      <c r="AN25" s="8">
        <f t="shared" ref="AN25:AU25" si="25">SUM(AN3:AN23)</f>
        <v>19825.8783539992</v>
      </c>
      <c r="AO25" s="8">
        <f t="shared" si="25"/>
        <v>-2651.5520949491515</v>
      </c>
      <c r="AP25" s="8">
        <f t="shared" si="25"/>
        <v>-724.40799862789629</v>
      </c>
      <c r="AQ25" s="8">
        <f t="shared" si="25"/>
        <v>-7489.9557432400861</v>
      </c>
      <c r="AR25" s="8">
        <f t="shared" si="25"/>
        <v>8959.962517182068</v>
      </c>
      <c r="AS25" s="8">
        <f t="shared" si="25"/>
        <v>-1287.3679333825412</v>
      </c>
      <c r="AT25" s="8">
        <f t="shared" si="25"/>
        <v>2508.0168573103902</v>
      </c>
      <c r="AU25" s="9">
        <f t="shared" si="25"/>
        <v>10180.611441109919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7987.5102763724035</v>
      </c>
      <c r="K3">
        <v>1</v>
      </c>
      <c r="L3" s="2">
        <v>0</v>
      </c>
      <c r="O3">
        <f>$C$3</f>
        <v>7987.5102763724035</v>
      </c>
      <c r="P3">
        <f>O3*B5</f>
        <v>6390.0082210979235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7987.5102763724035</v>
      </c>
      <c r="AF3">
        <f t="shared" ref="AF3:AG23" si="4">-$Z3*P3</f>
        <v>-6390.0082210979235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972.54508457447992</v>
      </c>
      <c r="AJ3">
        <f t="shared" ref="AJ3:AJ23" si="7">AB3-AC3</f>
        <v>0</v>
      </c>
      <c r="AL3">
        <f t="shared" ref="AL3:AL23" si="8">SUM(AI3:AK3)</f>
        <v>972.54508457447992</v>
      </c>
      <c r="AN3">
        <f t="shared" ref="AN3:AU23" si="9">AE3*$K3</f>
        <v>7987.5102763724035</v>
      </c>
      <c r="AO3">
        <f t="shared" si="9"/>
        <v>-6390.0082210979235</v>
      </c>
      <c r="AP3">
        <f t="shared" si="9"/>
        <v>-624.95697070000006</v>
      </c>
      <c r="AQ3">
        <f t="shared" si="9"/>
        <v>0</v>
      </c>
      <c r="AR3">
        <f t="shared" si="9"/>
        <v>972.54508457447992</v>
      </c>
      <c r="AS3">
        <f t="shared" si="9"/>
        <v>0</v>
      </c>
      <c r="AT3">
        <f t="shared" si="9"/>
        <v>0</v>
      </c>
      <c r="AU3">
        <f t="shared" si="9"/>
        <v>972.54508457447992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2502.2962905600566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1542.3053791531484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1510.5790562979273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-1510.5790562979273</v>
      </c>
      <c r="AK4">
        <f>H4*SUM(AB4, AE4:AF4)</f>
        <v>0</v>
      </c>
      <c r="AL4">
        <f t="shared" si="8"/>
        <v>-2567.6504562979271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-991.71723426212588</v>
      </c>
      <c r="AR4">
        <f t="shared" si="9"/>
        <v>-991.71723426212588</v>
      </c>
      <c r="AS4">
        <f t="shared" si="9"/>
        <v>-1417.1864680532199</v>
      </c>
      <c r="AT4">
        <f t="shared" si="9"/>
        <v>0</v>
      </c>
      <c r="AU4">
        <f t="shared" si="9"/>
        <v>-2408.9037023153455</v>
      </c>
      <c r="AW4">
        <v>1</v>
      </c>
      <c r="AX4">
        <f>(R4*SUMPRODUCT(K5:$K$23, X5:$X$23)-$AZ$3*SUMPRODUCT(K4:$K$22, W5:$W$23))/Z4</f>
        <v>1542.3053791531484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7987.5102763724035</v>
      </c>
      <c r="P5">
        <f t="shared" ref="P5:P23" si="22">O5*$C$5</f>
        <v>399.37551381862022</v>
      </c>
      <c r="Q5" s="4">
        <f t="shared" ref="Q5:Q23" si="23">$C$8</f>
        <v>12.5</v>
      </c>
      <c r="R5">
        <f t="shared" si="0"/>
        <v>100000</v>
      </c>
      <c r="S5">
        <f t="shared" si="1"/>
        <v>2891.1559091703602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1510.5790562979273</v>
      </c>
      <c r="AC5">
        <f t="shared" si="2"/>
        <v>2768.50128215527</v>
      </c>
      <c r="AE5">
        <f t="shared" si="3"/>
        <v>7648.6475085015454</v>
      </c>
      <c r="AF5">
        <f t="shared" si="4"/>
        <v>-382.43237542507728</v>
      </c>
      <c r="AG5">
        <f t="shared" si="4"/>
        <v>-11.969699011102938</v>
      </c>
      <c r="AH5">
        <f t="shared" si="5"/>
        <v>-1205.9072251764956</v>
      </c>
      <c r="AI5">
        <f t="shared" si="6"/>
        <v>6048.3382088888693</v>
      </c>
      <c r="AJ5">
        <f t="shared" si="7"/>
        <v>-1257.9222258573427</v>
      </c>
      <c r="AK5">
        <f>H5*SUM(AB5, AE5:AF5)</f>
        <v>758.31501796194766</v>
      </c>
      <c r="AL5">
        <f t="shared" si="8"/>
        <v>5548.7310009934745</v>
      </c>
      <c r="AN5">
        <f t="shared" si="9"/>
        <v>6605.0852540876767</v>
      </c>
      <c r="AO5">
        <f t="shared" si="9"/>
        <v>-330.25426270438385</v>
      </c>
      <c r="AP5">
        <f t="shared" si="9"/>
        <v>-10.336583343163211</v>
      </c>
      <c r="AQ5">
        <f t="shared" si="9"/>
        <v>-1041.3762723354359</v>
      </c>
      <c r="AR5">
        <f t="shared" si="9"/>
        <v>5223.1181357046935</v>
      </c>
      <c r="AS5">
        <f t="shared" si="9"/>
        <v>-1086.294476973125</v>
      </c>
      <c r="AT5">
        <f t="shared" si="9"/>
        <v>654.85242162440284</v>
      </c>
      <c r="AU5">
        <f t="shared" si="9"/>
        <v>4791.6760803559719</v>
      </c>
      <c r="AW5">
        <v>2</v>
      </c>
      <c r="AX5">
        <f>(R5*SUMPRODUCT(K6:$K$23, X6:$X$23)-$AZ$3*SUMPRODUCT(K5:$K$22, W6:$W$23))/Z5</f>
        <v>2891.1559091703602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7987.5102763724035</v>
      </c>
      <c r="P6">
        <f t="shared" si="22"/>
        <v>399.37551381862022</v>
      </c>
      <c r="Q6" s="4">
        <f t="shared" si="23"/>
        <v>12.5</v>
      </c>
      <c r="R6">
        <f t="shared" si="0"/>
        <v>100000</v>
      </c>
      <c r="S6">
        <f t="shared" si="1"/>
        <v>4049.3917682835508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2768.50128215527</v>
      </c>
      <c r="AC6">
        <f t="shared" si="2"/>
        <v>3784.039665649907</v>
      </c>
      <c r="AE6">
        <f t="shared" si="3"/>
        <v>7464.097683092582</v>
      </c>
      <c r="AF6">
        <f t="shared" si="4"/>
        <v>-373.20488415462916</v>
      </c>
      <c r="AG6">
        <f t="shared" si="4"/>
        <v>-11.680889014271269</v>
      </c>
      <c r="AH6">
        <f t="shared" si="5"/>
        <v>-1352.9040537651283</v>
      </c>
      <c r="AI6">
        <f t="shared" si="6"/>
        <v>5726.3078561585535</v>
      </c>
      <c r="AJ6">
        <f t="shared" si="7"/>
        <v>-1015.5383834946369</v>
      </c>
      <c r="AK6">
        <f>H6*SUM(AB6, AE6:AF6)</f>
        <v>1072.7020760229427</v>
      </c>
      <c r="AL6">
        <f t="shared" si="8"/>
        <v>5783.471548686859</v>
      </c>
      <c r="AN6">
        <f t="shared" si="9"/>
        <v>5813.2349777333438</v>
      </c>
      <c r="AO6">
        <f t="shared" si="9"/>
        <v>-290.66174888666723</v>
      </c>
      <c r="AP6">
        <f t="shared" si="9"/>
        <v>-9.0973826270516458</v>
      </c>
      <c r="AQ6">
        <f t="shared" si="9"/>
        <v>-1053.6771490383408</v>
      </c>
      <c r="AR6">
        <f t="shared" si="9"/>
        <v>4459.7986971812843</v>
      </c>
      <c r="AS6">
        <f t="shared" si="9"/>
        <v>-790.92791959761598</v>
      </c>
      <c r="AT6">
        <f t="shared" si="9"/>
        <v>835.44850212089534</v>
      </c>
      <c r="AU6">
        <f t="shared" si="9"/>
        <v>4504.3192797045631</v>
      </c>
      <c r="AW6">
        <v>3</v>
      </c>
      <c r="AX6">
        <f>(R6*SUMPRODUCT(K7:$K$23, X7:$X$23)-$AZ$3*SUMPRODUCT(K6:$K$22, W7:$W$23))/Z6</f>
        <v>4049.3917682835508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7987.5102763724035</v>
      </c>
      <c r="P7">
        <f t="shared" si="22"/>
        <v>399.37551381862022</v>
      </c>
      <c r="Q7" s="4">
        <f t="shared" si="23"/>
        <v>12.5</v>
      </c>
      <c r="R7">
        <f t="shared" si="0"/>
        <v>100000</v>
      </c>
      <c r="S7">
        <f t="shared" si="1"/>
        <v>4995.3779427608624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3784.039665649907</v>
      </c>
      <c r="AC7">
        <f t="shared" si="2"/>
        <v>4546.3304707142888</v>
      </c>
      <c r="AE7">
        <f t="shared" si="3"/>
        <v>7269.4922727999437</v>
      </c>
      <c r="AF7">
        <f t="shared" si="4"/>
        <v>-363.47461363999724</v>
      </c>
      <c r="AG7">
        <f t="shared" si="4"/>
        <v>-11.37634259811783</v>
      </c>
      <c r="AH7">
        <f t="shared" si="5"/>
        <v>-1501.9002080858049</v>
      </c>
      <c r="AI7">
        <f t="shared" si="6"/>
        <v>5392.7411084760242</v>
      </c>
      <c r="AJ7">
        <f t="shared" si="7"/>
        <v>-762.29080506438186</v>
      </c>
      <c r="AK7">
        <f>H7*SUM(AB7, AE7:AF7)</f>
        <v>1119.2490019075917</v>
      </c>
      <c r="AL7">
        <f t="shared" si="8"/>
        <v>5749.6993053192346</v>
      </c>
      <c r="AN7">
        <f t="shared" si="9"/>
        <v>5125.0757507133694</v>
      </c>
      <c r="AO7">
        <f t="shared" si="9"/>
        <v>-256.25378753566849</v>
      </c>
      <c r="AP7">
        <f t="shared" si="9"/>
        <v>-8.02045251489956</v>
      </c>
      <c r="AQ7">
        <f t="shared" si="9"/>
        <v>-1058.8569390537618</v>
      </c>
      <c r="AR7">
        <f t="shared" si="9"/>
        <v>3801.9445716090399</v>
      </c>
      <c r="AS7">
        <f t="shared" si="9"/>
        <v>-537.4237943198857</v>
      </c>
      <c r="AT7">
        <f t="shared" si="9"/>
        <v>789.08343298607713</v>
      </c>
      <c r="AU7">
        <f t="shared" si="9"/>
        <v>4053.6042102752317</v>
      </c>
      <c r="AW7">
        <v>4</v>
      </c>
      <c r="AX7">
        <f>(R7*SUMPRODUCT(K8:$K$23, X8:$X$23)-$AZ$3*SUMPRODUCT(K7:$K$22, W8:$W$23))/Z7</f>
        <v>4995.3779427608624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7987.5102763724035</v>
      </c>
      <c r="P8">
        <f t="shared" si="22"/>
        <v>399.37551381862022</v>
      </c>
      <c r="Q8" s="4">
        <f t="shared" si="23"/>
        <v>12.5</v>
      </c>
      <c r="R8">
        <f t="shared" si="0"/>
        <v>100000</v>
      </c>
      <c r="S8">
        <f t="shared" si="1"/>
        <v>5723.7641195767519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4546.3304707142888</v>
      </c>
      <c r="AC8">
        <f t="shared" si="2"/>
        <v>5062.2711102500671</v>
      </c>
      <c r="AE8">
        <f t="shared" si="3"/>
        <v>7064.3970768480131</v>
      </c>
      <c r="AF8">
        <f t="shared" si="4"/>
        <v>-353.21985384240071</v>
      </c>
      <c r="AG8">
        <f t="shared" si="4"/>
        <v>-11.05538026308551</v>
      </c>
      <c r="AH8">
        <f t="shared" si="5"/>
        <v>-1657.5912724091295</v>
      </c>
      <c r="AI8">
        <f t="shared" si="6"/>
        <v>5042.530570333397</v>
      </c>
      <c r="AJ8">
        <f t="shared" si="7"/>
        <v>-515.94063953577825</v>
      </c>
      <c r="AK8">
        <f t="shared" ref="AK8:AK23" si="24">H8*SUM(AB8:AB8, AE8:AF8)</f>
        <v>816.16930779469305</v>
      </c>
      <c r="AL8">
        <f t="shared" si="8"/>
        <v>5342.7592385923117</v>
      </c>
      <c r="AN8">
        <f t="shared" si="9"/>
        <v>4643.8053857090563</v>
      </c>
      <c r="AO8">
        <f t="shared" si="9"/>
        <v>-232.19026928545287</v>
      </c>
      <c r="AP8">
        <f t="shared" si="9"/>
        <v>-7.2672917233135639</v>
      </c>
      <c r="AQ8">
        <f t="shared" si="9"/>
        <v>-1089.6232465959179</v>
      </c>
      <c r="AR8">
        <f t="shared" si="9"/>
        <v>3314.7245781043721</v>
      </c>
      <c r="AS8">
        <f t="shared" si="9"/>
        <v>-339.1553298206498</v>
      </c>
      <c r="AT8">
        <f t="shared" si="9"/>
        <v>536.51166348063009</v>
      </c>
      <c r="AU8">
        <f t="shared" si="9"/>
        <v>3512.0809117643525</v>
      </c>
      <c r="AW8">
        <v>5</v>
      </c>
      <c r="AX8">
        <f>(R8*SUMPRODUCT(K9:$K$23, X9:$X$23)-$AZ$3*SUMPRODUCT(K8:$K$22, W9:$W$23))/Z8</f>
        <v>5723.7641195767519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7987.5102763724035</v>
      </c>
      <c r="P9">
        <f t="shared" si="22"/>
        <v>399.37551381862022</v>
      </c>
      <c r="Q9" s="4">
        <f t="shared" si="23"/>
        <v>12.5</v>
      </c>
      <c r="R9">
        <f t="shared" si="0"/>
        <v>100000</v>
      </c>
      <c r="S9">
        <f t="shared" si="1"/>
        <v>6263.5386193848117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5062.2711102500671</v>
      </c>
      <c r="AC9">
        <f t="shared" si="2"/>
        <v>5369.1831405441499</v>
      </c>
      <c r="AE9">
        <f t="shared" si="3"/>
        <v>6846.9930684380524</v>
      </c>
      <c r="AF9">
        <f t="shared" si="4"/>
        <v>-342.34965342190264</v>
      </c>
      <c r="AG9">
        <f t="shared" si="4"/>
        <v>-10.715155335530399</v>
      </c>
      <c r="AH9">
        <f t="shared" si="5"/>
        <v>-1837.3689993940543</v>
      </c>
      <c r="AI9">
        <f t="shared" si="6"/>
        <v>4656.5592602865645</v>
      </c>
      <c r="AJ9">
        <f t="shared" si="7"/>
        <v>-306.9120302940828</v>
      </c>
      <c r="AK9">
        <f t="shared" si="24"/>
        <v>603.79293821889655</v>
      </c>
      <c r="AL9">
        <f t="shared" si="8"/>
        <v>4953.4401682113785</v>
      </c>
      <c r="AN9">
        <f t="shared" si="9"/>
        <v>4277.6032343645738</v>
      </c>
      <c r="AO9">
        <f t="shared" si="9"/>
        <v>-213.88016171822872</v>
      </c>
      <c r="AP9">
        <f t="shared" si="9"/>
        <v>-6.6942061517873945</v>
      </c>
      <c r="AQ9">
        <f t="shared" si="9"/>
        <v>-1147.8813394391443</v>
      </c>
      <c r="AR9">
        <f t="shared" si="9"/>
        <v>2909.1475270554133</v>
      </c>
      <c r="AS9">
        <f t="shared" si="9"/>
        <v>-191.74079487579439</v>
      </c>
      <c r="AT9">
        <f t="shared" si="9"/>
        <v>377.21472763237819</v>
      </c>
      <c r="AU9">
        <f t="shared" si="9"/>
        <v>3094.6214598119973</v>
      </c>
      <c r="AW9">
        <v>6</v>
      </c>
      <c r="AX9">
        <f>(R9*SUMPRODUCT(K10:$K$23, X10:$X$23)-$AZ$3*SUMPRODUCT(K9:$K$22, W10:$W$23))/Z9</f>
        <v>6263.5386193848117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7987.5102763724035</v>
      </c>
      <c r="P10">
        <f t="shared" si="22"/>
        <v>399.37551381862022</v>
      </c>
      <c r="Q10" s="4">
        <f t="shared" si="23"/>
        <v>12.5</v>
      </c>
      <c r="R10">
        <f t="shared" si="0"/>
        <v>100000</v>
      </c>
      <c r="S10">
        <f t="shared" si="1"/>
        <v>6654.5187013575514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5369.1831405441499</v>
      </c>
      <c r="AC10">
        <f t="shared" si="2"/>
        <v>5513.2056923196269</v>
      </c>
      <c r="AE10">
        <f t="shared" si="3"/>
        <v>6617.576582086117</v>
      </c>
      <c r="AF10">
        <f t="shared" si="4"/>
        <v>-330.87882910430591</v>
      </c>
      <c r="AG10">
        <f t="shared" si="4"/>
        <v>-10.356131562142332</v>
      </c>
      <c r="AH10">
        <f t="shared" si="5"/>
        <v>-2014.9777602621057</v>
      </c>
      <c r="AI10">
        <f t="shared" si="6"/>
        <v>4261.3638611575625</v>
      </c>
      <c r="AJ10">
        <f t="shared" si="7"/>
        <v>-144.02255177547704</v>
      </c>
      <c r="AK10">
        <f t="shared" si="24"/>
        <v>611.93374691011309</v>
      </c>
      <c r="AL10">
        <f t="shared" si="8"/>
        <v>4729.2750562921983</v>
      </c>
      <c r="AN10">
        <f t="shared" si="9"/>
        <v>3928.054299583674</v>
      </c>
      <c r="AO10">
        <f t="shared" si="9"/>
        <v>-196.40271497918374</v>
      </c>
      <c r="AP10">
        <f t="shared" si="9"/>
        <v>-6.1471819185058285</v>
      </c>
      <c r="AQ10">
        <f t="shared" si="9"/>
        <v>-1196.0484259734776</v>
      </c>
      <c r="AR10">
        <f t="shared" si="9"/>
        <v>2529.4559767125065</v>
      </c>
      <c r="AS10">
        <f t="shared" si="9"/>
        <v>-85.488758115789778</v>
      </c>
      <c r="AT10">
        <f t="shared" si="9"/>
        <v>363.23100394750179</v>
      </c>
      <c r="AU10">
        <f t="shared" si="9"/>
        <v>2807.1982225442184</v>
      </c>
      <c r="AW10">
        <v>7</v>
      </c>
      <c r="AX10">
        <f>(R10*SUMPRODUCT(K11:$K$23, X11:$X$23)-$AZ$3*SUMPRODUCT(K10:$K$22, W11:$W$23))/Z10</f>
        <v>6654.5187013575514</v>
      </c>
    </row>
    <row r="11" spans="1:52" x14ac:dyDescent="0.25">
      <c r="A11" t="s">
        <v>33</v>
      </c>
      <c r="C11" s="7">
        <f>AU25</f>
        <v>35340.438326480355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7987.5102763724035</v>
      </c>
      <c r="P11">
        <f t="shared" si="22"/>
        <v>399.37551381862022</v>
      </c>
      <c r="Q11" s="4">
        <f t="shared" si="23"/>
        <v>12.5</v>
      </c>
      <c r="R11">
        <f t="shared" si="0"/>
        <v>100000</v>
      </c>
      <c r="S11">
        <f t="shared" si="1"/>
        <v>6909.6397136351507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5513.2056923196269</v>
      </c>
      <c r="AC11">
        <f t="shared" si="2"/>
        <v>5517.1901416639139</v>
      </c>
      <c r="AE11">
        <f t="shared" si="3"/>
        <v>6377.8452682964271</v>
      </c>
      <c r="AF11">
        <f t="shared" si="4"/>
        <v>-318.8922634148214</v>
      </c>
      <c r="AG11">
        <f t="shared" si="4"/>
        <v>-9.980965669556829</v>
      </c>
      <c r="AH11">
        <f t="shared" si="5"/>
        <v>-2172.8366157126347</v>
      </c>
      <c r="AI11">
        <f t="shared" si="6"/>
        <v>3876.1354234994142</v>
      </c>
      <c r="AJ11">
        <f t="shared" si="7"/>
        <v>-3.9844493442869862</v>
      </c>
      <c r="AK11">
        <f t="shared" si="24"/>
        <v>595.96617290586346</v>
      </c>
      <c r="AL11">
        <f t="shared" si="8"/>
        <v>4468.1171470609906</v>
      </c>
      <c r="AN11">
        <f t="shared" si="9"/>
        <v>3600.337454088889</v>
      </c>
      <c r="AO11">
        <f t="shared" si="9"/>
        <v>-180.01687270444447</v>
      </c>
      <c r="AP11">
        <f t="shared" si="9"/>
        <v>-5.6343236651897195</v>
      </c>
      <c r="AQ11">
        <f t="shared" si="9"/>
        <v>-1226.5811916217144</v>
      </c>
      <c r="AR11">
        <f t="shared" si="9"/>
        <v>2188.1050660975402</v>
      </c>
      <c r="AS11">
        <f t="shared" si="9"/>
        <v>-2.2492490182327849</v>
      </c>
      <c r="AT11">
        <f t="shared" si="9"/>
        <v>336.42699742951322</v>
      </c>
      <c r="AU11">
        <f t="shared" si="9"/>
        <v>2522.2828145088206</v>
      </c>
      <c r="AW11">
        <v>8</v>
      </c>
      <c r="AX11">
        <f>(R11*SUMPRODUCT(K12:$K$23, X12:$X$23)-$AZ$3*SUMPRODUCT(K11:$K$22, W12:$W$23))/Z11</f>
        <v>6909.6397136351507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7987.5102763724035</v>
      </c>
      <c r="P12">
        <f t="shared" si="22"/>
        <v>399.37551381862022</v>
      </c>
      <c r="Q12" s="4">
        <f t="shared" si="23"/>
        <v>12.5</v>
      </c>
      <c r="R12">
        <f t="shared" si="0"/>
        <v>100000</v>
      </c>
      <c r="S12">
        <f t="shared" si="1"/>
        <v>7029.8217481020329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5517.1901416639139</v>
      </c>
      <c r="AC12">
        <f t="shared" si="2"/>
        <v>5393.0065277166404</v>
      </c>
      <c r="AE12">
        <f t="shared" si="3"/>
        <v>6127.7080136932782</v>
      </c>
      <c r="AF12">
        <f t="shared" si="4"/>
        <v>-306.38540068466398</v>
      </c>
      <c r="AG12">
        <f t="shared" si="4"/>
        <v>-9.5895150705149224</v>
      </c>
      <c r="AH12">
        <f t="shared" si="5"/>
        <v>-2333.1275387707019</v>
      </c>
      <c r="AI12">
        <f t="shared" si="6"/>
        <v>3478.6055591673976</v>
      </c>
      <c r="AJ12">
        <f t="shared" si="7"/>
        <v>124.18361394727344</v>
      </c>
      <c r="AK12">
        <f t="shared" si="24"/>
        <v>588.46881196750428</v>
      </c>
      <c r="AL12">
        <f t="shared" si="8"/>
        <v>4191.2579850821749</v>
      </c>
      <c r="AN12">
        <f t="shared" si="9"/>
        <v>3288.4620743765654</v>
      </c>
      <c r="AO12">
        <f t="shared" si="9"/>
        <v>-164.42310371882832</v>
      </c>
      <c r="AP12">
        <f t="shared" si="9"/>
        <v>-5.1462564062422231</v>
      </c>
      <c r="AQ12">
        <f t="shared" si="9"/>
        <v>-1252.083390524788</v>
      </c>
      <c r="AR12">
        <f t="shared" si="9"/>
        <v>1866.8093237267071</v>
      </c>
      <c r="AS12">
        <f t="shared" si="9"/>
        <v>66.64369513234945</v>
      </c>
      <c r="AT12">
        <f t="shared" si="9"/>
        <v>315.804435489448</v>
      </c>
      <c r="AU12">
        <f t="shared" si="9"/>
        <v>2249.2574543485043</v>
      </c>
      <c r="AW12">
        <v>9</v>
      </c>
      <c r="AX12">
        <f>(R12*SUMPRODUCT(K13:$K$23, X13:$X$23)-$AZ$3*SUMPRODUCT(K12:$K$22, W13:$W$23))/Z12</f>
        <v>7029.8217481020329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7987.5102763724035</v>
      </c>
      <c r="P13">
        <f t="shared" si="22"/>
        <v>399.37551381862022</v>
      </c>
      <c r="Q13" s="4">
        <f t="shared" si="23"/>
        <v>12.5</v>
      </c>
      <c r="R13">
        <f t="shared" si="0"/>
        <v>100000</v>
      </c>
      <c r="S13">
        <f t="shared" si="1"/>
        <v>7016.7875329755234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5393.0065277166404</v>
      </c>
      <c r="AC13">
        <f t="shared" si="2"/>
        <v>5154.7519174990812</v>
      </c>
      <c r="AE13">
        <f t="shared" si="3"/>
        <v>5867.8752519836189</v>
      </c>
      <c r="AF13">
        <f t="shared" si="4"/>
        <v>-293.39376259918095</v>
      </c>
      <c r="AG13">
        <f t="shared" si="4"/>
        <v>-9.1828915534249624</v>
      </c>
      <c r="AH13">
        <f t="shared" si="5"/>
        <v>-2485.8269310784794</v>
      </c>
      <c r="AI13">
        <f t="shared" si="6"/>
        <v>3079.4716667525331</v>
      </c>
      <c r="AJ13">
        <f t="shared" si="7"/>
        <v>238.25461021755928</v>
      </c>
      <c r="AK13">
        <f t="shared" si="24"/>
        <v>567.01913048412587</v>
      </c>
      <c r="AL13">
        <f t="shared" si="8"/>
        <v>3884.7454074542184</v>
      </c>
      <c r="AN13">
        <f t="shared" si="9"/>
        <v>2994.220456219497</v>
      </c>
      <c r="AO13">
        <f t="shared" si="9"/>
        <v>-149.71102281097484</v>
      </c>
      <c r="AP13">
        <f t="shared" si="9"/>
        <v>-4.6857849827696052</v>
      </c>
      <c r="AQ13">
        <f t="shared" si="9"/>
        <v>-1268.4512754664293</v>
      </c>
      <c r="AR13">
        <f t="shared" si="9"/>
        <v>1571.372372959323</v>
      </c>
      <c r="AS13">
        <f t="shared" si="9"/>
        <v>121.57498192567408</v>
      </c>
      <c r="AT13">
        <f t="shared" si="9"/>
        <v>289.33476031028982</v>
      </c>
      <c r="AU13">
        <f t="shared" si="9"/>
        <v>1982.2821151952869</v>
      </c>
      <c r="AW13">
        <v>10</v>
      </c>
      <c r="AX13">
        <f>(R13*SUMPRODUCT(K14:$K$23, X14:$X$23)-$AZ$3*SUMPRODUCT(K13:$K$22, W14:$W$23))/Z13</f>
        <v>7016.7875329755234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7987.5102763724035</v>
      </c>
      <c r="P14">
        <f t="shared" si="22"/>
        <v>399.37551381862022</v>
      </c>
      <c r="Q14" s="4">
        <f t="shared" si="23"/>
        <v>12.5</v>
      </c>
      <c r="R14">
        <f t="shared" si="0"/>
        <v>100000</v>
      </c>
      <c r="S14">
        <f t="shared" si="1"/>
        <v>6921.9938106280724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5154.7519174990812</v>
      </c>
      <c r="AC14">
        <f t="shared" si="2"/>
        <v>4851.4672418137025</v>
      </c>
      <c r="AE14">
        <f t="shared" si="3"/>
        <v>5598.2633775217018</v>
      </c>
      <c r="AF14">
        <f t="shared" si="4"/>
        <v>-279.91316887608514</v>
      </c>
      <c r="AG14">
        <f t="shared" si="4"/>
        <v>-8.7609642801990262</v>
      </c>
      <c r="AH14">
        <f t="shared" si="5"/>
        <v>-2640.7868615335096</v>
      </c>
      <c r="AI14">
        <f t="shared" si="6"/>
        <v>2668.8023828319078</v>
      </c>
      <c r="AJ14">
        <f t="shared" si="7"/>
        <v>303.28467568537872</v>
      </c>
      <c r="AK14">
        <f t="shared" si="24"/>
        <v>896.2042951384542</v>
      </c>
      <c r="AL14">
        <f t="shared" si="8"/>
        <v>3868.2913536557407</v>
      </c>
      <c r="AN14">
        <f t="shared" si="9"/>
        <v>2631.4649765456852</v>
      </c>
      <c r="AO14">
        <f t="shared" si="9"/>
        <v>-131.57324882728429</v>
      </c>
      <c r="AP14">
        <f t="shared" si="9"/>
        <v>-4.1180932566837152</v>
      </c>
      <c r="AQ14">
        <f t="shared" si="9"/>
        <v>-1241.3024661450902</v>
      </c>
      <c r="AR14">
        <f t="shared" si="9"/>
        <v>1254.471168316627</v>
      </c>
      <c r="AS14">
        <f t="shared" si="9"/>
        <v>142.5590309297657</v>
      </c>
      <c r="AT14">
        <f t="shared" si="9"/>
        <v>421.26103319037935</v>
      </c>
      <c r="AU14">
        <f t="shared" si="9"/>
        <v>1818.2912324367721</v>
      </c>
      <c r="AW14">
        <v>11</v>
      </c>
      <c r="AX14">
        <f>(R14*SUMPRODUCT(K15:$K$23, X15:$X$23)-$AZ$3*SUMPRODUCT(K14:$K$22, W15:$W$23))/Z14</f>
        <v>6921.9938106280724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7987.5102763724035</v>
      </c>
      <c r="P15">
        <f t="shared" si="22"/>
        <v>399.37551381862022</v>
      </c>
      <c r="Q15" s="4">
        <f t="shared" si="23"/>
        <v>12.5</v>
      </c>
      <c r="R15">
        <f t="shared" si="0"/>
        <v>100000</v>
      </c>
      <c r="S15">
        <f t="shared" si="1"/>
        <v>6699.9412247506079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4851.4672418137025</v>
      </c>
      <c r="AC15">
        <f t="shared" si="2"/>
        <v>4460.8817532337871</v>
      </c>
      <c r="AE15">
        <f t="shared" si="3"/>
        <v>5318.1569286025078</v>
      </c>
      <c r="AF15">
        <f t="shared" si="4"/>
        <v>-265.9078464301254</v>
      </c>
      <c r="AG15">
        <f t="shared" si="4"/>
        <v>-8.3226135938972998</v>
      </c>
      <c r="AH15">
        <f t="shared" si="5"/>
        <v>-2805.928347997879</v>
      </c>
      <c r="AI15">
        <f t="shared" si="6"/>
        <v>2237.9981205806057</v>
      </c>
      <c r="AJ15">
        <f t="shared" si="7"/>
        <v>390.58548857991536</v>
      </c>
      <c r="AK15">
        <f t="shared" si="24"/>
        <v>847.48081327613727</v>
      </c>
      <c r="AL15">
        <f t="shared" si="8"/>
        <v>3476.0644224366583</v>
      </c>
      <c r="AN15">
        <f t="shared" si="9"/>
        <v>2302.7499570641894</v>
      </c>
      <c r="AO15">
        <f t="shared" si="9"/>
        <v>-115.13749785320947</v>
      </c>
      <c r="AP15">
        <f t="shared" si="9"/>
        <v>-3.6036729177611821</v>
      </c>
      <c r="AQ15">
        <f t="shared" si="9"/>
        <v>-1214.9606470103179</v>
      </c>
      <c r="AR15">
        <f t="shared" si="9"/>
        <v>969.04813928290071</v>
      </c>
      <c r="AS15">
        <f t="shared" si="9"/>
        <v>169.12263574246259</v>
      </c>
      <c r="AT15">
        <f t="shared" si="9"/>
        <v>366.9572809874133</v>
      </c>
      <c r="AU15">
        <f t="shared" si="9"/>
        <v>1505.1280560127766</v>
      </c>
      <c r="AW15">
        <v>12</v>
      </c>
      <c r="AX15">
        <f>(R15*SUMPRODUCT(K16:$K$23, X16:$X$23)-$AZ$3*SUMPRODUCT(K15:$K$22, W16:$W$23))/Z15</f>
        <v>6699.9412247506079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7987.5102763724035</v>
      </c>
      <c r="P16">
        <f t="shared" si="22"/>
        <v>399.37551381862022</v>
      </c>
      <c r="Q16" s="4">
        <f t="shared" si="23"/>
        <v>12.5</v>
      </c>
      <c r="R16">
        <f t="shared" si="0"/>
        <v>100000</v>
      </c>
      <c r="S16">
        <f t="shared" si="1"/>
        <v>6358.1557893311447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4460.8817532337871</v>
      </c>
      <c r="AC16">
        <f t="shared" si="2"/>
        <v>4003.0010687776194</v>
      </c>
      <c r="AE16">
        <f t="shared" si="3"/>
        <v>5028.8186122841917</v>
      </c>
      <c r="AF16">
        <f t="shared" si="4"/>
        <v>-251.44093061420963</v>
      </c>
      <c r="AG16">
        <f t="shared" si="4"/>
        <v>-7.8698155593611219</v>
      </c>
      <c r="AH16">
        <f t="shared" si="5"/>
        <v>-2956.5751887776405</v>
      </c>
      <c r="AI16">
        <f t="shared" si="6"/>
        <v>1812.9326773329803</v>
      </c>
      <c r="AJ16">
        <f t="shared" si="7"/>
        <v>457.88068445616773</v>
      </c>
      <c r="AK16">
        <f t="shared" si="24"/>
        <v>790.53633636358552</v>
      </c>
      <c r="AL16">
        <f t="shared" si="8"/>
        <v>3061.3496981527337</v>
      </c>
      <c r="AN16">
        <f t="shared" si="9"/>
        <v>2005.8246883556728</v>
      </c>
      <c r="AO16">
        <f t="shared" si="9"/>
        <v>-100.29123441778366</v>
      </c>
      <c r="AP16">
        <f t="shared" si="9"/>
        <v>-3.139001733570594</v>
      </c>
      <c r="AQ16">
        <f t="shared" si="9"/>
        <v>-1179.2772744166109</v>
      </c>
      <c r="AR16">
        <f t="shared" si="9"/>
        <v>723.11717778770765</v>
      </c>
      <c r="AS16">
        <f t="shared" si="9"/>
        <v>182.63303014347656</v>
      </c>
      <c r="AT16">
        <f t="shared" si="9"/>
        <v>315.31805435314305</v>
      </c>
      <c r="AU16">
        <f t="shared" si="9"/>
        <v>1221.0682622843274</v>
      </c>
      <c r="AW16">
        <v>13</v>
      </c>
      <c r="AX16">
        <f>(R16*SUMPRODUCT(K17:$K$23, X17:$X$23)-$AZ$3*SUMPRODUCT(K16:$K$22, W17:$W$23))/Z16</f>
        <v>6358.1557893311447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7987.5102763724035</v>
      </c>
      <c r="P17">
        <f t="shared" si="22"/>
        <v>399.37551381862022</v>
      </c>
      <c r="Q17" s="4">
        <f t="shared" si="23"/>
        <v>12.5</v>
      </c>
      <c r="R17">
        <f t="shared" si="0"/>
        <v>100000</v>
      </c>
      <c r="S17">
        <f t="shared" si="1"/>
        <v>5902.6108341862628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4003.0010687776194</v>
      </c>
      <c r="AC17">
        <f t="shared" si="2"/>
        <v>3496.7604824568089</v>
      </c>
      <c r="AE17">
        <f t="shared" si="3"/>
        <v>4731.8739236325055</v>
      </c>
      <c r="AF17">
        <f t="shared" si="4"/>
        <v>-236.59369618162529</v>
      </c>
      <c r="AG17">
        <f t="shared" si="4"/>
        <v>-7.4051139840622628</v>
      </c>
      <c r="AH17">
        <f t="shared" si="5"/>
        <v>-3088.0273576419904</v>
      </c>
      <c r="AI17">
        <f t="shared" si="6"/>
        <v>1399.8477558248278</v>
      </c>
      <c r="AJ17">
        <f t="shared" si="7"/>
        <v>506.24058632081051</v>
      </c>
      <c r="AK17">
        <f t="shared" si="24"/>
        <v>727.21492708086521</v>
      </c>
      <c r="AL17">
        <f t="shared" si="8"/>
        <v>2633.3032692265033</v>
      </c>
      <c r="AN17">
        <f t="shared" si="9"/>
        <v>1738.6074370695669</v>
      </c>
      <c r="AO17">
        <f t="shared" si="9"/>
        <v>-86.930371853478348</v>
      </c>
      <c r="AP17">
        <f t="shared" si="9"/>
        <v>-2.7208219096326007</v>
      </c>
      <c r="AQ17">
        <f t="shared" si="9"/>
        <v>-1134.6175778388329</v>
      </c>
      <c r="AR17">
        <f t="shared" si="9"/>
        <v>514.33866546762317</v>
      </c>
      <c r="AS17">
        <f t="shared" si="9"/>
        <v>186.00530414135673</v>
      </c>
      <c r="AT17">
        <f t="shared" si="9"/>
        <v>267.1967387500049</v>
      </c>
      <c r="AU17">
        <f t="shared" si="9"/>
        <v>967.54070835898472</v>
      </c>
      <c r="AW17">
        <v>14</v>
      </c>
      <c r="AX17">
        <f>(R17*SUMPRODUCT(K18:$K$23, X18:$X$23)-$AZ$3*SUMPRODUCT(K17:$K$22, W18:$W$23))/Z17</f>
        <v>5902.6108341862628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7987.5102763724035</v>
      </c>
      <c r="P18">
        <f t="shared" si="22"/>
        <v>399.37551381862022</v>
      </c>
      <c r="Q18" s="4">
        <f t="shared" si="23"/>
        <v>12.5</v>
      </c>
      <c r="R18">
        <f t="shared" si="0"/>
        <v>100000</v>
      </c>
      <c r="S18">
        <f t="shared" si="1"/>
        <v>5327.3439037448088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3496.7604824568089</v>
      </c>
      <c r="AC18">
        <f t="shared" si="2"/>
        <v>2953.1078345123774</v>
      </c>
      <c r="AE18">
        <f t="shared" si="3"/>
        <v>4427.7185031780118</v>
      </c>
      <c r="AF18">
        <f t="shared" si="4"/>
        <v>-221.38592515890059</v>
      </c>
      <c r="AG18">
        <f t="shared" si="4"/>
        <v>-6.9291280229640249</v>
      </c>
      <c r="AH18">
        <f t="shared" si="5"/>
        <v>-3215.4785700609227</v>
      </c>
      <c r="AI18">
        <f t="shared" si="6"/>
        <v>983.92487993522536</v>
      </c>
      <c r="AJ18">
        <f t="shared" si="7"/>
        <v>543.65264794443146</v>
      </c>
      <c r="AK18">
        <f t="shared" si="24"/>
        <v>659.16907937104543</v>
      </c>
      <c r="AL18">
        <f t="shared" si="8"/>
        <v>2186.7466072507023</v>
      </c>
      <c r="AN18">
        <f t="shared" si="9"/>
        <v>1498.6138347322562</v>
      </c>
      <c r="AO18">
        <f t="shared" si="9"/>
        <v>-74.930691736612815</v>
      </c>
      <c r="AP18">
        <f t="shared" si="9"/>
        <v>-2.3452455503645129</v>
      </c>
      <c r="AQ18">
        <f t="shared" si="9"/>
        <v>-1088.3168536842861</v>
      </c>
      <c r="AR18">
        <f t="shared" si="9"/>
        <v>333.02104376099294</v>
      </c>
      <c r="AS18">
        <f t="shared" si="9"/>
        <v>184.00568575296225</v>
      </c>
      <c r="AT18">
        <f t="shared" si="9"/>
        <v>223.10359185303841</v>
      </c>
      <c r="AU18">
        <f t="shared" si="9"/>
        <v>740.1303213669936</v>
      </c>
      <c r="AW18">
        <v>15</v>
      </c>
      <c r="AX18">
        <f>(R18*SUMPRODUCT(K19:$K$23, X19:$X$23)-$AZ$3*SUMPRODUCT(K18:$K$22, W19:$W$23))/Z18</f>
        <v>5327.3439037448088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7987.5102763724035</v>
      </c>
      <c r="P19">
        <f t="shared" si="22"/>
        <v>399.37551381862022</v>
      </c>
      <c r="Q19" s="4">
        <f t="shared" si="23"/>
        <v>12.5</v>
      </c>
      <c r="R19">
        <f t="shared" si="0"/>
        <v>100000</v>
      </c>
      <c r="S19">
        <f t="shared" si="1"/>
        <v>4622.5195378183143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2953.1078345123774</v>
      </c>
      <c r="AC19">
        <f t="shared" si="2"/>
        <v>2382.5864555366447</v>
      </c>
      <c r="AE19">
        <f t="shared" si="3"/>
        <v>4117.0045128520242</v>
      </c>
      <c r="AF19">
        <f t="shared" si="4"/>
        <v>-205.8502256426012</v>
      </c>
      <c r="AG19">
        <f t="shared" si="4"/>
        <v>-6.442878272454938</v>
      </c>
      <c r="AH19">
        <f t="shared" si="5"/>
        <v>-3335.6677622355696</v>
      </c>
      <c r="AI19">
        <f t="shared" si="6"/>
        <v>569.0436467013983</v>
      </c>
      <c r="AJ19">
        <f t="shared" si="7"/>
        <v>570.52137897573266</v>
      </c>
      <c r="AK19">
        <f t="shared" si="24"/>
        <v>587.38863827997807</v>
      </c>
      <c r="AL19">
        <f t="shared" si="8"/>
        <v>1726.953663957109</v>
      </c>
      <c r="AN19">
        <f t="shared" si="9"/>
        <v>1283.6080886556867</v>
      </c>
      <c r="AO19">
        <f t="shared" si="9"/>
        <v>-64.180404432784329</v>
      </c>
      <c r="AP19">
        <f t="shared" si="9"/>
        <v>-2.0087737671723036</v>
      </c>
      <c r="AQ19">
        <f t="shared" si="9"/>
        <v>-1040.0013182661007</v>
      </c>
      <c r="AR19">
        <f t="shared" si="9"/>
        <v>177.41759218962926</v>
      </c>
      <c r="AS19">
        <f t="shared" si="9"/>
        <v>177.87832258093241</v>
      </c>
      <c r="AT19">
        <f t="shared" si="9"/>
        <v>183.13723119004243</v>
      </c>
      <c r="AU19">
        <f t="shared" si="9"/>
        <v>538.43314596060407</v>
      </c>
      <c r="AW19">
        <v>16</v>
      </c>
      <c r="AX19">
        <f>(R19*SUMPRODUCT(K20:$K$23, X20:$X$23)-$AZ$3*SUMPRODUCT(K19:$K$22, W20:$W$23))/Z19</f>
        <v>4622.5195378183143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7987.5102763724035</v>
      </c>
      <c r="P20">
        <f t="shared" si="22"/>
        <v>399.37551381862022</v>
      </c>
      <c r="Q20" s="4">
        <f t="shared" si="23"/>
        <v>12.5</v>
      </c>
      <c r="R20">
        <f t="shared" si="0"/>
        <v>100000</v>
      </c>
      <c r="S20">
        <f t="shared" si="1"/>
        <v>3770.6570472205699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2382.5864555366447</v>
      </c>
      <c r="AC20">
        <f t="shared" si="2"/>
        <v>1794.0085382185262</v>
      </c>
      <c r="AE20">
        <f t="shared" si="3"/>
        <v>3800.3089263933466</v>
      </c>
      <c r="AF20">
        <f t="shared" si="4"/>
        <v>-190.01544631966735</v>
      </c>
      <c r="AG20">
        <f t="shared" si="4"/>
        <v>-5.9472676636719299</v>
      </c>
      <c r="AH20">
        <f t="shared" si="5"/>
        <v>-3449.4546084676704</v>
      </c>
      <c r="AI20">
        <f t="shared" si="6"/>
        <v>154.89160394233704</v>
      </c>
      <c r="AJ20">
        <f t="shared" si="7"/>
        <v>588.57791731811858</v>
      </c>
      <c r="AK20">
        <f t="shared" si="24"/>
        <v>512.82272185004672</v>
      </c>
      <c r="AL20">
        <f t="shared" si="8"/>
        <v>1256.2922431105023</v>
      </c>
      <c r="AN20">
        <f t="shared" si="9"/>
        <v>1091.4689130571194</v>
      </c>
      <c r="AO20">
        <f t="shared" si="9"/>
        <v>-54.57344565285598</v>
      </c>
      <c r="AP20">
        <f t="shared" si="9"/>
        <v>-1.7080868682663208</v>
      </c>
      <c r="AQ20">
        <f t="shared" si="9"/>
        <v>-990.70168901168711</v>
      </c>
      <c r="AR20">
        <f t="shared" si="9"/>
        <v>44.485691524310084</v>
      </c>
      <c r="AS20">
        <f t="shared" si="9"/>
        <v>169.0427047135635</v>
      </c>
      <c r="AT20">
        <f t="shared" si="9"/>
        <v>147.28541012055865</v>
      </c>
      <c r="AU20">
        <f t="shared" si="9"/>
        <v>360.8138063584322</v>
      </c>
      <c r="AW20">
        <v>17</v>
      </c>
      <c r="AX20">
        <f>(R20*SUMPRODUCT(K21:$K$23, X21:$X$23)-$AZ$3*SUMPRODUCT(K20:$K$22, W21:$W$23))/Z20</f>
        <v>3770.6570472205699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7987.5102763724035</v>
      </c>
      <c r="P21">
        <f t="shared" si="22"/>
        <v>399.37551381862022</v>
      </c>
      <c r="Q21" s="4">
        <f t="shared" si="23"/>
        <v>12.5</v>
      </c>
      <c r="R21">
        <f t="shared" si="0"/>
        <v>100000</v>
      </c>
      <c r="S21">
        <f t="shared" si="1"/>
        <v>2745.2864574947312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1794.0085382185262</v>
      </c>
      <c r="AC21">
        <f t="shared" si="2"/>
        <v>1195.5104009902448</v>
      </c>
      <c r="AE21">
        <f t="shared" si="3"/>
        <v>3478.3807669141934</v>
      </c>
      <c r="AF21">
        <f t="shared" si="4"/>
        <v>-173.91903834570968</v>
      </c>
      <c r="AG21">
        <f t="shared" si="4"/>
        <v>-5.4434683752512338</v>
      </c>
      <c r="AH21">
        <f t="shared" si="5"/>
        <v>-3554.6128942718137</v>
      </c>
      <c r="AI21">
        <f t="shared" si="6"/>
        <v>-255.59463407858129</v>
      </c>
      <c r="AJ21">
        <f t="shared" si="7"/>
        <v>598.49813722828139</v>
      </c>
      <c r="AK21">
        <f t="shared" si="24"/>
        <v>436.28629766949803</v>
      </c>
      <c r="AL21">
        <f t="shared" si="8"/>
        <v>779.18980081919813</v>
      </c>
      <c r="AN21">
        <f t="shared" si="9"/>
        <v>920.2608720468952</v>
      </c>
      <c r="AO21">
        <f t="shared" si="9"/>
        <v>-46.013043602344766</v>
      </c>
      <c r="AP21">
        <f t="shared" si="9"/>
        <v>-1.4401560063858216</v>
      </c>
      <c r="AQ21">
        <f t="shared" si="9"/>
        <v>-940.42929198165405</v>
      </c>
      <c r="AR21">
        <f t="shared" si="9"/>
        <v>-67.621619543489359</v>
      </c>
      <c r="AS21">
        <f t="shared" si="9"/>
        <v>158.34218695176205</v>
      </c>
      <c r="AT21">
        <f t="shared" si="9"/>
        <v>115.42646871050502</v>
      </c>
      <c r="AU21">
        <f t="shared" si="9"/>
        <v>206.14703611877769</v>
      </c>
      <c r="AW21">
        <v>18</v>
      </c>
      <c r="AX21">
        <f>(R21*SUMPRODUCT(K22:$K$23, X22:$X$23)-$AZ$3*SUMPRODUCT(K21:$K$22, W22:$W$23))/Z21</f>
        <v>2745.2864574947312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7987.5102763724035</v>
      </c>
      <c r="P22">
        <f t="shared" si="22"/>
        <v>399.37551381862022</v>
      </c>
      <c r="Q22" s="4">
        <f t="shared" si="23"/>
        <v>12.5</v>
      </c>
      <c r="R22">
        <f t="shared" si="0"/>
        <v>100000</v>
      </c>
      <c r="S22">
        <f t="shared" si="1"/>
        <v>1509.1008948287508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1195.5104009902448</v>
      </c>
      <c r="AC22">
        <f t="shared" si="2"/>
        <v>595.60893741658992</v>
      </c>
      <c r="AE22">
        <f t="shared" si="3"/>
        <v>3152.4946573264883</v>
      </c>
      <c r="AF22">
        <f t="shared" si="4"/>
        <v>-157.62473286632445</v>
      </c>
      <c r="AG22">
        <f t="shared" si="4"/>
        <v>-4.9334751196686737</v>
      </c>
      <c r="AH22">
        <f t="shared" si="5"/>
        <v>-3644.4685746403729</v>
      </c>
      <c r="AI22">
        <f t="shared" si="6"/>
        <v>-654.53212529987786</v>
      </c>
      <c r="AJ22">
        <f t="shared" si="7"/>
        <v>599.90146357365484</v>
      </c>
      <c r="AK22">
        <f t="shared" si="24"/>
        <v>358.57922520944237</v>
      </c>
      <c r="AL22">
        <f t="shared" si="8"/>
        <v>303.94856348321935</v>
      </c>
      <c r="AN22">
        <f t="shared" si="9"/>
        <v>768.29775119351837</v>
      </c>
      <c r="AO22">
        <f t="shared" si="9"/>
        <v>-38.414887559675925</v>
      </c>
      <c r="AP22">
        <f t="shared" si="9"/>
        <v>-1.202342351699683</v>
      </c>
      <c r="AQ22">
        <f t="shared" si="9"/>
        <v>-888.19722618221704</v>
      </c>
      <c r="AR22">
        <f t="shared" si="9"/>
        <v>-159.51670490007433</v>
      </c>
      <c r="AS22">
        <f t="shared" si="9"/>
        <v>146.202609520745</v>
      </c>
      <c r="AT22">
        <f t="shared" si="9"/>
        <v>87.389715859745877</v>
      </c>
      <c r="AU22">
        <f t="shared" si="9"/>
        <v>74.075620480416546</v>
      </c>
      <c r="AW22">
        <v>19</v>
      </c>
      <c r="AX22">
        <f>(R22*SUMPRODUCT(K23:$K$23, X23:$X$23)-$AZ$3*SUMPRODUCT(K22:$K$22, W23:$W$23))/Z22</f>
        <v>1509.1008948287508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7987.5102763724035</v>
      </c>
      <c r="P23">
        <f t="shared" si="22"/>
        <v>399.37551381862022</v>
      </c>
      <c r="Q23" s="4">
        <f t="shared" si="23"/>
        <v>12.5</v>
      </c>
      <c r="R23">
        <f t="shared" si="0"/>
        <v>100000</v>
      </c>
      <c r="S23">
        <f t="shared" si="1"/>
        <v>1684.9878888664275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595.60893741658992</v>
      </c>
      <c r="AC23">
        <f t="shared" si="2"/>
        <v>595.60893741658992</v>
      </c>
      <c r="AE23">
        <f t="shared" si="3"/>
        <v>2823.4223757624832</v>
      </c>
      <c r="AF23">
        <f t="shared" si="4"/>
        <v>-141.17111878812418</v>
      </c>
      <c r="AG23">
        <f t="shared" si="4"/>
        <v>-4.4184956858746673</v>
      </c>
      <c r="AH23">
        <f t="shared" si="5"/>
        <v>-3725.1574607785574</v>
      </c>
      <c r="AI23">
        <f t="shared" si="6"/>
        <v>-1047.3246994900733</v>
      </c>
      <c r="AJ23">
        <f t="shared" si="7"/>
        <v>0</v>
      </c>
      <c r="AK23">
        <f t="shared" si="24"/>
        <v>280.49305255442232</v>
      </c>
      <c r="AL23">
        <f t="shared" si="8"/>
        <v>-766.83164693565095</v>
      </c>
      <c r="AN23">
        <f t="shared" si="9"/>
        <v>633.85865078839549</v>
      </c>
      <c r="AO23">
        <f t="shared" si="9"/>
        <v>-31.692932539419779</v>
      </c>
      <c r="AP23">
        <f t="shared" si="9"/>
        <v>-0.99195279388777802</v>
      </c>
      <c r="AQ23">
        <f t="shared" si="9"/>
        <v>-836.29828194789968</v>
      </c>
      <c r="AR23">
        <f t="shared" si="9"/>
        <v>-235.12451649281172</v>
      </c>
      <c r="AS23">
        <f t="shared" si="9"/>
        <v>0</v>
      </c>
      <c r="AT23">
        <f t="shared" si="9"/>
        <v>62.970722826991313</v>
      </c>
      <c r="AU23">
        <f t="shared" si="9"/>
        <v>-172.15379366582042</v>
      </c>
      <c r="AW23">
        <v>20</v>
      </c>
      <c r="AX23">
        <f>(R23*SUMPRODUCT(K$23:$K24, X$23:$X24)-$AZ$3*SUMPRODUCT(K$22:$K23, W$23:$W24))/Z23</f>
        <v>1684.9878888664275</v>
      </c>
    </row>
    <row r="25" spans="5:50" x14ac:dyDescent="0.25">
      <c r="AN25" s="8">
        <f t="shared" ref="AN25:AU25" si="25">SUM(AN3:AN23)</f>
        <v>63138.14433275802</v>
      </c>
      <c r="AO25" s="8">
        <f t="shared" si="25"/>
        <v>-9147.539923917202</v>
      </c>
      <c r="AP25" s="8">
        <f t="shared" si="25"/>
        <v>-711.26458118834717</v>
      </c>
      <c r="AQ25" s="8">
        <f t="shared" si="25"/>
        <v>-21880.399090795836</v>
      </c>
      <c r="AR25" s="8">
        <f t="shared" si="25"/>
        <v>31398.94073685665</v>
      </c>
      <c r="AS25" s="8">
        <f t="shared" si="25"/>
        <v>-2746.456603239264</v>
      </c>
      <c r="AT25" s="8">
        <f t="shared" si="25"/>
        <v>6687.9541928629606</v>
      </c>
      <c r="AU25" s="9">
        <f t="shared" si="25"/>
        <v>35340.438326480355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601.1716864325133</v>
      </c>
      <c r="K3">
        <v>1</v>
      </c>
      <c r="L3" s="2">
        <v>0</v>
      </c>
      <c r="O3">
        <f>$C$3</f>
        <v>601.1716864325133</v>
      </c>
      <c r="P3">
        <f>O3*B5</f>
        <v>480.93734914601066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601.1716864325133</v>
      </c>
      <c r="AF3">
        <f t="shared" ref="AF3:AG23" si="4">-$Z3*P3</f>
        <v>-480.93734914601066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-504.72263341349742</v>
      </c>
      <c r="AJ3">
        <f t="shared" ref="AJ3:AJ23" si="7">AB3-AC3</f>
        <v>0</v>
      </c>
      <c r="AL3">
        <f t="shared" ref="AL3:AL23" si="8">SUM(AI3:AK3)</f>
        <v>-504.72263341349742</v>
      </c>
      <c r="AN3">
        <f t="shared" ref="AN3:AU23" si="9">AE3*$K3</f>
        <v>601.1716864325133</v>
      </c>
      <c r="AO3">
        <f t="shared" si="9"/>
        <v>-480.93734914601066</v>
      </c>
      <c r="AP3">
        <f t="shared" si="9"/>
        <v>-624.95697070000006</v>
      </c>
      <c r="AQ3">
        <f t="shared" si="9"/>
        <v>0</v>
      </c>
      <c r="AR3">
        <f t="shared" si="9"/>
        <v>-504.72263341349742</v>
      </c>
      <c r="AS3">
        <f t="shared" si="9"/>
        <v>0</v>
      </c>
      <c r="AT3">
        <f t="shared" si="9"/>
        <v>0</v>
      </c>
      <c r="AU3">
        <f t="shared" si="9"/>
        <v>-504.72263341349742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429.58474152610012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32.575930065149244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32.19497700785314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-32.19497700785314</v>
      </c>
      <c r="AK4">
        <f>G4*MAX(0, SUM(AB4, AE4:AF4))</f>
        <v>0</v>
      </c>
      <c r="AL4">
        <f t="shared" si="8"/>
        <v>-455.77272700785312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-397.38976451824743</v>
      </c>
      <c r="AR4">
        <f t="shared" si="9"/>
        <v>-397.38976451824743</v>
      </c>
      <c r="AS4">
        <f t="shared" si="9"/>
        <v>-30.204500429546052</v>
      </c>
      <c r="AT4">
        <f t="shared" si="9"/>
        <v>0</v>
      </c>
      <c r="AU4">
        <f t="shared" si="9"/>
        <v>-427.59426494779348</v>
      </c>
      <c r="AW4">
        <v>1</v>
      </c>
      <c r="AX4">
        <f>(R4*SUMPRODUCT(K5:$K$23, X5:$X$23)-$AZ$3*SUMPRODUCT(K4:$K$22, W5:$W$23))/Z4</f>
        <v>32.575930065149244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601.1716864325133</v>
      </c>
      <c r="P5">
        <f t="shared" ref="P5:P23" si="22">O5*$C$5</f>
        <v>30.058584321625666</v>
      </c>
      <c r="Q5" s="4">
        <f t="shared" ref="Q5:Q23" si="23">$C$8</f>
        <v>12.5</v>
      </c>
      <c r="R5">
        <f t="shared" si="0"/>
        <v>250000</v>
      </c>
      <c r="S5">
        <f t="shared" si="1"/>
        <v>69.065741882458255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32.19497700785314</v>
      </c>
      <c r="AC5">
        <f t="shared" si="2"/>
        <v>67.45934201964883</v>
      </c>
      <c r="AE5">
        <f t="shared" si="3"/>
        <v>587.18903615918907</v>
      </c>
      <c r="AF5">
        <f t="shared" si="4"/>
        <v>-29.359451807959452</v>
      </c>
      <c r="AG5">
        <f t="shared" si="4"/>
        <v>-12.209262541198912</v>
      </c>
      <c r="AH5">
        <f t="shared" si="5"/>
        <v>-420.40720352177573</v>
      </c>
      <c r="AI5">
        <f t="shared" si="6"/>
        <v>125.21311828825503</v>
      </c>
      <c r="AJ5">
        <f t="shared" si="7"/>
        <v>-35.264365011795689</v>
      </c>
      <c r="AK5">
        <f>G5*SUM(AB5, AE5:AF5)</f>
        <v>24.191007015722395</v>
      </c>
      <c r="AL5">
        <f t="shared" si="8"/>
        <v>114.13976029218173</v>
      </c>
      <c r="AN5">
        <f t="shared" si="9"/>
        <v>507.07443894964427</v>
      </c>
      <c r="AO5">
        <f t="shared" si="9"/>
        <v>-25.35372194748221</v>
      </c>
      <c r="AP5">
        <f t="shared" si="9"/>
        <v>-10.543461426941464</v>
      </c>
      <c r="AQ5">
        <f t="shared" si="9"/>
        <v>-363.04790063961627</v>
      </c>
      <c r="AR5">
        <f t="shared" si="9"/>
        <v>108.12935493560433</v>
      </c>
      <c r="AS5">
        <f t="shared" si="9"/>
        <v>-30.452983625572976</v>
      </c>
      <c r="AT5">
        <f t="shared" si="9"/>
        <v>20.890446780751557</v>
      </c>
      <c r="AU5">
        <f t="shared" si="9"/>
        <v>98.566818090782903</v>
      </c>
      <c r="AW5">
        <v>2</v>
      </c>
      <c r="AX5">
        <f>(R5*SUMPRODUCT(K6:$K$23, X6:$X$23)-$AZ$3*SUMPRODUCT(K5:$K$22, W6:$W$23))/Z5</f>
        <v>69.065741882458255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601.1716864325133</v>
      </c>
      <c r="P6">
        <f t="shared" si="22"/>
        <v>30.058584321625666</v>
      </c>
      <c r="Q6" s="4">
        <f t="shared" si="23"/>
        <v>12.5</v>
      </c>
      <c r="R6">
        <f t="shared" si="0"/>
        <v>250000</v>
      </c>
      <c r="S6">
        <f t="shared" si="1"/>
        <v>108.34099787001016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67.45934201964883</v>
      </c>
      <c r="AC6">
        <f t="shared" si="2"/>
        <v>104.58191988267617</v>
      </c>
      <c r="AE6">
        <f t="shared" si="3"/>
        <v>580.31299676280651</v>
      </c>
      <c r="AF6">
        <f t="shared" si="4"/>
        <v>-29.015649838140327</v>
      </c>
      <c r="AG6">
        <f t="shared" si="4"/>
        <v>-12.066290916961533</v>
      </c>
      <c r="AH6">
        <f t="shared" si="5"/>
        <v>-417.57997650783108</v>
      </c>
      <c r="AI6">
        <f t="shared" si="6"/>
        <v>121.65107949987356</v>
      </c>
      <c r="AJ6">
        <f t="shared" si="7"/>
        <v>-37.122577863027345</v>
      </c>
      <c r="AK6">
        <f>G6*SUM(AB6, AE6:AF6)</f>
        <v>36.197266303242429</v>
      </c>
      <c r="AL6">
        <f t="shared" si="8"/>
        <v>120.72576794008864</v>
      </c>
      <c r="AN6">
        <f t="shared" si="9"/>
        <v>451.96297718025988</v>
      </c>
      <c r="AO6">
        <f t="shared" si="9"/>
        <v>-22.598148859012998</v>
      </c>
      <c r="AP6">
        <f t="shared" si="9"/>
        <v>-9.3975437337690693</v>
      </c>
      <c r="AQ6">
        <f t="shared" si="9"/>
        <v>-325.22223428761657</v>
      </c>
      <c r="AR6">
        <f t="shared" si="9"/>
        <v>94.745050299861276</v>
      </c>
      <c r="AS6">
        <f t="shared" si="9"/>
        <v>-28.912036961387575</v>
      </c>
      <c r="AT6">
        <f t="shared" si="9"/>
        <v>28.19138005776383</v>
      </c>
      <c r="AU6">
        <f t="shared" si="9"/>
        <v>94.024393396237528</v>
      </c>
      <c r="AW6">
        <v>3</v>
      </c>
      <c r="AX6">
        <f>(R6*SUMPRODUCT(K7:$K$23, X7:$X$23)-$AZ$3*SUMPRODUCT(K6:$K$22, W7:$W$23))/Z6</f>
        <v>108.34099787001016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601.1716864325133</v>
      </c>
      <c r="P7">
        <f t="shared" si="22"/>
        <v>30.058584321625666</v>
      </c>
      <c r="Q7" s="4">
        <f t="shared" si="23"/>
        <v>12.5</v>
      </c>
      <c r="R7">
        <f t="shared" si="0"/>
        <v>250000</v>
      </c>
      <c r="S7">
        <f t="shared" si="1"/>
        <v>141.49263303950735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104.58191988267617</v>
      </c>
      <c r="AC7">
        <f t="shared" si="2"/>
        <v>134.98260480864428</v>
      </c>
      <c r="AE7">
        <f t="shared" si="3"/>
        <v>573.51198029658701</v>
      </c>
      <c r="AF7">
        <f t="shared" si="4"/>
        <v>-28.675599014829352</v>
      </c>
      <c r="AG7">
        <f t="shared" si="4"/>
        <v>-11.924879224185</v>
      </c>
      <c r="AH7">
        <f t="shared" si="5"/>
        <v>-414.97567213831746</v>
      </c>
      <c r="AI7">
        <f t="shared" si="6"/>
        <v>117.93582991925518</v>
      </c>
      <c r="AJ7">
        <f t="shared" si="7"/>
        <v>-30.400684925968108</v>
      </c>
      <c r="AK7">
        <f>G7*SUM(AB7, AE7:AF7)</f>
        <v>31.8864385871737</v>
      </c>
      <c r="AL7">
        <f t="shared" si="8"/>
        <v>119.42158358046078</v>
      </c>
      <c r="AN7">
        <f t="shared" si="9"/>
        <v>404.33254932528229</v>
      </c>
      <c r="AO7">
        <f t="shared" si="9"/>
        <v>-20.216627466264118</v>
      </c>
      <c r="AP7">
        <f t="shared" si="9"/>
        <v>-8.4071771519356169</v>
      </c>
      <c r="AQ7">
        <f t="shared" si="9"/>
        <v>-292.56262674214435</v>
      </c>
      <c r="AR7">
        <f t="shared" si="9"/>
        <v>83.146117964938227</v>
      </c>
      <c r="AS7">
        <f t="shared" si="9"/>
        <v>-21.432832895652268</v>
      </c>
      <c r="AT7">
        <f t="shared" si="9"/>
        <v>22.480306333249793</v>
      </c>
      <c r="AU7">
        <f t="shared" si="9"/>
        <v>84.193591402535745</v>
      </c>
      <c r="AW7">
        <v>4</v>
      </c>
      <c r="AX7">
        <f>(R7*SUMPRODUCT(K8:$K$23, X8:$X$23)-$AZ$3*SUMPRODUCT(K7:$K$22, W8:$W$23))/Z7</f>
        <v>141.49263303950735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601.1716864325133</v>
      </c>
      <c r="P8">
        <f t="shared" si="22"/>
        <v>30.058584321625666</v>
      </c>
      <c r="Q8" s="4">
        <f t="shared" si="23"/>
        <v>12.5</v>
      </c>
      <c r="R8">
        <f t="shared" si="0"/>
        <v>250000</v>
      </c>
      <c r="S8">
        <f t="shared" si="1"/>
        <v>161.73450917718282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134.98260480864428</v>
      </c>
      <c r="AC8">
        <f t="shared" si="2"/>
        <v>152.48310096305795</v>
      </c>
      <c r="AE8">
        <f t="shared" si="3"/>
        <v>566.7839437902295</v>
      </c>
      <c r="AF8">
        <f t="shared" si="4"/>
        <v>-28.339197189511477</v>
      </c>
      <c r="AG8">
        <f t="shared" si="4"/>
        <v>-11.784984983941353</v>
      </c>
      <c r="AH8">
        <f t="shared" si="5"/>
        <v>-412.9089600359539</v>
      </c>
      <c r="AI8">
        <f t="shared" si="6"/>
        <v>113.75080158082278</v>
      </c>
      <c r="AJ8">
        <f t="shared" si="7"/>
        <v>-17.500496154413668</v>
      </c>
      <c r="AK8">
        <f t="shared" ref="AK8:AK23" si="24">G8*SUM(AB8:AB8, AE8:AF8)</f>
        <v>14.344002585019417</v>
      </c>
      <c r="AL8">
        <f t="shared" si="8"/>
        <v>110.59430801142852</v>
      </c>
      <c r="AN8">
        <f t="shared" si="9"/>
        <v>372.57734836740605</v>
      </c>
      <c r="AO8">
        <f t="shared" si="9"/>
        <v>-18.628867418370302</v>
      </c>
      <c r="AP8">
        <f t="shared" si="9"/>
        <v>-7.7468998618839446</v>
      </c>
      <c r="AQ8">
        <f t="shared" si="9"/>
        <v>-271.42710574785855</v>
      </c>
      <c r="AR8">
        <f t="shared" si="9"/>
        <v>74.774475339293261</v>
      </c>
      <c r="AS8">
        <f t="shared" si="9"/>
        <v>-11.50401052069787</v>
      </c>
      <c r="AT8">
        <f t="shared" si="9"/>
        <v>9.4290787638820177</v>
      </c>
      <c r="AU8">
        <f t="shared" si="9"/>
        <v>72.699543582477403</v>
      </c>
      <c r="AW8">
        <v>5</v>
      </c>
      <c r="AX8">
        <f>(R8*SUMPRODUCT(K9:$K$23, X9:$X$23)-$AZ$3*SUMPRODUCT(K8:$K$22, W9:$W$23))/Z8</f>
        <v>161.73450917718282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601.1716864325133</v>
      </c>
      <c r="P9">
        <f t="shared" si="22"/>
        <v>30.058584321625666</v>
      </c>
      <c r="Q9" s="4">
        <f t="shared" si="23"/>
        <v>12.5</v>
      </c>
      <c r="R9">
        <f t="shared" si="0"/>
        <v>250000</v>
      </c>
      <c r="S9">
        <f t="shared" si="1"/>
        <v>172.86393553523914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152.48310096305795</v>
      </c>
      <c r="AC9">
        <f t="shared" si="2"/>
        <v>161.06097917812167</v>
      </c>
      <c r="AE9">
        <f t="shared" si="3"/>
        <v>560.12435544281016</v>
      </c>
      <c r="AF9">
        <f t="shared" si="4"/>
        <v>-28.006217772140509</v>
      </c>
      <c r="AG9">
        <f t="shared" si="4"/>
        <v>-11.646513967721784</v>
      </c>
      <c r="AH9">
        <f t="shared" si="5"/>
        <v>-412.423327603117</v>
      </c>
      <c r="AI9">
        <f t="shared" si="6"/>
        <v>108.04829609983079</v>
      </c>
      <c r="AJ9">
        <f t="shared" si="7"/>
        <v>-8.5778782150637198</v>
      </c>
      <c r="AK9">
        <f t="shared" si="24"/>
        <v>4.0391473079389923</v>
      </c>
      <c r="AL9">
        <f t="shared" si="8"/>
        <v>103.50956519270606</v>
      </c>
      <c r="AN9">
        <f t="shared" si="9"/>
        <v>349.93313569033802</v>
      </c>
      <c r="AO9">
        <f t="shared" si="9"/>
        <v>-17.496656784516901</v>
      </c>
      <c r="AP9">
        <f t="shared" si="9"/>
        <v>-7.2760648827067858</v>
      </c>
      <c r="AQ9">
        <f t="shared" si="9"/>
        <v>-257.65811976861573</v>
      </c>
      <c r="AR9">
        <f t="shared" si="9"/>
        <v>67.502294254498551</v>
      </c>
      <c r="AS9">
        <f t="shared" si="9"/>
        <v>-5.3589596527972532</v>
      </c>
      <c r="AT9">
        <f t="shared" si="9"/>
        <v>2.5234244311066978</v>
      </c>
      <c r="AU9">
        <f t="shared" si="9"/>
        <v>64.666759032808002</v>
      </c>
      <c r="AW9">
        <v>6</v>
      </c>
      <c r="AX9">
        <f>(R9*SUMPRODUCT(K10:$K$23, X10:$X$23)-$AZ$3*SUMPRODUCT(K9:$K$22, W10:$W$23))/Z9</f>
        <v>172.86393553523914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601.1716864325133</v>
      </c>
      <c r="P10">
        <f t="shared" si="22"/>
        <v>30.058584321625666</v>
      </c>
      <c r="Q10" s="4">
        <f t="shared" si="23"/>
        <v>12.5</v>
      </c>
      <c r="R10">
        <f t="shared" si="0"/>
        <v>250000</v>
      </c>
      <c r="S10">
        <f t="shared" si="1"/>
        <v>180.49732141799791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161.06097917812167</v>
      </c>
      <c r="AC10">
        <f t="shared" si="2"/>
        <v>166.19352735100983</v>
      </c>
      <c r="AE10">
        <f t="shared" si="3"/>
        <v>553.53089080142001</v>
      </c>
      <c r="AF10">
        <f t="shared" si="4"/>
        <v>-27.676544540071003</v>
      </c>
      <c r="AG10">
        <f t="shared" si="4"/>
        <v>-11.509417843806725</v>
      </c>
      <c r="AH10">
        <f t="shared" si="5"/>
        <v>-412.61968475682806</v>
      </c>
      <c r="AI10">
        <f t="shared" si="6"/>
        <v>101.72524366071423</v>
      </c>
      <c r="AJ10">
        <f t="shared" si="7"/>
        <v>-5.1325481728881641</v>
      </c>
      <c r="AK10">
        <f t="shared" si="24"/>
        <v>2.81635283430183</v>
      </c>
      <c r="AL10">
        <f t="shared" si="8"/>
        <v>99.409048322127887</v>
      </c>
      <c r="AN10">
        <f t="shared" si="9"/>
        <v>328.56429670202255</v>
      </c>
      <c r="AO10">
        <f t="shared" si="9"/>
        <v>-16.428214835101127</v>
      </c>
      <c r="AP10">
        <f t="shared" si="9"/>
        <v>-6.8317484031017051</v>
      </c>
      <c r="AQ10">
        <f t="shared" si="9"/>
        <v>-244.92236798429042</v>
      </c>
      <c r="AR10">
        <f t="shared" si="9"/>
        <v>60.381965479529299</v>
      </c>
      <c r="AS10">
        <f t="shared" si="9"/>
        <v>-3.0465726642151192</v>
      </c>
      <c r="AT10">
        <f t="shared" si="9"/>
        <v>1.6717278179856818</v>
      </c>
      <c r="AU10">
        <f t="shared" si="9"/>
        <v>59.007120633299863</v>
      </c>
      <c r="AW10">
        <v>7</v>
      </c>
      <c r="AX10">
        <f>(R10*SUMPRODUCT(K11:$K$23, X11:$X$23)-$AZ$3*SUMPRODUCT(K10:$K$22, W11:$W$23))/Z10</f>
        <v>180.49732141799791</v>
      </c>
    </row>
    <row r="11" spans="1:52" x14ac:dyDescent="0.25">
      <c r="A11" t="s">
        <v>33</v>
      </c>
      <c r="C11" s="7">
        <f>AU25</f>
        <v>-49.108929362142668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601.1716864325133</v>
      </c>
      <c r="P11">
        <f t="shared" si="22"/>
        <v>30.058584321625666</v>
      </c>
      <c r="Q11" s="4">
        <f t="shared" si="23"/>
        <v>12.5</v>
      </c>
      <c r="R11">
        <f t="shared" si="0"/>
        <v>250000</v>
      </c>
      <c r="S11">
        <f t="shared" si="1"/>
        <v>184.61576722839126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166.19352735100983</v>
      </c>
      <c r="AC11">
        <f t="shared" si="2"/>
        <v>167.98094700197385</v>
      </c>
      <c r="AE11">
        <f t="shared" si="3"/>
        <v>547.00305783078932</v>
      </c>
      <c r="AF11">
        <f t="shared" si="4"/>
        <v>-27.350152891539469</v>
      </c>
      <c r="AG11">
        <f t="shared" si="4"/>
        <v>-11.373686381440121</v>
      </c>
      <c r="AH11">
        <f t="shared" si="5"/>
        <v>-412.7456785707455</v>
      </c>
      <c r="AI11">
        <f t="shared" si="6"/>
        <v>95.533539987064273</v>
      </c>
      <c r="AJ11">
        <f t="shared" si="7"/>
        <v>-1.7874196509640115</v>
      </c>
      <c r="AK11">
        <f t="shared" si="24"/>
        <v>1.6460314374966232</v>
      </c>
      <c r="AL11">
        <f t="shared" si="8"/>
        <v>95.392151773596879</v>
      </c>
      <c r="AN11">
        <f t="shared" si="9"/>
        <v>308.78698271326715</v>
      </c>
      <c r="AO11">
        <f t="shared" si="9"/>
        <v>-15.439349135663358</v>
      </c>
      <c r="AP11">
        <f t="shared" si="9"/>
        <v>-6.4205240716191643</v>
      </c>
      <c r="AQ11">
        <f t="shared" si="9"/>
        <v>-232.9977701024593</v>
      </c>
      <c r="AR11">
        <f t="shared" si="9"/>
        <v>53.929339403525326</v>
      </c>
      <c r="AS11">
        <f t="shared" si="9"/>
        <v>-1.0090106681529989</v>
      </c>
      <c r="AT11">
        <f t="shared" si="9"/>
        <v>0.92919605066082445</v>
      </c>
      <c r="AU11">
        <f t="shared" si="9"/>
        <v>53.84952478603315</v>
      </c>
      <c r="AW11">
        <v>8</v>
      </c>
      <c r="AX11">
        <f>(R11*SUMPRODUCT(K12:$K$23, X12:$X$23)-$AZ$3*SUMPRODUCT(K11:$K$22, W12:$W$23))/Z11</f>
        <v>184.61576722839126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601.1716864325133</v>
      </c>
      <c r="P12">
        <f t="shared" si="22"/>
        <v>30.058584321625666</v>
      </c>
      <c r="Q12" s="4">
        <f t="shared" si="23"/>
        <v>12.5</v>
      </c>
      <c r="R12">
        <f t="shared" si="0"/>
        <v>250000</v>
      </c>
      <c r="S12">
        <f t="shared" si="1"/>
        <v>185.11116587137059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167.98094700197385</v>
      </c>
      <c r="AC12">
        <f t="shared" si="2"/>
        <v>166.44082184566923</v>
      </c>
      <c r="AE12">
        <f t="shared" si="3"/>
        <v>540.53740674781056</v>
      </c>
      <c r="AF12">
        <f t="shared" si="4"/>
        <v>-27.026870337390527</v>
      </c>
      <c r="AG12">
        <f t="shared" si="4"/>
        <v>-11.239247850216465</v>
      </c>
      <c r="AH12">
        <f t="shared" si="5"/>
        <v>-414.03334818510552</v>
      </c>
      <c r="AI12">
        <f t="shared" si="6"/>
        <v>88.237940375098049</v>
      </c>
      <c r="AJ12">
        <f t="shared" si="7"/>
        <v>1.5401251563046117</v>
      </c>
      <c r="AK12">
        <f t="shared" si="24"/>
        <v>1.5674304118485058</v>
      </c>
      <c r="AL12">
        <f t="shared" si="8"/>
        <v>91.345495943251166</v>
      </c>
      <c r="AN12">
        <f t="shared" si="9"/>
        <v>290.08183123279753</v>
      </c>
      <c r="AO12">
        <f t="shared" si="9"/>
        <v>-14.504091561639877</v>
      </c>
      <c r="AP12">
        <f t="shared" si="9"/>
        <v>-6.0315929246894457</v>
      </c>
      <c r="AQ12">
        <f t="shared" si="9"/>
        <v>-222.19285905779427</v>
      </c>
      <c r="AR12">
        <f t="shared" si="9"/>
        <v>47.353287688673952</v>
      </c>
      <c r="AS12">
        <f t="shared" si="9"/>
        <v>0.82651509422173752</v>
      </c>
      <c r="AT12">
        <f t="shared" si="9"/>
        <v>0.84116858245691484</v>
      </c>
      <c r="AU12">
        <f t="shared" si="9"/>
        <v>49.020971365352608</v>
      </c>
      <c r="AW12">
        <v>9</v>
      </c>
      <c r="AX12">
        <f>(R12*SUMPRODUCT(K13:$K$23, X13:$X$23)-$AZ$3*SUMPRODUCT(K12:$K$22, W13:$W$23))/Z12</f>
        <v>185.11116587137059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601.1716864325133</v>
      </c>
      <c r="P13">
        <f t="shared" si="22"/>
        <v>30.058584321625666</v>
      </c>
      <c r="Q13" s="4">
        <f t="shared" si="23"/>
        <v>12.5</v>
      </c>
      <c r="R13">
        <f t="shared" si="0"/>
        <v>250000</v>
      </c>
      <c r="S13">
        <f t="shared" si="1"/>
        <v>181.98960538144399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166.44082184566923</v>
      </c>
      <c r="AC13">
        <f t="shared" si="2"/>
        <v>161.6952756386288</v>
      </c>
      <c r="AE13">
        <f t="shared" si="3"/>
        <v>534.13282225708883</v>
      </c>
      <c r="AF13">
        <f t="shared" si="4"/>
        <v>-26.706641112854442</v>
      </c>
      <c r="AG13">
        <f t="shared" si="4"/>
        <v>-11.106079060100784</v>
      </c>
      <c r="AH13">
        <f t="shared" si="5"/>
        <v>-415.52623227035292</v>
      </c>
      <c r="AI13">
        <f t="shared" si="6"/>
        <v>80.793869813780702</v>
      </c>
      <c r="AJ13">
        <f t="shared" si="7"/>
        <v>4.7455462070404337</v>
      </c>
      <c r="AK13">
        <f t="shared" si="24"/>
        <v>1.3477340059798073</v>
      </c>
      <c r="AL13">
        <f t="shared" si="8"/>
        <v>86.887150026800938</v>
      </c>
      <c r="AN13">
        <f t="shared" si="9"/>
        <v>272.55375311528394</v>
      </c>
      <c r="AO13">
        <f t="shared" si="9"/>
        <v>-13.627687655764198</v>
      </c>
      <c r="AP13">
        <f t="shared" si="9"/>
        <v>-5.6671363452901167</v>
      </c>
      <c r="AQ13">
        <f t="shared" si="9"/>
        <v>-212.03196921051008</v>
      </c>
      <c r="AR13">
        <f t="shared" si="9"/>
        <v>41.226959903719582</v>
      </c>
      <c r="AS13">
        <f t="shared" si="9"/>
        <v>2.4215258366734922</v>
      </c>
      <c r="AT13">
        <f t="shared" si="9"/>
        <v>0.68771276773193646</v>
      </c>
      <c r="AU13">
        <f t="shared" si="9"/>
        <v>44.336198508125008</v>
      </c>
      <c r="AW13">
        <v>10</v>
      </c>
      <c r="AX13">
        <f>(R13*SUMPRODUCT(K14:$K$23, X14:$X$23)-$AZ$3*SUMPRODUCT(K13:$K$22, W14:$W$23))/Z13</f>
        <v>181.98960538144399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601.1716864325133</v>
      </c>
      <c r="P14">
        <f t="shared" si="22"/>
        <v>30.058584321625666</v>
      </c>
      <c r="Q14" s="4">
        <f t="shared" si="23"/>
        <v>12.5</v>
      </c>
      <c r="R14">
        <f t="shared" si="0"/>
        <v>250000</v>
      </c>
      <c r="S14">
        <f t="shared" si="1"/>
        <v>182.26423928169484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161.6952756386288</v>
      </c>
      <c r="AC14">
        <f t="shared" si="2"/>
        <v>160.01520703355663</v>
      </c>
      <c r="AE14">
        <f t="shared" si="3"/>
        <v>527.78653808516026</v>
      </c>
      <c r="AF14">
        <f t="shared" si="4"/>
        <v>-26.389326904258017</v>
      </c>
      <c r="AG14">
        <f t="shared" si="4"/>
        <v>-10.974122492718411</v>
      </c>
      <c r="AH14">
        <f t="shared" si="5"/>
        <v>-417.91553562731877</v>
      </c>
      <c r="AI14">
        <f t="shared" si="6"/>
        <v>72.507553060865007</v>
      </c>
      <c r="AJ14">
        <f t="shared" si="7"/>
        <v>1.6800686050721652</v>
      </c>
      <c r="AK14">
        <f t="shared" si="24"/>
        <v>46.416474077367177</v>
      </c>
      <c r="AL14">
        <f t="shared" si="8"/>
        <v>120.60409574330436</v>
      </c>
      <c r="AN14">
        <f t="shared" si="9"/>
        <v>248.08618251866284</v>
      </c>
      <c r="AO14">
        <f t="shared" si="9"/>
        <v>-12.404309125933143</v>
      </c>
      <c r="AP14">
        <f t="shared" si="9"/>
        <v>-5.1583887788957083</v>
      </c>
      <c r="AQ14">
        <f t="shared" si="9"/>
        <v>-196.44129277184169</v>
      </c>
      <c r="AR14">
        <f t="shared" si="9"/>
        <v>34.082191841992255</v>
      </c>
      <c r="AS14">
        <f t="shared" si="9"/>
        <v>0.78971663073103227</v>
      </c>
      <c r="AT14">
        <f t="shared" si="9"/>
        <v>21.818074219188329</v>
      </c>
      <c r="AU14">
        <f t="shared" si="9"/>
        <v>56.689982691911624</v>
      </c>
      <c r="AW14">
        <v>11</v>
      </c>
      <c r="AX14">
        <f>(R14*SUMPRODUCT(K15:$K$23, X15:$X$23)-$AZ$3*SUMPRODUCT(K14:$K$22, W15:$W$23))/Z14</f>
        <v>182.26423928169484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601.1716864325133</v>
      </c>
      <c r="P15">
        <f t="shared" si="22"/>
        <v>30.058584321625666</v>
      </c>
      <c r="Q15" s="4">
        <f t="shared" si="23"/>
        <v>12.5</v>
      </c>
      <c r="R15">
        <f t="shared" si="0"/>
        <v>250000</v>
      </c>
      <c r="S15">
        <f t="shared" si="1"/>
        <v>177.71116482934417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160.01520703355663</v>
      </c>
      <c r="AC15">
        <f t="shared" si="2"/>
        <v>154.1570980416551</v>
      </c>
      <c r="AE15">
        <f t="shared" si="3"/>
        <v>521.49161643411469</v>
      </c>
      <c r="AF15">
        <f t="shared" si="4"/>
        <v>-26.074580821705737</v>
      </c>
      <c r="AG15">
        <f t="shared" si="4"/>
        <v>-10.843233892317063</v>
      </c>
      <c r="AH15">
        <f t="shared" si="5"/>
        <v>-422.94750948326435</v>
      </c>
      <c r="AI15">
        <f t="shared" si="6"/>
        <v>61.62629223682751</v>
      </c>
      <c r="AJ15">
        <f t="shared" si="7"/>
        <v>5.8581089919015312</v>
      </c>
      <c r="AK15">
        <f t="shared" si="24"/>
        <v>45.880256985217599</v>
      </c>
      <c r="AL15">
        <f t="shared" si="8"/>
        <v>113.36465821394664</v>
      </c>
      <c r="AN15">
        <f t="shared" si="9"/>
        <v>225.80469389581413</v>
      </c>
      <c r="AO15">
        <f t="shared" si="9"/>
        <v>-11.290234694790708</v>
      </c>
      <c r="AP15">
        <f t="shared" si="9"/>
        <v>-4.695095822704773</v>
      </c>
      <c r="AQ15">
        <f t="shared" si="9"/>
        <v>-183.13531781374547</v>
      </c>
      <c r="AR15">
        <f t="shared" si="9"/>
        <v>26.684045564573154</v>
      </c>
      <c r="AS15">
        <f t="shared" si="9"/>
        <v>2.5365479828221988</v>
      </c>
      <c r="AT15">
        <f t="shared" si="9"/>
        <v>19.866047809643415</v>
      </c>
      <c r="AU15">
        <f t="shared" si="9"/>
        <v>49.086641357038765</v>
      </c>
      <c r="AW15">
        <v>12</v>
      </c>
      <c r="AX15">
        <f>(R15*SUMPRODUCT(K16:$K$23, X16:$X$23)-$AZ$3*SUMPRODUCT(K15:$K$22, W16:$W$23))/Z15</f>
        <v>177.71116482934417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601.1716864325133</v>
      </c>
      <c r="P16">
        <f t="shared" si="22"/>
        <v>30.058584321625666</v>
      </c>
      <c r="Q16" s="4">
        <f t="shared" si="23"/>
        <v>12.5</v>
      </c>
      <c r="R16">
        <f t="shared" si="0"/>
        <v>250000</v>
      </c>
      <c r="S16">
        <f t="shared" si="1"/>
        <v>168.31919528042394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154.1570980416551</v>
      </c>
      <c r="AC16">
        <f t="shared" si="2"/>
        <v>144.26078381965033</v>
      </c>
      <c r="AE16">
        <f t="shared" si="3"/>
        <v>515.24425690396504</v>
      </c>
      <c r="AF16">
        <f t="shared" si="4"/>
        <v>-25.762212845198256</v>
      </c>
      <c r="AG16">
        <f t="shared" si="4"/>
        <v>-10.713334238209455</v>
      </c>
      <c r="AH16">
        <f t="shared" si="5"/>
        <v>-429.34630368873013</v>
      </c>
      <c r="AI16">
        <f t="shared" si="6"/>
        <v>49.422406131827188</v>
      </c>
      <c r="AJ16">
        <f t="shared" si="7"/>
        <v>9.8963142220047757</v>
      </c>
      <c r="AK16">
        <f t="shared" si="24"/>
        <v>45.054739947029532</v>
      </c>
      <c r="AL16">
        <f t="shared" si="8"/>
        <v>104.3734603008615</v>
      </c>
      <c r="AN16">
        <f t="shared" si="9"/>
        <v>205.5134079616393</v>
      </c>
      <c r="AO16">
        <f t="shared" si="9"/>
        <v>-10.275670398081967</v>
      </c>
      <c r="AP16">
        <f t="shared" si="9"/>
        <v>-4.2731846118120114</v>
      </c>
      <c r="AQ16">
        <f t="shared" si="9"/>
        <v>-171.25163625695691</v>
      </c>
      <c r="AR16">
        <f t="shared" si="9"/>
        <v>19.712916694788419</v>
      </c>
      <c r="AS16">
        <f t="shared" si="9"/>
        <v>3.9473031184169405</v>
      </c>
      <c r="AT16">
        <f t="shared" si="9"/>
        <v>17.970803220549573</v>
      </c>
      <c r="AU16">
        <f t="shared" si="9"/>
        <v>41.631023033754936</v>
      </c>
      <c r="AW16">
        <v>13</v>
      </c>
      <c r="AX16">
        <f>(R16*SUMPRODUCT(K17:$K$23, X17:$X$23)-$AZ$3*SUMPRODUCT(K16:$K$22, W17:$W$23))/Z16</f>
        <v>168.31919528042394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601.1716864325133</v>
      </c>
      <c r="P17">
        <f t="shared" si="22"/>
        <v>30.058584321625666</v>
      </c>
      <c r="Q17" s="4">
        <f t="shared" si="23"/>
        <v>12.5</v>
      </c>
      <c r="R17">
        <f t="shared" si="0"/>
        <v>250000</v>
      </c>
      <c r="S17">
        <f t="shared" si="1"/>
        <v>154.74243201432955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144.26078381965033</v>
      </c>
      <c r="AC17">
        <f t="shared" si="2"/>
        <v>131.02865928006929</v>
      </c>
      <c r="AE17">
        <f t="shared" si="3"/>
        <v>509.04408729401428</v>
      </c>
      <c r="AF17">
        <f t="shared" si="4"/>
        <v>-25.452204364700712</v>
      </c>
      <c r="AG17">
        <f t="shared" si="4"/>
        <v>-10.584415791327334</v>
      </c>
      <c r="AH17">
        <f t="shared" si="5"/>
        <v>-435.70209000053364</v>
      </c>
      <c r="AI17">
        <f t="shared" si="6"/>
        <v>37.305377137452581</v>
      </c>
      <c r="AJ17">
        <f t="shared" si="7"/>
        <v>13.232124539581037</v>
      </c>
      <c r="AK17">
        <f t="shared" si="24"/>
        <v>43.949686672427475</v>
      </c>
      <c r="AL17">
        <f t="shared" si="8"/>
        <v>94.487188349461093</v>
      </c>
      <c r="AN17">
        <f t="shared" si="9"/>
        <v>187.0353796929264</v>
      </c>
      <c r="AO17">
        <f t="shared" si="9"/>
        <v>-9.3517689846463199</v>
      </c>
      <c r="AP17">
        <f t="shared" si="9"/>
        <v>-3.8889759762896521</v>
      </c>
      <c r="AQ17">
        <f t="shared" si="9"/>
        <v>-160.0877170962666</v>
      </c>
      <c r="AR17">
        <f t="shared" si="9"/>
        <v>13.706917635723819</v>
      </c>
      <c r="AS17">
        <f t="shared" si="9"/>
        <v>4.8618096137028433</v>
      </c>
      <c r="AT17">
        <f t="shared" si="9"/>
        <v>16.148201185990434</v>
      </c>
      <c r="AU17">
        <f t="shared" si="9"/>
        <v>34.716928435417095</v>
      </c>
      <c r="AW17">
        <v>14</v>
      </c>
      <c r="AX17">
        <f>(R17*SUMPRODUCT(K18:$K$23, X18:$X$23)-$AZ$3*SUMPRODUCT(K17:$K$22, W18:$W$23))/Z17</f>
        <v>154.74243201432955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601.1716864325133</v>
      </c>
      <c r="P18">
        <f t="shared" si="22"/>
        <v>30.058584321625666</v>
      </c>
      <c r="Q18" s="4">
        <f t="shared" si="23"/>
        <v>12.5</v>
      </c>
      <c r="R18">
        <f t="shared" si="0"/>
        <v>250000</v>
      </c>
      <c r="S18">
        <f t="shared" si="1"/>
        <v>137.4118331996074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131.02865928006929</v>
      </c>
      <c r="AC18">
        <f t="shared" si="2"/>
        <v>114.94721908803916</v>
      </c>
      <c r="AE18">
        <f t="shared" si="3"/>
        <v>502.88983081612446</v>
      </c>
      <c r="AF18">
        <f t="shared" si="4"/>
        <v>-25.144491540806225</v>
      </c>
      <c r="AG18">
        <f t="shared" si="4"/>
        <v>-10.456452003760871</v>
      </c>
      <c r="AH18">
        <f t="shared" si="5"/>
        <v>-442.39259306379205</v>
      </c>
      <c r="AI18">
        <f t="shared" si="6"/>
        <v>24.896294207765322</v>
      </c>
      <c r="AJ18">
        <f t="shared" si="7"/>
        <v>16.081440192030129</v>
      </c>
      <c r="AK18">
        <f t="shared" si="24"/>
        <v>42.614179898877126</v>
      </c>
      <c r="AL18">
        <f t="shared" si="8"/>
        <v>83.591914298672577</v>
      </c>
      <c r="AN18">
        <f t="shared" si="9"/>
        <v>170.20902689867964</v>
      </c>
      <c r="AO18">
        <f t="shared" si="9"/>
        <v>-8.5104513449339834</v>
      </c>
      <c r="AP18">
        <f t="shared" si="9"/>
        <v>-3.5391101814179309</v>
      </c>
      <c r="AQ18">
        <f t="shared" si="9"/>
        <v>-149.73301935807856</v>
      </c>
      <c r="AR18">
        <f t="shared" si="9"/>
        <v>8.4264460142491675</v>
      </c>
      <c r="AS18">
        <f t="shared" si="9"/>
        <v>5.4429541392249599</v>
      </c>
      <c r="AT18">
        <f t="shared" si="9"/>
        <v>14.423274538882529</v>
      </c>
      <c r="AU18">
        <f t="shared" si="9"/>
        <v>28.292674692356655</v>
      </c>
      <c r="AW18">
        <v>15</v>
      </c>
      <c r="AX18">
        <f>(R18*SUMPRODUCT(K19:$K$23, X19:$X$23)-$AZ$3*SUMPRODUCT(K18:$K$22, W19:$W$23))/Z18</f>
        <v>137.4118331996074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601.1716864325133</v>
      </c>
      <c r="P19">
        <f t="shared" si="22"/>
        <v>30.058584321625666</v>
      </c>
      <c r="Q19" s="4">
        <f t="shared" si="23"/>
        <v>12.5</v>
      </c>
      <c r="R19">
        <f t="shared" si="0"/>
        <v>250000</v>
      </c>
      <c r="S19">
        <f t="shared" si="1"/>
        <v>116.1971478106442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114.94721908803916</v>
      </c>
      <c r="AC19">
        <f t="shared" si="2"/>
        <v>96.019250688096179</v>
      </c>
      <c r="AE19">
        <f t="shared" si="3"/>
        <v>496.77686547191871</v>
      </c>
      <c r="AF19">
        <f t="shared" si="4"/>
        <v>-24.838843273595938</v>
      </c>
      <c r="AG19">
        <f t="shared" si="4"/>
        <v>-10.329346771550057</v>
      </c>
      <c r="AH19">
        <f t="shared" si="5"/>
        <v>-450.81424346414434</v>
      </c>
      <c r="AI19">
        <f t="shared" si="6"/>
        <v>10.79443196262838</v>
      </c>
      <c r="AJ19">
        <f t="shared" si="7"/>
        <v>18.927968399942984</v>
      </c>
      <c r="AK19">
        <f t="shared" si="24"/>
        <v>41.081966890045344</v>
      </c>
      <c r="AL19">
        <f t="shared" si="8"/>
        <v>70.804367252616714</v>
      </c>
      <c r="AN19">
        <f t="shared" si="9"/>
        <v>154.88610731083065</v>
      </c>
      <c r="AO19">
        <f t="shared" si="9"/>
        <v>-7.7443053655415337</v>
      </c>
      <c r="AP19">
        <f t="shared" si="9"/>
        <v>-3.2205048658803141</v>
      </c>
      <c r="AQ19">
        <f t="shared" si="9"/>
        <v>-140.5557870012878</v>
      </c>
      <c r="AR19">
        <f t="shared" si="9"/>
        <v>3.3655100781210345</v>
      </c>
      <c r="AS19">
        <f t="shared" si="9"/>
        <v>5.9014007063002003</v>
      </c>
      <c r="AT19">
        <f t="shared" si="9"/>
        <v>12.808619673194581</v>
      </c>
      <c r="AU19">
        <f t="shared" si="9"/>
        <v>22.075530457615816</v>
      </c>
      <c r="AW19">
        <v>16</v>
      </c>
      <c r="AX19">
        <f>(R19*SUMPRODUCT(K20:$K$23, X20:$X$23)-$AZ$3*SUMPRODUCT(K19:$K$22, W20:$W$23))/Z19</f>
        <v>116.1971478106442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601.1716864325133</v>
      </c>
      <c r="P20">
        <f t="shared" si="22"/>
        <v>30.058584321625666</v>
      </c>
      <c r="Q20" s="4">
        <f t="shared" si="23"/>
        <v>12.5</v>
      </c>
      <c r="R20">
        <f t="shared" si="0"/>
        <v>250000</v>
      </c>
      <c r="S20">
        <f t="shared" si="1"/>
        <v>91.812642810881059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96.019250688096179</v>
      </c>
      <c r="AC20">
        <f t="shared" si="2"/>
        <v>74.942001903344647</v>
      </c>
      <c r="AE20">
        <f t="shared" si="3"/>
        <v>490.70594516774901</v>
      </c>
      <c r="AF20">
        <f t="shared" si="4"/>
        <v>-24.535297258387452</v>
      </c>
      <c r="AG20">
        <f t="shared" si="4"/>
        <v>-10.203115770465409</v>
      </c>
      <c r="AH20">
        <f t="shared" si="5"/>
        <v>-458.75066738291889</v>
      </c>
      <c r="AI20">
        <f t="shared" si="6"/>
        <v>-2.7831352440227306</v>
      </c>
      <c r="AJ20">
        <f t="shared" si="7"/>
        <v>21.077248784751532</v>
      </c>
      <c r="AK20">
        <f t="shared" si="24"/>
        <v>39.353292901822044</v>
      </c>
      <c r="AL20">
        <f t="shared" si="8"/>
        <v>57.647406442550846</v>
      </c>
      <c r="AN20">
        <f t="shared" si="9"/>
        <v>140.93335436053806</v>
      </c>
      <c r="AO20">
        <f t="shared" si="9"/>
        <v>-7.0466677180269031</v>
      </c>
      <c r="AP20">
        <f t="shared" si="9"/>
        <v>-2.9303890540169144</v>
      </c>
      <c r="AQ20">
        <f t="shared" si="9"/>
        <v>-131.75562881617088</v>
      </c>
      <c r="AR20">
        <f t="shared" si="9"/>
        <v>-0.79933122767663034</v>
      </c>
      <c r="AS20">
        <f t="shared" si="9"/>
        <v>6.053497825283408</v>
      </c>
      <c r="AT20">
        <f t="shared" si="9"/>
        <v>11.302474788420495</v>
      </c>
      <c r="AU20">
        <f t="shared" si="9"/>
        <v>16.556641386027273</v>
      </c>
      <c r="AW20">
        <v>17</v>
      </c>
      <c r="AX20">
        <f>(R20*SUMPRODUCT(K21:$K$23, X21:$X$23)-$AZ$3*SUMPRODUCT(K20:$K$22, W21:$W$23))/Z20</f>
        <v>91.812642810881059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601.1716864325133</v>
      </c>
      <c r="P21">
        <f t="shared" si="22"/>
        <v>30.058584321625666</v>
      </c>
      <c r="Q21" s="4">
        <f t="shared" si="23"/>
        <v>12.5</v>
      </c>
      <c r="R21">
        <f t="shared" si="0"/>
        <v>250000</v>
      </c>
      <c r="S21">
        <f t="shared" si="1"/>
        <v>64.184016562617487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74.942001903344647</v>
      </c>
      <c r="AC21">
        <f t="shared" si="2"/>
        <v>51.746017482067863</v>
      </c>
      <c r="AE21">
        <f t="shared" si="3"/>
        <v>484.67269986932126</v>
      </c>
      <c r="AF21">
        <f t="shared" si="4"/>
        <v>-24.233634993466065</v>
      </c>
      <c r="AG21">
        <f t="shared" si="4"/>
        <v>-10.077668135567833</v>
      </c>
      <c r="AH21">
        <f t="shared" si="5"/>
        <v>-468.32954385845534</v>
      </c>
      <c r="AI21">
        <f t="shared" si="6"/>
        <v>-17.968147118167963</v>
      </c>
      <c r="AJ21">
        <f t="shared" si="7"/>
        <v>23.195984421276783</v>
      </c>
      <c r="AK21">
        <f t="shared" si="24"/>
        <v>37.476674674544</v>
      </c>
      <c r="AL21">
        <f t="shared" si="8"/>
        <v>42.704511977652821</v>
      </c>
      <c r="AN21">
        <f t="shared" si="9"/>
        <v>128.22785983684906</v>
      </c>
      <c r="AO21">
        <f t="shared" si="9"/>
        <v>-6.4113929918424537</v>
      </c>
      <c r="AP21">
        <f t="shared" si="9"/>
        <v>-2.6662071486970254</v>
      </c>
      <c r="AQ21">
        <f t="shared" si="9"/>
        <v>-123.90401836853836</v>
      </c>
      <c r="AR21">
        <f t="shared" si="9"/>
        <v>-4.7537586722287841</v>
      </c>
      <c r="AS21">
        <f t="shared" si="9"/>
        <v>6.1368660540425974</v>
      </c>
      <c r="AT21">
        <f t="shared" si="9"/>
        <v>9.9150494521649453</v>
      </c>
      <c r="AU21">
        <f t="shared" si="9"/>
        <v>11.298156833978759</v>
      </c>
      <c r="AW21">
        <v>18</v>
      </c>
      <c r="AX21">
        <f>(R21*SUMPRODUCT(K22:$K$23, X22:$X$23)-$AZ$3*SUMPRODUCT(K21:$K$22, W22:$W$23))/Z21</f>
        <v>64.184016562617487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601.1716864325133</v>
      </c>
      <c r="P22">
        <f t="shared" si="22"/>
        <v>30.058584321625666</v>
      </c>
      <c r="Q22" s="4">
        <f t="shared" si="23"/>
        <v>12.5</v>
      </c>
      <c r="R22">
        <f t="shared" si="0"/>
        <v>250000</v>
      </c>
      <c r="S22">
        <f t="shared" si="1"/>
        <v>33.530233447793158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51.746017482067863</v>
      </c>
      <c r="AC22">
        <f t="shared" si="2"/>
        <v>26.697989390037275</v>
      </c>
      <c r="AE22">
        <f t="shared" si="3"/>
        <v>478.6747259292469</v>
      </c>
      <c r="AF22">
        <f t="shared" si="4"/>
        <v>-23.933736296462346</v>
      </c>
      <c r="AG22">
        <f t="shared" si="4"/>
        <v>-9.9529538884683948</v>
      </c>
      <c r="AH22">
        <f t="shared" si="5"/>
        <v>-478.75131487518712</v>
      </c>
      <c r="AI22">
        <f t="shared" si="6"/>
        <v>-33.963279130871001</v>
      </c>
      <c r="AJ22">
        <f t="shared" si="7"/>
        <v>25.048028092030588</v>
      </c>
      <c r="AK22">
        <f t="shared" si="24"/>
        <v>35.454090498039676</v>
      </c>
      <c r="AL22">
        <f t="shared" si="8"/>
        <v>26.538839459199263</v>
      </c>
      <c r="AN22">
        <f t="shared" si="9"/>
        <v>116.65831522661533</v>
      </c>
      <c r="AO22">
        <f t="shared" si="9"/>
        <v>-5.8329157613307663</v>
      </c>
      <c r="AP22">
        <f t="shared" si="9"/>
        <v>-2.4256447421636684</v>
      </c>
      <c r="AQ22">
        <f t="shared" si="9"/>
        <v>-116.67698079827471</v>
      </c>
      <c r="AR22">
        <f t="shared" si="9"/>
        <v>-8.2772260751538287</v>
      </c>
      <c r="AS22">
        <f t="shared" si="9"/>
        <v>6.1044809735727119</v>
      </c>
      <c r="AT22">
        <f t="shared" si="9"/>
        <v>8.6405532637305047</v>
      </c>
      <c r="AU22">
        <f t="shared" si="9"/>
        <v>6.4678081621493888</v>
      </c>
      <c r="AW22">
        <v>19</v>
      </c>
      <c r="AX22">
        <f>(R22*SUMPRODUCT(K23:$K$23, X23:$X$23)-$AZ$3*SUMPRODUCT(K22:$K$22, W23:$W$23))/Z22</f>
        <v>33.530233447793158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601.1716864325133</v>
      </c>
      <c r="P23">
        <f t="shared" si="22"/>
        <v>30.058584321625666</v>
      </c>
      <c r="Q23" s="4">
        <f t="shared" si="23"/>
        <v>12.5</v>
      </c>
      <c r="R23">
        <f t="shared" si="0"/>
        <v>250000</v>
      </c>
      <c r="S23">
        <f t="shared" si="1"/>
        <v>33.953387762756222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26.697989390037275</v>
      </c>
      <c r="AC23">
        <f t="shared" si="2"/>
        <v>26.697989390037275</v>
      </c>
      <c r="AE23">
        <f t="shared" si="3"/>
        <v>472.70909807626117</v>
      </c>
      <c r="AF23">
        <f t="shared" si="4"/>
        <v>-23.635454903813059</v>
      </c>
      <c r="AG23">
        <f t="shared" si="4"/>
        <v>-9.8289122047942374</v>
      </c>
      <c r="AH23">
        <f t="shared" si="5"/>
        <v>-490.24289578947707</v>
      </c>
      <c r="AI23">
        <f t="shared" si="6"/>
        <v>-50.998164821823195</v>
      </c>
      <c r="AJ23">
        <f t="shared" si="7"/>
        <v>0</v>
      </c>
      <c r="AK23">
        <f t="shared" si="24"/>
        <v>33.30401427937398</v>
      </c>
      <c r="AL23">
        <f t="shared" si="8"/>
        <v>-17.694150542449215</v>
      </c>
      <c r="AN23">
        <f t="shared" si="9"/>
        <v>106.12324733776364</v>
      </c>
      <c r="AO23">
        <f t="shared" si="9"/>
        <v>-5.3061623668881825</v>
      </c>
      <c r="AP23">
        <f t="shared" si="9"/>
        <v>-2.206591929826291</v>
      </c>
      <c r="AQ23">
        <f t="shared" si="9"/>
        <v>-110.05958695775914</v>
      </c>
      <c r="AR23">
        <f t="shared" si="9"/>
        <v>-11.449093916709973</v>
      </c>
      <c r="AS23">
        <f t="shared" si="9"/>
        <v>0</v>
      </c>
      <c r="AT23">
        <f t="shared" si="9"/>
        <v>7.4767550679556223</v>
      </c>
      <c r="AU23">
        <f t="shared" si="9"/>
        <v>-3.9723388487543505</v>
      </c>
      <c r="AW23">
        <v>20</v>
      </c>
      <c r="AX23">
        <f>(R23*SUMPRODUCT(K$23:$K24, X$23:$X24)-$AZ$3*SUMPRODUCT(K$22:$K23, W$23:$W24))/Z23</f>
        <v>33.953387762756222</v>
      </c>
    </row>
    <row r="25" spans="5:50" x14ac:dyDescent="0.25">
      <c r="AN25" s="8">
        <f t="shared" ref="AN25:AU25" si="25">SUM(AN3:AN23)</f>
        <v>5570.5165747491355</v>
      </c>
      <c r="AO25" s="8">
        <f t="shared" si="25"/>
        <v>-729.40459356184181</v>
      </c>
      <c r="AP25" s="8">
        <f t="shared" si="25"/>
        <v>-728.28321261364181</v>
      </c>
      <c r="AQ25" s="8">
        <f t="shared" si="25"/>
        <v>-4303.0537032980737</v>
      </c>
      <c r="AR25" s="8">
        <f t="shared" si="25"/>
        <v>-190.22493472442244</v>
      </c>
      <c r="AS25" s="8">
        <f t="shared" si="25"/>
        <v>-86.898289443029981</v>
      </c>
      <c r="AT25" s="8">
        <f t="shared" si="25"/>
        <v>228.0142948053097</v>
      </c>
      <c r="AU25" s="9">
        <f t="shared" si="25"/>
        <v>-49.108929362142668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1306.7783996523847</v>
      </c>
      <c r="K3">
        <v>1</v>
      </c>
      <c r="L3" s="2">
        <v>0</v>
      </c>
      <c r="O3">
        <f>$C$3</f>
        <v>1306.7783996523847</v>
      </c>
      <c r="P3">
        <f>O3*B5</f>
        <v>1045.4227197219077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1306.7783996523847</v>
      </c>
      <c r="AF3">
        <f t="shared" ref="AF3:AG23" si="4">-$Z3*P3</f>
        <v>-1045.4227197219077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-363.60129076952308</v>
      </c>
      <c r="AJ3">
        <f t="shared" ref="AJ3:AJ23" si="7">AB3-AC3</f>
        <v>0</v>
      </c>
      <c r="AL3">
        <f t="shared" ref="AL3:AL23" si="8">SUM(AI3:AK3)</f>
        <v>-363.60129076952308</v>
      </c>
      <c r="AN3">
        <f t="shared" ref="AN3:AU23" si="9">AE3*$K3</f>
        <v>1306.7783996523847</v>
      </c>
      <c r="AO3">
        <f t="shared" si="9"/>
        <v>-1045.4227197219077</v>
      </c>
      <c r="AP3">
        <f t="shared" si="9"/>
        <v>-624.95697070000006</v>
      </c>
      <c r="AQ3">
        <f t="shared" si="9"/>
        <v>0</v>
      </c>
      <c r="AR3">
        <f t="shared" si="9"/>
        <v>-363.60129076952308</v>
      </c>
      <c r="AS3">
        <f t="shared" si="9"/>
        <v>0</v>
      </c>
      <c r="AT3">
        <f t="shared" si="9"/>
        <v>0</v>
      </c>
      <c r="AU3">
        <f t="shared" si="9"/>
        <v>-363.60129076952308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622.452710194612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191.15205338094867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188.88717871886183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-188.88717871886183</v>
      </c>
      <c r="AK4">
        <f>G4*MAX(0, SUM(AB4, AE4:AF4))</f>
        <v>0</v>
      </c>
      <c r="AL4">
        <f t="shared" si="8"/>
        <v>-651.02467871886188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-433.56553147574812</v>
      </c>
      <c r="AR4">
        <f t="shared" si="9"/>
        <v>-433.56553147574812</v>
      </c>
      <c r="AS4">
        <f t="shared" si="9"/>
        <v>-177.20909908890309</v>
      </c>
      <c r="AT4">
        <f t="shared" si="9"/>
        <v>0</v>
      </c>
      <c r="AU4">
        <f t="shared" si="9"/>
        <v>-610.77463056465126</v>
      </c>
      <c r="AW4">
        <v>1</v>
      </c>
      <c r="AX4">
        <f>(R4*SUMPRODUCT(K5:$K$23, X5:$X$23)-$AZ$3*SUMPRODUCT(K4:$K$22, W5:$W$23))/Z4</f>
        <v>191.15205338094867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1306.7783996523847</v>
      </c>
      <c r="P5">
        <f t="shared" ref="P5:P23" si="22">O5*$C$5</f>
        <v>65.338919982619231</v>
      </c>
      <c r="Q5" s="4">
        <f t="shared" ref="Q5:Q23" si="23">$C$8</f>
        <v>12.5</v>
      </c>
      <c r="R5">
        <f t="shared" si="0"/>
        <v>250000</v>
      </c>
      <c r="S5">
        <f t="shared" si="1"/>
        <v>373.36515308615077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188.88717871886183</v>
      </c>
      <c r="AC5">
        <f t="shared" si="2"/>
        <v>364.55775146920223</v>
      </c>
      <c r="AE5">
        <f t="shared" si="3"/>
        <v>1275.9524854100982</v>
      </c>
      <c r="AF5">
        <f t="shared" si="4"/>
        <v>-63.797624270504912</v>
      </c>
      <c r="AG5">
        <f t="shared" si="4"/>
        <v>-12.205134452688322</v>
      </c>
      <c r="AH5">
        <f t="shared" si="5"/>
        <v>-464.79482123359998</v>
      </c>
      <c r="AI5">
        <f t="shared" si="6"/>
        <v>735.15490545330499</v>
      </c>
      <c r="AJ5">
        <f t="shared" si="7"/>
        <v>-175.6705727503404</v>
      </c>
      <c r="AK5">
        <f>G5*SUM(AB5, AE5:AF5)</f>
        <v>57.44272363419666</v>
      </c>
      <c r="AL5">
        <f t="shared" si="8"/>
        <v>616.92705633716128</v>
      </c>
      <c r="AN5">
        <f t="shared" si="9"/>
        <v>1101.8647332003741</v>
      </c>
      <c r="AO5">
        <f t="shared" si="9"/>
        <v>-55.093236660018704</v>
      </c>
      <c r="AP5">
        <f t="shared" si="9"/>
        <v>-10.539896564458447</v>
      </c>
      <c r="AQ5">
        <f t="shared" si="9"/>
        <v>-401.37938328234162</v>
      </c>
      <c r="AR5">
        <f t="shared" si="9"/>
        <v>634.85221669355531</v>
      </c>
      <c r="AS5">
        <f t="shared" si="9"/>
        <v>-151.70252104842118</v>
      </c>
      <c r="AT5">
        <f t="shared" si="9"/>
        <v>49.605382704477314</v>
      </c>
      <c r="AU5">
        <f t="shared" si="9"/>
        <v>532.75507834961149</v>
      </c>
      <c r="AW5">
        <v>2</v>
      </c>
      <c r="AX5">
        <f>(R5*SUMPRODUCT(K6:$K$23, X6:$X$23)-$AZ$3*SUMPRODUCT(K5:$K$22, W6:$W$23))/Z5</f>
        <v>373.36515308615077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1306.7783996523847</v>
      </c>
      <c r="P6">
        <f t="shared" si="22"/>
        <v>65.338919982619231</v>
      </c>
      <c r="Q6" s="4">
        <f t="shared" si="23"/>
        <v>12.5</v>
      </c>
      <c r="R6">
        <f t="shared" si="0"/>
        <v>250000</v>
      </c>
      <c r="S6">
        <f t="shared" si="1"/>
        <v>542.15445243197587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364.55775146920223</v>
      </c>
      <c r="AC6">
        <f t="shared" si="2"/>
        <v>523.05168564885571</v>
      </c>
      <c r="AE6">
        <f t="shared" si="3"/>
        <v>1260.7341720456573</v>
      </c>
      <c r="AF6">
        <f t="shared" si="4"/>
        <v>-63.036708602282864</v>
      </c>
      <c r="AG6">
        <f t="shared" si="4"/>
        <v>-12.059563545558149</v>
      </c>
      <c r="AH6">
        <f t="shared" si="5"/>
        <v>-470.39125206576711</v>
      </c>
      <c r="AI6">
        <f t="shared" si="6"/>
        <v>715.24664783204912</v>
      </c>
      <c r="AJ6">
        <f t="shared" si="7"/>
        <v>-158.49393417965348</v>
      </c>
      <c r="AK6">
        <f>G6*SUM(AB6, AE6:AF6)</f>
        <v>91.391930072385733</v>
      </c>
      <c r="AL6">
        <f t="shared" si="8"/>
        <v>648.14464372478142</v>
      </c>
      <c r="AN6">
        <f t="shared" si="9"/>
        <v>981.89282854118778</v>
      </c>
      <c r="AO6">
        <f t="shared" si="9"/>
        <v>-49.094641427059393</v>
      </c>
      <c r="AP6">
        <f t="shared" si="9"/>
        <v>-9.3923042805342938</v>
      </c>
      <c r="AQ6">
        <f t="shared" si="9"/>
        <v>-366.35304035778944</v>
      </c>
      <c r="AR6">
        <f t="shared" si="9"/>
        <v>557.05284247580471</v>
      </c>
      <c r="AS6">
        <f t="shared" si="9"/>
        <v>-123.43923151203749</v>
      </c>
      <c r="AT6">
        <f t="shared" si="9"/>
        <v>71.178431357188174</v>
      </c>
      <c r="AU6">
        <f t="shared" si="9"/>
        <v>504.79204232095537</v>
      </c>
      <c r="AW6">
        <v>3</v>
      </c>
      <c r="AX6">
        <f>(R6*SUMPRODUCT(K7:$K$23, X7:$X$23)-$AZ$3*SUMPRODUCT(K6:$K$22, W7:$W$23))/Z6</f>
        <v>542.15445243197587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1306.7783996523847</v>
      </c>
      <c r="P7">
        <f t="shared" si="22"/>
        <v>65.338919982619231</v>
      </c>
      <c r="Q7" s="4">
        <f t="shared" si="23"/>
        <v>12.5</v>
      </c>
      <c r="R7">
        <f t="shared" si="0"/>
        <v>250000</v>
      </c>
      <c r="S7">
        <f t="shared" si="1"/>
        <v>686.21413393347052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523.05168564885571</v>
      </c>
      <c r="AC7">
        <f t="shared" si="2"/>
        <v>654.104391484801</v>
      </c>
      <c r="AE7">
        <f t="shared" si="3"/>
        <v>1245.6308426794608</v>
      </c>
      <c r="AF7">
        <f t="shared" si="4"/>
        <v>-62.281542133973034</v>
      </c>
      <c r="AG7">
        <f t="shared" si="4"/>
        <v>-11.915092518850273</v>
      </c>
      <c r="AH7">
        <f t="shared" si="5"/>
        <v>-477.50782504594048</v>
      </c>
      <c r="AI7">
        <f t="shared" si="6"/>
        <v>693.92638298069687</v>
      </c>
      <c r="AJ7">
        <f t="shared" si="7"/>
        <v>-131.05270583594529</v>
      </c>
      <c r="AK7">
        <f>G7*SUM(AB7, AE7:AF7)</f>
        <v>83.784288422142254</v>
      </c>
      <c r="AL7">
        <f t="shared" si="8"/>
        <v>646.65796556689384</v>
      </c>
      <c r="AN7">
        <f t="shared" si="9"/>
        <v>878.1840858465207</v>
      </c>
      <c r="AO7">
        <f t="shared" si="9"/>
        <v>-43.909204292326031</v>
      </c>
      <c r="AP7">
        <f t="shared" si="9"/>
        <v>-8.4002774119939332</v>
      </c>
      <c r="AQ7">
        <f t="shared" si="9"/>
        <v>-336.64851451533832</v>
      </c>
      <c r="AR7">
        <f t="shared" si="9"/>
        <v>489.22608962686229</v>
      </c>
      <c r="AS7">
        <f t="shared" si="9"/>
        <v>-92.393666509322614</v>
      </c>
      <c r="AT7">
        <f t="shared" si="9"/>
        <v>59.06888800057925</v>
      </c>
      <c r="AU7">
        <f t="shared" si="9"/>
        <v>455.90131111811894</v>
      </c>
      <c r="AW7">
        <v>4</v>
      </c>
      <c r="AX7">
        <f>(R7*SUMPRODUCT(K8:$K$23, X8:$X$23)-$AZ$3*SUMPRODUCT(K7:$K$22, W8:$W$23))/Z7</f>
        <v>686.21413393347052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1306.7783996523847</v>
      </c>
      <c r="P8">
        <f t="shared" si="22"/>
        <v>65.338919982619231</v>
      </c>
      <c r="Q8" s="4">
        <f t="shared" si="23"/>
        <v>12.5</v>
      </c>
      <c r="R8">
        <f t="shared" si="0"/>
        <v>250000</v>
      </c>
      <c r="S8">
        <f t="shared" si="1"/>
        <v>800.50838003757883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654.104391484801</v>
      </c>
      <c r="AC8">
        <f t="shared" si="2"/>
        <v>753.86837728615683</v>
      </c>
      <c r="AE8">
        <f t="shared" si="3"/>
        <v>1230.6415974962038</v>
      </c>
      <c r="AF8">
        <f t="shared" si="4"/>
        <v>-61.532079874810179</v>
      </c>
      <c r="AG8">
        <f t="shared" si="4"/>
        <v>-11.771712765373666</v>
      </c>
      <c r="AH8">
        <f t="shared" si="5"/>
        <v>-484.57656576207432</v>
      </c>
      <c r="AI8">
        <f t="shared" si="6"/>
        <v>672.76123909394551</v>
      </c>
      <c r="AJ8">
        <f t="shared" si="7"/>
        <v>-99.76398580135583</v>
      </c>
      <c r="AK8">
        <f t="shared" ref="AK8:AK23" si="24">G8*SUM(AB8:AB8, AE8:AF8)</f>
        <v>38.83445626396194</v>
      </c>
      <c r="AL8">
        <f t="shared" si="8"/>
        <v>611.83170955655157</v>
      </c>
      <c r="AN8">
        <f t="shared" si="9"/>
        <v>808.96642928802066</v>
      </c>
      <c r="AO8">
        <f t="shared" si="9"/>
        <v>-40.448321464401026</v>
      </c>
      <c r="AP8">
        <f t="shared" si="9"/>
        <v>-7.7381753239800766</v>
      </c>
      <c r="AQ8">
        <f t="shared" si="9"/>
        <v>-318.53804951722043</v>
      </c>
      <c r="AR8">
        <f t="shared" si="9"/>
        <v>442.2418829824191</v>
      </c>
      <c r="AS8">
        <f t="shared" si="9"/>
        <v>-65.580194533861899</v>
      </c>
      <c r="AT8">
        <f t="shared" si="9"/>
        <v>25.527961578022321</v>
      </c>
      <c r="AU8">
        <f t="shared" si="9"/>
        <v>402.1896500265795</v>
      </c>
      <c r="AW8">
        <v>5</v>
      </c>
      <c r="AX8">
        <f>(R8*SUMPRODUCT(K9:$K$23, X9:$X$23)-$AZ$3*SUMPRODUCT(K8:$K$22, W9:$W$23))/Z8</f>
        <v>800.50838003757883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1306.7783996523847</v>
      </c>
      <c r="P9">
        <f t="shared" si="22"/>
        <v>65.338919982619231</v>
      </c>
      <c r="Q9" s="4">
        <f t="shared" si="23"/>
        <v>12.5</v>
      </c>
      <c r="R9">
        <f t="shared" si="0"/>
        <v>250000</v>
      </c>
      <c r="S9">
        <f t="shared" si="1"/>
        <v>894.08807966645747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753.86837728615683</v>
      </c>
      <c r="AC9">
        <f t="shared" si="2"/>
        <v>831.81625823715422</v>
      </c>
      <c r="AE9">
        <f t="shared" si="3"/>
        <v>1215.7633497915463</v>
      </c>
      <c r="AF9">
        <f t="shared" si="4"/>
        <v>-60.788167489577305</v>
      </c>
      <c r="AG9">
        <f t="shared" si="4"/>
        <v>-11.629394759231468</v>
      </c>
      <c r="AH9">
        <f t="shared" si="5"/>
        <v>-492.01756976921689</v>
      </c>
      <c r="AI9">
        <f t="shared" si="6"/>
        <v>651.32821777352069</v>
      </c>
      <c r="AJ9">
        <f t="shared" si="7"/>
        <v>-77.947880950997387</v>
      </c>
      <c r="AK9">
        <f t="shared" si="24"/>
        <v>11.262177001569942</v>
      </c>
      <c r="AL9">
        <f t="shared" si="8"/>
        <v>584.64251382409327</v>
      </c>
      <c r="AN9">
        <f t="shared" si="9"/>
        <v>759.53826523685768</v>
      </c>
      <c r="AO9">
        <f t="shared" si="9"/>
        <v>-37.976913261842874</v>
      </c>
      <c r="AP9">
        <f t="shared" si="9"/>
        <v>-7.2653697964293515</v>
      </c>
      <c r="AQ9">
        <f t="shared" si="9"/>
        <v>-307.3839752388003</v>
      </c>
      <c r="AR9">
        <f t="shared" si="9"/>
        <v>406.91200693978516</v>
      </c>
      <c r="AS9">
        <f t="shared" si="9"/>
        <v>-48.697304690555768</v>
      </c>
      <c r="AT9">
        <f t="shared" si="9"/>
        <v>7.0359534888344344</v>
      </c>
      <c r="AU9">
        <f t="shared" si="9"/>
        <v>365.25065573806387</v>
      </c>
      <c r="AW9">
        <v>6</v>
      </c>
      <c r="AX9">
        <f>(R9*SUMPRODUCT(K10:$K$23, X10:$X$23)-$AZ$3*SUMPRODUCT(K9:$K$22, W10:$W$23))/Z9</f>
        <v>894.08807966645747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1306.7783996523847</v>
      </c>
      <c r="P10">
        <f t="shared" si="22"/>
        <v>65.338919982619231</v>
      </c>
      <c r="Q10" s="4">
        <f t="shared" si="23"/>
        <v>12.5</v>
      </c>
      <c r="R10">
        <f t="shared" si="0"/>
        <v>250000</v>
      </c>
      <c r="S10">
        <f t="shared" si="1"/>
        <v>974.92032551479792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831.81625823715422</v>
      </c>
      <c r="AC10">
        <f t="shared" si="2"/>
        <v>895.99324181474094</v>
      </c>
      <c r="AE10">
        <f t="shared" si="3"/>
        <v>1200.9849256345688</v>
      </c>
      <c r="AF10">
        <f t="shared" si="4"/>
        <v>-60.049246281728436</v>
      </c>
      <c r="AG10">
        <f t="shared" si="4"/>
        <v>-11.488031616091547</v>
      </c>
      <c r="AH10">
        <f t="shared" si="5"/>
        <v>-501.38391095212592</v>
      </c>
      <c r="AI10">
        <f t="shared" si="6"/>
        <v>628.06373678462273</v>
      </c>
      <c r="AJ10">
        <f t="shared" si="7"/>
        <v>-64.176983577586725</v>
      </c>
      <c r="AK10">
        <f t="shared" si="24"/>
        <v>8.0882829441189781</v>
      </c>
      <c r="AL10">
        <f t="shared" si="8"/>
        <v>571.975036151155</v>
      </c>
      <c r="AN10">
        <f t="shared" si="9"/>
        <v>712.87939661242228</v>
      </c>
      <c r="AO10">
        <f t="shared" si="9"/>
        <v>-35.643969830621117</v>
      </c>
      <c r="AP10">
        <f t="shared" si="9"/>
        <v>-6.81905398805619</v>
      </c>
      <c r="AQ10">
        <f t="shared" si="9"/>
        <v>-297.61094605069536</v>
      </c>
      <c r="AR10">
        <f t="shared" si="9"/>
        <v>372.80542674304957</v>
      </c>
      <c r="AS10">
        <f t="shared" si="9"/>
        <v>-38.094107888175223</v>
      </c>
      <c r="AT10">
        <f t="shared" si="9"/>
        <v>4.8010346689301677</v>
      </c>
      <c r="AU10">
        <f t="shared" si="9"/>
        <v>339.51235352380451</v>
      </c>
      <c r="AW10">
        <v>7</v>
      </c>
      <c r="AX10">
        <f>(R10*SUMPRODUCT(K11:$K$23, X11:$X$23)-$AZ$3*SUMPRODUCT(K10:$K$22, W11:$W$23))/Z10</f>
        <v>974.92032551479792</v>
      </c>
    </row>
    <row r="11" spans="1:52" x14ac:dyDescent="0.25">
      <c r="A11" t="s">
        <v>33</v>
      </c>
      <c r="C11" s="7">
        <f>AU25</f>
        <v>3647.900649491688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1306.7783996523847</v>
      </c>
      <c r="P11">
        <f t="shared" si="22"/>
        <v>65.338919982619231</v>
      </c>
      <c r="Q11" s="4">
        <f t="shared" si="23"/>
        <v>12.5</v>
      </c>
      <c r="R11">
        <f t="shared" si="0"/>
        <v>250000</v>
      </c>
      <c r="S11">
        <f t="shared" si="1"/>
        <v>1043.7620544188151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895.99324181474094</v>
      </c>
      <c r="AC11">
        <f t="shared" si="2"/>
        <v>947.53894744378988</v>
      </c>
      <c r="AE11">
        <f t="shared" si="3"/>
        <v>1186.3081476346304</v>
      </c>
      <c r="AF11">
        <f t="shared" si="4"/>
        <v>-59.315407381731511</v>
      </c>
      <c r="AG11">
        <f t="shared" si="4"/>
        <v>-11.347640770139369</v>
      </c>
      <c r="AH11">
        <f t="shared" si="5"/>
        <v>-510.21059582523958</v>
      </c>
      <c r="AI11">
        <f t="shared" si="6"/>
        <v>605.43450365751983</v>
      </c>
      <c r="AJ11">
        <f t="shared" si="7"/>
        <v>-51.545705629048939</v>
      </c>
      <c r="AK11">
        <f t="shared" si="24"/>
        <v>4.8551663569623358</v>
      </c>
      <c r="AL11">
        <f t="shared" si="8"/>
        <v>558.74396438543317</v>
      </c>
      <c r="AN11">
        <f t="shared" si="9"/>
        <v>669.67909636362469</v>
      </c>
      <c r="AO11">
        <f t="shared" si="9"/>
        <v>-33.483954818181232</v>
      </c>
      <c r="AP11">
        <f t="shared" si="9"/>
        <v>-6.4058211451704974</v>
      </c>
      <c r="AQ11">
        <f t="shared" si="9"/>
        <v>-288.01738523726789</v>
      </c>
      <c r="AR11">
        <f t="shared" si="9"/>
        <v>341.77193516300508</v>
      </c>
      <c r="AS11">
        <f t="shared" si="9"/>
        <v>-29.097904820020158</v>
      </c>
      <c r="AT11">
        <f t="shared" si="9"/>
        <v>2.7407747515757639</v>
      </c>
      <c r="AU11">
        <f t="shared" si="9"/>
        <v>315.41480509456062</v>
      </c>
      <c r="AW11">
        <v>8</v>
      </c>
      <c r="AX11">
        <f>(R11*SUMPRODUCT(K12:$K$23, X12:$X$23)-$AZ$3*SUMPRODUCT(K11:$K$22, W12:$W$23))/Z11</f>
        <v>1043.7620544188151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1306.7783996523847</v>
      </c>
      <c r="P12">
        <f t="shared" si="22"/>
        <v>65.338919982619231</v>
      </c>
      <c r="Q12" s="4">
        <f t="shared" si="23"/>
        <v>12.5</v>
      </c>
      <c r="R12">
        <f t="shared" si="0"/>
        <v>250000</v>
      </c>
      <c r="S12">
        <f t="shared" si="1"/>
        <v>1100.7650130426409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947.53894744378988</v>
      </c>
      <c r="AC12">
        <f t="shared" si="2"/>
        <v>987.00061111954938</v>
      </c>
      <c r="AE12">
        <f t="shared" si="3"/>
        <v>1171.7224509976018</v>
      </c>
      <c r="AF12">
        <f t="shared" si="4"/>
        <v>-58.586122549880088</v>
      </c>
      <c r="AG12">
        <f t="shared" si="4"/>
        <v>-11.208121163746002</v>
      </c>
      <c r="AH12">
        <f t="shared" si="5"/>
        <v>-520.86397383948997</v>
      </c>
      <c r="AI12">
        <f t="shared" si="6"/>
        <v>581.06423344448558</v>
      </c>
      <c r="AJ12">
        <f t="shared" si="7"/>
        <v>-39.461663675759496</v>
      </c>
      <c r="AK12">
        <f t="shared" si="24"/>
        <v>4.7395531345504756</v>
      </c>
      <c r="AL12">
        <f t="shared" si="8"/>
        <v>546.3421229032765</v>
      </c>
      <c r="AN12">
        <f t="shared" si="9"/>
        <v>628.81012495874404</v>
      </c>
      <c r="AO12">
        <f t="shared" si="9"/>
        <v>-31.440506247937201</v>
      </c>
      <c r="AP12">
        <f t="shared" si="9"/>
        <v>-6.0148886483547388</v>
      </c>
      <c r="AQ12">
        <f t="shared" si="9"/>
        <v>-279.52399495090668</v>
      </c>
      <c r="AR12">
        <f t="shared" si="9"/>
        <v>311.83073511154532</v>
      </c>
      <c r="AS12">
        <f t="shared" si="9"/>
        <v>-21.177279351358138</v>
      </c>
      <c r="AT12">
        <f t="shared" si="9"/>
        <v>2.5435025131146789</v>
      </c>
      <c r="AU12">
        <f t="shared" si="9"/>
        <v>293.19695827330179</v>
      </c>
      <c r="AW12">
        <v>9</v>
      </c>
      <c r="AX12">
        <f>(R12*SUMPRODUCT(K13:$K$23, X13:$X$23)-$AZ$3*SUMPRODUCT(K12:$K$22, W13:$W$23))/Z12</f>
        <v>1100.7650130426409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1306.7783996523847</v>
      </c>
      <c r="P13">
        <f t="shared" si="22"/>
        <v>65.338919982619231</v>
      </c>
      <c r="Q13" s="4">
        <f t="shared" si="23"/>
        <v>12.5</v>
      </c>
      <c r="R13">
        <f t="shared" si="0"/>
        <v>250000</v>
      </c>
      <c r="S13">
        <f t="shared" si="1"/>
        <v>1145.9747487628831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987.00061111954938</v>
      </c>
      <c r="AC13">
        <f t="shared" si="2"/>
        <v>1014.8218087001665</v>
      </c>
      <c r="AE13">
        <f t="shared" si="3"/>
        <v>1157.2220247759917</v>
      </c>
      <c r="AF13">
        <f t="shared" si="4"/>
        <v>-57.861101238799577</v>
      </c>
      <c r="AG13">
        <f t="shared" si="4"/>
        <v>-11.069417212243327</v>
      </c>
      <c r="AH13">
        <f t="shared" si="5"/>
        <v>-532.45479730430372</v>
      </c>
      <c r="AI13">
        <f t="shared" si="6"/>
        <v>555.83670902064512</v>
      </c>
      <c r="AJ13">
        <f t="shared" si="7"/>
        <v>-27.821197580617081</v>
      </c>
      <c r="AK13">
        <f t="shared" si="24"/>
        <v>4.1727230693134834</v>
      </c>
      <c r="AL13">
        <f t="shared" si="8"/>
        <v>532.18823450934156</v>
      </c>
      <c r="AN13">
        <f t="shared" si="9"/>
        <v>590.49957781578496</v>
      </c>
      <c r="AO13">
        <f t="shared" si="9"/>
        <v>-29.524978890789246</v>
      </c>
      <c r="AP13">
        <f t="shared" si="9"/>
        <v>-5.6484287807793514</v>
      </c>
      <c r="AQ13">
        <f t="shared" si="9"/>
        <v>-271.6975016743595</v>
      </c>
      <c r="AR13">
        <f t="shared" si="9"/>
        <v>283.6286684698569</v>
      </c>
      <c r="AS13">
        <f t="shared" si="9"/>
        <v>-14.196416136189629</v>
      </c>
      <c r="AT13">
        <f t="shared" si="9"/>
        <v>2.1292294460509975</v>
      </c>
      <c r="AU13">
        <f t="shared" si="9"/>
        <v>271.56148177971829</v>
      </c>
      <c r="AW13">
        <v>10</v>
      </c>
      <c r="AX13">
        <f>(R13*SUMPRODUCT(K14:$K$23, X14:$X$23)-$AZ$3*SUMPRODUCT(K13:$K$22, W14:$W$23))/Z13</f>
        <v>1145.9747487628831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1306.7783996523847</v>
      </c>
      <c r="P14">
        <f t="shared" si="22"/>
        <v>65.338919982619231</v>
      </c>
      <c r="Q14" s="4">
        <f t="shared" si="23"/>
        <v>12.5</v>
      </c>
      <c r="R14">
        <f t="shared" si="0"/>
        <v>250000</v>
      </c>
      <c r="S14">
        <f t="shared" si="1"/>
        <v>1189.004066611697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1014.8218087001665</v>
      </c>
      <c r="AC14">
        <f t="shared" si="2"/>
        <v>1039.8041521652722</v>
      </c>
      <c r="AE14">
        <f t="shared" si="3"/>
        <v>1142.7997969683915</v>
      </c>
      <c r="AF14">
        <f t="shared" si="4"/>
        <v>-57.139989848419567</v>
      </c>
      <c r="AG14">
        <f t="shared" si="4"/>
        <v>-10.931461268341163</v>
      </c>
      <c r="AH14">
        <f t="shared" si="5"/>
        <v>-545.23543559460154</v>
      </c>
      <c r="AI14">
        <f t="shared" si="6"/>
        <v>529.49291025702928</v>
      </c>
      <c r="AJ14">
        <f t="shared" si="7"/>
        <v>-24.982343465105714</v>
      </c>
      <c r="AK14">
        <f t="shared" si="24"/>
        <v>147.03371310740971</v>
      </c>
      <c r="AL14">
        <f t="shared" si="8"/>
        <v>651.54427989933333</v>
      </c>
      <c r="AN14">
        <f t="shared" si="9"/>
        <v>537.17330502894595</v>
      </c>
      <c r="AO14">
        <f t="shared" si="9"/>
        <v>-26.858665251447295</v>
      </c>
      <c r="AP14">
        <f t="shared" si="9"/>
        <v>-5.1383358606539469</v>
      </c>
      <c r="AQ14">
        <f t="shared" si="9"/>
        <v>-256.28804076988297</v>
      </c>
      <c r="AR14">
        <f t="shared" si="9"/>
        <v>248.88826314696175</v>
      </c>
      <c r="AS14">
        <f t="shared" si="9"/>
        <v>-11.742956239683602</v>
      </c>
      <c r="AT14">
        <f t="shared" si="9"/>
        <v>69.113230357678901</v>
      </c>
      <c r="AU14">
        <f t="shared" si="9"/>
        <v>306.25853726495711</v>
      </c>
      <c r="AW14">
        <v>11</v>
      </c>
      <c r="AX14">
        <f>(R14*SUMPRODUCT(K15:$K$23, X15:$X$23)-$AZ$3*SUMPRODUCT(K14:$K$22, W15:$W$23))/Z14</f>
        <v>1189.004066611697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1306.7783996523847</v>
      </c>
      <c r="P15">
        <f t="shared" si="22"/>
        <v>65.338919982619231</v>
      </c>
      <c r="Q15" s="4">
        <f t="shared" si="23"/>
        <v>12.5</v>
      </c>
      <c r="R15">
        <f t="shared" si="0"/>
        <v>250000</v>
      </c>
      <c r="S15">
        <f t="shared" si="1"/>
        <v>1220.2556494637188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1039.8041521652722</v>
      </c>
      <c r="AC15">
        <f t="shared" si="2"/>
        <v>1053.7355674873538</v>
      </c>
      <c r="AE15">
        <f t="shared" si="3"/>
        <v>1128.4511398435964</v>
      </c>
      <c r="AF15">
        <f t="shared" si="4"/>
        <v>-56.422556992179821</v>
      </c>
      <c r="AG15">
        <f t="shared" si="4"/>
        <v>-10.794209065436947</v>
      </c>
      <c r="AH15">
        <f t="shared" si="5"/>
        <v>-558.75180441611712</v>
      </c>
      <c r="AI15">
        <f t="shared" si="6"/>
        <v>502.48256936986252</v>
      </c>
      <c r="AJ15">
        <f t="shared" si="7"/>
        <v>-13.931415322081648</v>
      </c>
      <c r="AK15">
        <f t="shared" si="24"/>
        <v>147.82829145116818</v>
      </c>
      <c r="AL15">
        <f t="shared" si="8"/>
        <v>636.37944549894905</v>
      </c>
      <c r="AN15">
        <f t="shared" si="9"/>
        <v>488.61679877256182</v>
      </c>
      <c r="AO15">
        <f t="shared" si="9"/>
        <v>-24.430839938628093</v>
      </c>
      <c r="AP15">
        <f t="shared" si="9"/>
        <v>-4.6738681832219848</v>
      </c>
      <c r="AQ15">
        <f t="shared" si="9"/>
        <v>-241.93827126625592</v>
      </c>
      <c r="AR15">
        <f t="shared" si="9"/>
        <v>217.57381938445585</v>
      </c>
      <c r="AS15">
        <f t="shared" si="9"/>
        <v>-6.0322714176087615</v>
      </c>
      <c r="AT15">
        <f t="shared" si="9"/>
        <v>64.009316829524721</v>
      </c>
      <c r="AU15">
        <f t="shared" si="9"/>
        <v>275.5508647963718</v>
      </c>
      <c r="AW15">
        <v>12</v>
      </c>
      <c r="AX15">
        <f>(R15*SUMPRODUCT(K16:$K$23, X16:$X$23)-$AZ$3*SUMPRODUCT(K15:$K$22, W16:$W$23))/Z15</f>
        <v>1220.2556494637188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1306.7783996523847</v>
      </c>
      <c r="P16">
        <f t="shared" si="22"/>
        <v>65.338919982619231</v>
      </c>
      <c r="Q16" s="4">
        <f t="shared" si="23"/>
        <v>12.5</v>
      </c>
      <c r="R16">
        <f t="shared" si="0"/>
        <v>250000</v>
      </c>
      <c r="S16">
        <f t="shared" si="1"/>
        <v>1239.7484853447079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1053.7355674873538</v>
      </c>
      <c r="AC16">
        <f t="shared" si="2"/>
        <v>1057.0097649710101</v>
      </c>
      <c r="AE16">
        <f t="shared" si="3"/>
        <v>1114.1594810674039</v>
      </c>
      <c r="AF16">
        <f t="shared" si="4"/>
        <v>-55.707974053370194</v>
      </c>
      <c r="AG16">
        <f t="shared" si="4"/>
        <v>-10.657502080725592</v>
      </c>
      <c r="AH16">
        <f t="shared" si="5"/>
        <v>-575.29788113968641</v>
      </c>
      <c r="AI16">
        <f t="shared" si="6"/>
        <v>472.49612379362168</v>
      </c>
      <c r="AJ16">
        <f t="shared" si="7"/>
        <v>-3.2741974836562804</v>
      </c>
      <c r="AK16">
        <f t="shared" si="24"/>
        <v>147.85309521509714</v>
      </c>
      <c r="AL16">
        <f t="shared" si="8"/>
        <v>617.07502152506254</v>
      </c>
      <c r="AN16">
        <f t="shared" si="9"/>
        <v>444.40031868149805</v>
      </c>
      <c r="AO16">
        <f t="shared" si="9"/>
        <v>-22.220015934074901</v>
      </c>
      <c r="AP16">
        <f t="shared" si="9"/>
        <v>-4.2509150633316324</v>
      </c>
      <c r="AQ16">
        <f t="shared" si="9"/>
        <v>-229.46675593545507</v>
      </c>
      <c r="AR16">
        <f t="shared" si="9"/>
        <v>188.46263174863645</v>
      </c>
      <c r="AS16">
        <f t="shared" si="9"/>
        <v>-1.3059660038695868</v>
      </c>
      <c r="AT16">
        <f t="shared" si="9"/>
        <v>58.973570434177361</v>
      </c>
      <c r="AU16">
        <f t="shared" si="9"/>
        <v>246.13023617894422</v>
      </c>
      <c r="AW16">
        <v>13</v>
      </c>
      <c r="AX16">
        <f>(R16*SUMPRODUCT(K17:$K$23, X17:$X$23)-$AZ$3*SUMPRODUCT(K16:$K$22, W17:$W$23))/Z16</f>
        <v>1239.7484853447079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1306.7783996523847</v>
      </c>
      <c r="P17">
        <f t="shared" si="22"/>
        <v>65.338919982619231</v>
      </c>
      <c r="Q17" s="4">
        <f t="shared" si="23"/>
        <v>12.5</v>
      </c>
      <c r="R17">
        <f t="shared" si="0"/>
        <v>250000</v>
      </c>
      <c r="S17">
        <f t="shared" si="1"/>
        <v>1247.6827970293668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1057.0097649710101</v>
      </c>
      <c r="AC17">
        <f t="shared" si="2"/>
        <v>1050.1686487119505</v>
      </c>
      <c r="AE17">
        <f t="shared" si="3"/>
        <v>1099.9091350753065</v>
      </c>
      <c r="AF17">
        <f t="shared" si="4"/>
        <v>-54.995456753765325</v>
      </c>
      <c r="AG17">
        <f t="shared" si="4"/>
        <v>-10.521190273805152</v>
      </c>
      <c r="AH17">
        <f t="shared" si="5"/>
        <v>-594.73572226368481</v>
      </c>
      <c r="AI17">
        <f t="shared" si="6"/>
        <v>439.65676578405134</v>
      </c>
      <c r="AJ17">
        <f t="shared" si="7"/>
        <v>6.8411162590596177</v>
      </c>
      <c r="AK17">
        <f t="shared" si="24"/>
        <v>147.1346410304786</v>
      </c>
      <c r="AL17">
        <f t="shared" si="8"/>
        <v>593.6325230735896</v>
      </c>
      <c r="AN17">
        <f t="shared" si="9"/>
        <v>404.1338026340872</v>
      </c>
      <c r="AO17">
        <f t="shared" si="9"/>
        <v>-20.206690131704359</v>
      </c>
      <c r="AP17">
        <f t="shared" si="9"/>
        <v>-3.8657453584095682</v>
      </c>
      <c r="AQ17">
        <f t="shared" si="9"/>
        <v>-218.52060441728878</v>
      </c>
      <c r="AR17">
        <f t="shared" si="9"/>
        <v>161.54076272668453</v>
      </c>
      <c r="AS17">
        <f t="shared" si="9"/>
        <v>2.5135952051587922</v>
      </c>
      <c r="AT17">
        <f t="shared" si="9"/>
        <v>54.060903835276875</v>
      </c>
      <c r="AU17">
        <f t="shared" si="9"/>
        <v>218.11526176712022</v>
      </c>
      <c r="AW17">
        <v>14</v>
      </c>
      <c r="AX17">
        <f>(R17*SUMPRODUCT(K18:$K$23, X18:$X$23)-$AZ$3*SUMPRODUCT(K17:$K$22, W18:$W$23))/Z17</f>
        <v>1247.6827970293668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1306.7783996523847</v>
      </c>
      <c r="P18">
        <f t="shared" si="22"/>
        <v>65.338919982619231</v>
      </c>
      <c r="Q18" s="4">
        <f t="shared" si="23"/>
        <v>12.5</v>
      </c>
      <c r="R18">
        <f t="shared" si="0"/>
        <v>250000</v>
      </c>
      <c r="S18">
        <f t="shared" si="1"/>
        <v>1189.4814517516395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1050.1686487119505</v>
      </c>
      <c r="AC18">
        <f t="shared" si="2"/>
        <v>987.58319055932611</v>
      </c>
      <c r="AE18">
        <f t="shared" si="3"/>
        <v>1084.9705805687302</v>
      </c>
      <c r="AF18">
        <f t="shared" si="4"/>
        <v>-54.248529028436508</v>
      </c>
      <c r="AG18">
        <f t="shared" si="4"/>
        <v>-10.378295402431492</v>
      </c>
      <c r="AH18">
        <f t="shared" si="5"/>
        <v>-753.65937271215307</v>
      </c>
      <c r="AI18">
        <f t="shared" si="6"/>
        <v>266.68438342570914</v>
      </c>
      <c r="AJ18">
        <f t="shared" si="7"/>
        <v>62.585458152624369</v>
      </c>
      <c r="AK18">
        <f t="shared" si="24"/>
        <v>145.66234901765708</v>
      </c>
      <c r="AL18">
        <f t="shared" si="8"/>
        <v>474.93219059599062</v>
      </c>
      <c r="AN18">
        <f t="shared" si="9"/>
        <v>367.22115941895441</v>
      </c>
      <c r="AO18">
        <f t="shared" si="9"/>
        <v>-18.361057970947723</v>
      </c>
      <c r="AP18">
        <f t="shared" si="9"/>
        <v>-3.5126571528562027</v>
      </c>
      <c r="AQ18">
        <f t="shared" si="9"/>
        <v>-255.08495217376702</v>
      </c>
      <c r="AR18">
        <f t="shared" si="9"/>
        <v>90.262492121383517</v>
      </c>
      <c r="AS18">
        <f t="shared" si="9"/>
        <v>21.182790498822449</v>
      </c>
      <c r="AT18">
        <f t="shared" si="9"/>
        <v>49.301149402515023</v>
      </c>
      <c r="AU18">
        <f t="shared" si="9"/>
        <v>160.746432022721</v>
      </c>
      <c r="AW18">
        <v>15</v>
      </c>
      <c r="AX18">
        <f>(R18*SUMPRODUCT(K19:$K$23, X19:$X$23)-$AZ$3*SUMPRODUCT(K18:$K$22, W19:$W$23))/Z18</f>
        <v>1189.4814517516395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1306.7783996523847</v>
      </c>
      <c r="P19">
        <f t="shared" si="22"/>
        <v>65.338919982619231</v>
      </c>
      <c r="Q19" s="4">
        <f t="shared" si="23"/>
        <v>12.5</v>
      </c>
      <c r="R19">
        <f t="shared" si="0"/>
        <v>250000</v>
      </c>
      <c r="S19">
        <f t="shared" si="1"/>
        <v>1068.6940863594809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987.58319055932611</v>
      </c>
      <c r="AC19">
        <f t="shared" si="2"/>
        <v>874.47581493783662</v>
      </c>
      <c r="AE19">
        <f t="shared" si="3"/>
        <v>1069.2920645532522</v>
      </c>
      <c r="AF19">
        <f t="shared" si="4"/>
        <v>-53.464603227662607</v>
      </c>
      <c r="AG19">
        <f t="shared" si="4"/>
        <v>-10.228322422892186</v>
      </c>
      <c r="AH19">
        <f t="shared" si="5"/>
        <v>-923.80051029982985</v>
      </c>
      <c r="AI19">
        <f t="shared" si="6"/>
        <v>81.798628602867552</v>
      </c>
      <c r="AJ19">
        <f t="shared" si="7"/>
        <v>113.1073756214895</v>
      </c>
      <c r="AK19">
        <f t="shared" si="24"/>
        <v>140.23874563194411</v>
      </c>
      <c r="AL19">
        <f t="shared" si="8"/>
        <v>335.14474985630113</v>
      </c>
      <c r="AN19">
        <f t="shared" si="9"/>
        <v>333.38606720279449</v>
      </c>
      <c r="AO19">
        <f t="shared" si="9"/>
        <v>-16.669303360139725</v>
      </c>
      <c r="AP19">
        <f t="shared" si="9"/>
        <v>-3.1890072878029501</v>
      </c>
      <c r="AQ19">
        <f t="shared" si="9"/>
        <v>-288.0244128038762</v>
      </c>
      <c r="AR19">
        <f t="shared" si="9"/>
        <v>25.503343750975645</v>
      </c>
      <c r="AS19">
        <f t="shared" si="9"/>
        <v>35.264848940810303</v>
      </c>
      <c r="AT19">
        <f t="shared" si="9"/>
        <v>43.723922981903442</v>
      </c>
      <c r="AU19">
        <f t="shared" si="9"/>
        <v>104.49211567368938</v>
      </c>
      <c r="AW19">
        <v>16</v>
      </c>
      <c r="AX19">
        <f>(R19*SUMPRODUCT(K20:$K$23, X20:$X$23)-$AZ$3*SUMPRODUCT(K19:$K$22, W20:$W$23))/Z19</f>
        <v>1068.6940863594809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1306.7783996523847</v>
      </c>
      <c r="P20">
        <f t="shared" si="22"/>
        <v>65.338919982619231</v>
      </c>
      <c r="Q20" s="4">
        <f t="shared" si="23"/>
        <v>12.5</v>
      </c>
      <c r="R20">
        <f t="shared" si="0"/>
        <v>250000</v>
      </c>
      <c r="S20">
        <f t="shared" si="1"/>
        <v>889.89546373982932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874.47581493783662</v>
      </c>
      <c r="AC20">
        <f t="shared" si="2"/>
        <v>716.9690404663412</v>
      </c>
      <c r="AE20">
        <f t="shared" si="3"/>
        <v>1052.8423769725271</v>
      </c>
      <c r="AF20">
        <f t="shared" si="4"/>
        <v>-52.642118848626353</v>
      </c>
      <c r="AG20">
        <f t="shared" si="4"/>
        <v>-10.070972795125336</v>
      </c>
      <c r="AH20">
        <f t="shared" si="5"/>
        <v>-1101.3280707585654</v>
      </c>
      <c r="AI20">
        <f t="shared" si="6"/>
        <v>-111.19878542979006</v>
      </c>
      <c r="AJ20">
        <f t="shared" si="7"/>
        <v>157.50677447149542</v>
      </c>
      <c r="AK20">
        <f t="shared" si="24"/>
        <v>131.22732511432162</v>
      </c>
      <c r="AL20">
        <f t="shared" si="8"/>
        <v>177.53531415602697</v>
      </c>
      <c r="AN20">
        <f t="shared" si="9"/>
        <v>302.38192396249872</v>
      </c>
      <c r="AO20">
        <f t="shared" si="9"/>
        <v>-15.119096198124936</v>
      </c>
      <c r="AP20">
        <f t="shared" si="9"/>
        <v>-2.8924368894807948</v>
      </c>
      <c r="AQ20">
        <f t="shared" si="9"/>
        <v>-316.30727280136051</v>
      </c>
      <c r="AR20">
        <f t="shared" si="9"/>
        <v>-31.936881926467507</v>
      </c>
      <c r="AS20">
        <f t="shared" si="9"/>
        <v>45.236782393553817</v>
      </c>
      <c r="AT20">
        <f t="shared" si="9"/>
        <v>37.689184926830059</v>
      </c>
      <c r="AU20">
        <f t="shared" si="9"/>
        <v>50.989085393916369</v>
      </c>
      <c r="AW20">
        <v>17</v>
      </c>
      <c r="AX20">
        <f>(R20*SUMPRODUCT(K21:$K$23, X21:$X$23)-$AZ$3*SUMPRODUCT(K20:$K$22, W21:$W$23))/Z20</f>
        <v>889.89546373982932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1306.7783996523847</v>
      </c>
      <c r="P21">
        <f t="shared" si="22"/>
        <v>65.338919982619231</v>
      </c>
      <c r="Q21" s="4">
        <f t="shared" si="23"/>
        <v>12.5</v>
      </c>
      <c r="R21">
        <f t="shared" si="0"/>
        <v>250000</v>
      </c>
      <c r="S21">
        <f t="shared" si="1"/>
        <v>652.28884221399642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716.9690404663412</v>
      </c>
      <c r="AC21">
        <f t="shared" si="2"/>
        <v>516.88562928979843</v>
      </c>
      <c r="AE21">
        <f t="shared" si="3"/>
        <v>1035.5151456431659</v>
      </c>
      <c r="AF21">
        <f t="shared" si="4"/>
        <v>-51.775757282158288</v>
      </c>
      <c r="AG21">
        <f t="shared" si="4"/>
        <v>-9.9052290150975733</v>
      </c>
      <c r="AH21">
        <f t="shared" si="5"/>
        <v>-1300.6810415301738</v>
      </c>
      <c r="AI21">
        <f t="shared" si="6"/>
        <v>-326.8468821842639</v>
      </c>
      <c r="AJ21">
        <f t="shared" si="7"/>
        <v>200.08341117654277</v>
      </c>
      <c r="AK21">
        <f t="shared" si="24"/>
        <v>119.04959001791441</v>
      </c>
      <c r="AL21">
        <f t="shared" si="8"/>
        <v>-7.7138809898067251</v>
      </c>
      <c r="AN21">
        <f t="shared" si="9"/>
        <v>273.96197679437529</v>
      </c>
      <c r="AO21">
        <f t="shared" si="9"/>
        <v>-13.698098839718764</v>
      </c>
      <c r="AP21">
        <f t="shared" si="9"/>
        <v>-2.6205856408712043</v>
      </c>
      <c r="AQ21">
        <f t="shared" si="9"/>
        <v>-344.11582565047837</v>
      </c>
      <c r="AR21">
        <f t="shared" si="9"/>
        <v>-86.472533336693047</v>
      </c>
      <c r="AS21">
        <f t="shared" si="9"/>
        <v>52.935243951107367</v>
      </c>
      <c r="AT21">
        <f t="shared" si="9"/>
        <v>31.496459665599883</v>
      </c>
      <c r="AU21">
        <f t="shared" si="9"/>
        <v>-2.0408297199858052</v>
      </c>
      <c r="AW21">
        <v>18</v>
      </c>
      <c r="AX21">
        <f>(R21*SUMPRODUCT(K22:$K$23, X22:$X$23)-$AZ$3*SUMPRODUCT(K21:$K$22, W22:$W$23))/Z21</f>
        <v>652.28884221399642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1306.7783996523847</v>
      </c>
      <c r="P22">
        <f t="shared" si="22"/>
        <v>65.338919982619231</v>
      </c>
      <c r="Q22" s="4">
        <f t="shared" si="23"/>
        <v>12.5</v>
      </c>
      <c r="R22">
        <f t="shared" si="0"/>
        <v>250000</v>
      </c>
      <c r="S22">
        <f t="shared" si="1"/>
        <v>355.30544899034709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516.88562928979843</v>
      </c>
      <c r="AC22">
        <f t="shared" si="2"/>
        <v>276.57264194131915</v>
      </c>
      <c r="AE22">
        <f t="shared" si="3"/>
        <v>1017.2069002902572</v>
      </c>
      <c r="AF22">
        <f t="shared" si="4"/>
        <v>-50.860345014512859</v>
      </c>
      <c r="AG22">
        <f t="shared" si="4"/>
        <v>-9.7301013370059888</v>
      </c>
      <c r="AH22">
        <f t="shared" si="5"/>
        <v>-1521.5077588121658</v>
      </c>
      <c r="AI22">
        <f t="shared" si="6"/>
        <v>-564.89130487342743</v>
      </c>
      <c r="AJ22">
        <f t="shared" si="7"/>
        <v>240.31298734847928</v>
      </c>
      <c r="AK22">
        <f t="shared" si="24"/>
        <v>103.82625291958801</v>
      </c>
      <c r="AL22">
        <f t="shared" si="8"/>
        <v>-220.75206460536015</v>
      </c>
      <c r="AN22">
        <f t="shared" si="9"/>
        <v>247.90455145586503</v>
      </c>
      <c r="AO22">
        <f t="shared" si="9"/>
        <v>-12.395227572793251</v>
      </c>
      <c r="AP22">
        <f t="shared" si="9"/>
        <v>-2.3713331151040027</v>
      </c>
      <c r="AQ22">
        <f t="shared" si="9"/>
        <v>-370.8082381050686</v>
      </c>
      <c r="AR22">
        <f t="shared" si="9"/>
        <v>-137.67024733710079</v>
      </c>
      <c r="AS22">
        <f t="shared" si="9"/>
        <v>58.56692804644193</v>
      </c>
      <c r="AT22">
        <f t="shared" si="9"/>
        <v>25.303604067205121</v>
      </c>
      <c r="AU22">
        <f t="shared" si="9"/>
        <v>-53.799715223453745</v>
      </c>
      <c r="AW22">
        <v>19</v>
      </c>
      <c r="AX22">
        <f>(R22*SUMPRODUCT(K23:$K$23, X23:$X$23)-$AZ$3*SUMPRODUCT(K22:$K$22, W23:$W$23))/Z22</f>
        <v>355.30544899034709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1306.7783996523847</v>
      </c>
      <c r="P23">
        <f t="shared" si="22"/>
        <v>65.338919982619231</v>
      </c>
      <c r="Q23" s="4">
        <f t="shared" si="23"/>
        <v>12.5</v>
      </c>
      <c r="R23">
        <f t="shared" si="0"/>
        <v>250000</v>
      </c>
      <c r="S23">
        <f t="shared" si="1"/>
        <v>362.19936148213321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276.57264194131915</v>
      </c>
      <c r="AC23">
        <f t="shared" si="2"/>
        <v>276.57264194131915</v>
      </c>
      <c r="AE23">
        <f t="shared" si="3"/>
        <v>997.84591818375509</v>
      </c>
      <c r="AF23">
        <f t="shared" si="4"/>
        <v>-49.892295909187752</v>
      </c>
      <c r="AG23">
        <f t="shared" si="4"/>
        <v>-9.5449036964606186</v>
      </c>
      <c r="AH23">
        <f t="shared" si="5"/>
        <v>-1757.9325435062035</v>
      </c>
      <c r="AI23">
        <f t="shared" si="6"/>
        <v>-819.52382492809681</v>
      </c>
      <c r="AJ23">
        <f t="shared" si="7"/>
        <v>0</v>
      </c>
      <c r="AK23">
        <f t="shared" si="24"/>
        <v>85.716838495112057</v>
      </c>
      <c r="AL23">
        <f t="shared" si="8"/>
        <v>-733.80698643298479</v>
      </c>
      <c r="AN23">
        <f t="shared" si="9"/>
        <v>224.01652435153414</v>
      </c>
      <c r="AO23">
        <f t="shared" si="9"/>
        <v>-11.200826217576706</v>
      </c>
      <c r="AP23">
        <f t="shared" si="9"/>
        <v>-2.1428319867691861</v>
      </c>
      <c r="AQ23">
        <f t="shared" si="9"/>
        <v>-394.65605988297659</v>
      </c>
      <c r="AR23">
        <f t="shared" si="9"/>
        <v>-183.98319373578832</v>
      </c>
      <c r="AS23">
        <f t="shared" si="9"/>
        <v>0</v>
      </c>
      <c r="AT23">
        <f t="shared" si="9"/>
        <v>19.243440182656247</v>
      </c>
      <c r="AU23">
        <f t="shared" si="9"/>
        <v>-164.73975355313209</v>
      </c>
      <c r="AW23">
        <v>20</v>
      </c>
      <c r="AX23">
        <f>(R23*SUMPRODUCT(K$23:$K24, X$23:$X24)-$AZ$3*SUMPRODUCT(K$22:$K23, W$23:$W24))/Z23</f>
        <v>362.19936148213321</v>
      </c>
    </row>
    <row r="25" spans="5:50" x14ac:dyDescent="0.25">
      <c r="AN25" s="8">
        <f t="shared" ref="AN25:AU25" si="25">SUM(AN3:AN23)</f>
        <v>12062.289365819041</v>
      </c>
      <c r="AO25" s="8">
        <f t="shared" si="25"/>
        <v>-1583.1982680302399</v>
      </c>
      <c r="AP25" s="8">
        <f t="shared" si="25"/>
        <v>-727.83890317825831</v>
      </c>
      <c r="AQ25" s="8">
        <f t="shared" si="25"/>
        <v>-6215.9287561068795</v>
      </c>
      <c r="AR25" s="8">
        <f t="shared" si="25"/>
        <v>3535.3234385036608</v>
      </c>
      <c r="AS25" s="8">
        <f t="shared" si="25"/>
        <v>-564.9687302041126</v>
      </c>
      <c r="AT25" s="8">
        <f t="shared" si="25"/>
        <v>677.54594119214084</v>
      </c>
      <c r="AU25" s="9">
        <f t="shared" si="25"/>
        <v>3647.900649491688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5483.1908993862644</v>
      </c>
      <c r="K3">
        <v>1</v>
      </c>
      <c r="L3" s="2">
        <v>0</v>
      </c>
      <c r="O3">
        <f>$C$3</f>
        <v>5483.1908993862644</v>
      </c>
      <c r="P3">
        <f>O3*B5</f>
        <v>4386.5527195090117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5483.1908993862644</v>
      </c>
      <c r="AF3">
        <f t="shared" ref="AF3:AG23" si="4">-$Z3*P3</f>
        <v>-4386.5527195090117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471.68120917725264</v>
      </c>
      <c r="AJ3">
        <f t="shared" ref="AJ3:AJ23" si="7">AB3-AC3</f>
        <v>0</v>
      </c>
      <c r="AL3">
        <f t="shared" ref="AL3:AL23" si="8">SUM(AI3:AK3)</f>
        <v>471.68120917725264</v>
      </c>
      <c r="AN3">
        <f t="shared" ref="AN3:AU23" si="9">AE3*$K3</f>
        <v>5483.1908993862644</v>
      </c>
      <c r="AO3">
        <f t="shared" si="9"/>
        <v>-4386.5527195090117</v>
      </c>
      <c r="AP3">
        <f t="shared" si="9"/>
        <v>-624.95697070000006</v>
      </c>
      <c r="AQ3">
        <f t="shared" si="9"/>
        <v>0</v>
      </c>
      <c r="AR3">
        <f t="shared" si="9"/>
        <v>471.68120917725264</v>
      </c>
      <c r="AS3">
        <f t="shared" si="9"/>
        <v>0</v>
      </c>
      <c r="AT3">
        <f t="shared" si="9"/>
        <v>0</v>
      </c>
      <c r="AU3">
        <f t="shared" si="9"/>
        <v>471.68120917725264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1922.4034901763239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1361.7404312580204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1344.7693312495976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-1344.7693312495976</v>
      </c>
      <c r="AK4">
        <f>H4*SUM(AB4, AE4:AF4)</f>
        <v>0</v>
      </c>
      <c r="AL4">
        <f t="shared" si="8"/>
        <v>-1960.4695812495975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-577.63415892672856</v>
      </c>
      <c r="AR4">
        <f t="shared" si="9"/>
        <v>-577.63415892672856</v>
      </c>
      <c r="AS4">
        <f t="shared" si="9"/>
        <v>-1261.6280432025494</v>
      </c>
      <c r="AT4">
        <f t="shared" si="9"/>
        <v>0</v>
      </c>
      <c r="AU4">
        <f t="shared" si="9"/>
        <v>-1839.2622021292777</v>
      </c>
      <c r="AW4">
        <v>1</v>
      </c>
      <c r="AX4">
        <f>(R4*SUMPRODUCT(K5:$K$23, X5:$X$23)-$AZ$3*SUMPRODUCT(K4:$K$22, W5:$W$23))/Z4</f>
        <v>1361.7404312580204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5483.1908993862644</v>
      </c>
      <c r="P5">
        <f t="shared" ref="P5:P23" si="22">O5*$C$5</f>
        <v>274.15954496931323</v>
      </c>
      <c r="Q5" s="4">
        <f t="shared" ref="Q5:Q23" si="23">$C$8</f>
        <v>12.5</v>
      </c>
      <c r="R5">
        <f t="shared" si="0"/>
        <v>250000</v>
      </c>
      <c r="S5">
        <f t="shared" si="1"/>
        <v>2646.7693018248824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1344.7693312495976</v>
      </c>
      <c r="AC5">
        <f t="shared" si="2"/>
        <v>2580.9652526493228</v>
      </c>
      <c r="AE5">
        <f t="shared" si="3"/>
        <v>5346.8676605858818</v>
      </c>
      <c r="AF5">
        <f t="shared" si="4"/>
        <v>-267.3433830292941</v>
      </c>
      <c r="AG5">
        <f t="shared" si="4"/>
        <v>-12.189224665660371</v>
      </c>
      <c r="AH5">
        <f t="shared" si="5"/>
        <v>-630.96343929257375</v>
      </c>
      <c r="AI5">
        <f t="shared" si="6"/>
        <v>4436.3716135983532</v>
      </c>
      <c r="AJ5">
        <f t="shared" si="7"/>
        <v>-1236.1959213997252</v>
      </c>
      <c r="AK5">
        <f>H5*SUM(AB5, AE5:AF5)</f>
        <v>555.05896780085448</v>
      </c>
      <c r="AL5">
        <f t="shared" si="8"/>
        <v>3755.2346599994826</v>
      </c>
      <c r="AN5">
        <f t="shared" si="9"/>
        <v>4617.3544670792362</v>
      </c>
      <c r="AO5">
        <f t="shared" si="9"/>
        <v>-230.86772335396182</v>
      </c>
      <c r="AP5">
        <f t="shared" si="9"/>
        <v>-10.526157468810858</v>
      </c>
      <c r="AQ5">
        <f t="shared" si="9"/>
        <v>-544.87637247075816</v>
      </c>
      <c r="AR5">
        <f t="shared" si="9"/>
        <v>3831.0842137857053</v>
      </c>
      <c r="AS5">
        <f t="shared" si="9"/>
        <v>-1067.5324549242175</v>
      </c>
      <c r="AT5">
        <f t="shared" si="9"/>
        <v>479.32811641476758</v>
      </c>
      <c r="AU5">
        <f t="shared" si="9"/>
        <v>3242.8798752762555</v>
      </c>
      <c r="AW5">
        <v>2</v>
      </c>
      <c r="AX5">
        <f>(R5*SUMPRODUCT(K6:$K$23, X6:$X$23)-$AZ$3*SUMPRODUCT(K5:$K$22, W6:$W$23))/Z5</f>
        <v>2646.7693018248824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5483.1908993862644</v>
      </c>
      <c r="P6">
        <f t="shared" si="22"/>
        <v>274.15954496931323</v>
      </c>
      <c r="Q6" s="4">
        <f t="shared" si="23"/>
        <v>12.5</v>
      </c>
      <c r="R6">
        <f t="shared" si="0"/>
        <v>250000</v>
      </c>
      <c r="S6">
        <f t="shared" si="1"/>
        <v>3836.6121982751347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2580.9652526493228</v>
      </c>
      <c r="AC6">
        <f t="shared" si="2"/>
        <v>3693.8441927032527</v>
      </c>
      <c r="AE6">
        <f t="shared" si="3"/>
        <v>5279.1504104290498</v>
      </c>
      <c r="AF6">
        <f t="shared" si="4"/>
        <v>-263.95752052145252</v>
      </c>
      <c r="AG6">
        <f t="shared" si="4"/>
        <v>-12.034850024599606</v>
      </c>
      <c r="AH6">
        <f t="shared" si="5"/>
        <v>-649.64788808323419</v>
      </c>
      <c r="AI6">
        <f t="shared" si="6"/>
        <v>4353.5101517997628</v>
      </c>
      <c r="AJ6">
        <f t="shared" si="7"/>
        <v>-1112.8789400539299</v>
      </c>
      <c r="AK6">
        <f>H6*SUM(AB6, AE6:AF6)</f>
        <v>826.46200591019294</v>
      </c>
      <c r="AL6">
        <f t="shared" si="8"/>
        <v>4067.0932176560259</v>
      </c>
      <c r="AN6">
        <f t="shared" si="9"/>
        <v>4111.540754368345</v>
      </c>
      <c r="AO6">
        <f t="shared" si="9"/>
        <v>-205.57703771841727</v>
      </c>
      <c r="AP6">
        <f t="shared" si="9"/>
        <v>-9.3730567424447848</v>
      </c>
      <c r="AQ6">
        <f t="shared" si="9"/>
        <v>-505.96280844107633</v>
      </c>
      <c r="AR6">
        <f t="shared" si="9"/>
        <v>3390.6278514664059</v>
      </c>
      <c r="AS6">
        <f t="shared" si="9"/>
        <v>-866.73929723061337</v>
      </c>
      <c r="AT6">
        <f t="shared" si="9"/>
        <v>643.67027931689552</v>
      </c>
      <c r="AU6">
        <f t="shared" si="9"/>
        <v>3167.5588335526882</v>
      </c>
      <c r="AW6">
        <v>3</v>
      </c>
      <c r="AX6">
        <f>(R6*SUMPRODUCT(K7:$K$23, X7:$X$23)-$AZ$3*SUMPRODUCT(K6:$K$22, W7:$W$23))/Z6</f>
        <v>3836.6121982751347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5483.1908993862644</v>
      </c>
      <c r="P7">
        <f t="shared" si="22"/>
        <v>274.15954496931323</v>
      </c>
      <c r="Q7" s="4">
        <f t="shared" si="23"/>
        <v>12.5</v>
      </c>
      <c r="R7">
        <f t="shared" si="0"/>
        <v>250000</v>
      </c>
      <c r="S7">
        <f t="shared" si="1"/>
        <v>4904.7791670151137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3693.8441927032527</v>
      </c>
      <c r="AC7">
        <f t="shared" si="2"/>
        <v>4661.8637528708223</v>
      </c>
      <c r="AE7">
        <f t="shared" si="3"/>
        <v>5211.6289099874211</v>
      </c>
      <c r="AF7">
        <f t="shared" si="4"/>
        <v>-260.58144549937106</v>
      </c>
      <c r="AG7">
        <f t="shared" si="4"/>
        <v>-11.880921633083123</v>
      </c>
      <c r="AH7">
        <f t="shared" si="5"/>
        <v>-671.59782540976676</v>
      </c>
      <c r="AI7">
        <f t="shared" si="6"/>
        <v>4267.5687174452014</v>
      </c>
      <c r="AJ7">
        <f t="shared" si="7"/>
        <v>-968.01956016756958</v>
      </c>
      <c r="AK7">
        <f>H7*SUM(AB7, AE7:AF7)</f>
        <v>905.12015650792944</v>
      </c>
      <c r="AL7">
        <f t="shared" si="8"/>
        <v>4204.6693137855609</v>
      </c>
      <c r="AN7">
        <f t="shared" si="9"/>
        <v>3674.2583864121179</v>
      </c>
      <c r="AO7">
        <f t="shared" si="9"/>
        <v>-183.71291932060589</v>
      </c>
      <c r="AP7">
        <f t="shared" si="9"/>
        <v>-8.3761865440964751</v>
      </c>
      <c r="AQ7">
        <f t="shared" si="9"/>
        <v>-473.48419945616058</v>
      </c>
      <c r="AR7">
        <f t="shared" si="9"/>
        <v>3008.6850810912561</v>
      </c>
      <c r="AS7">
        <f t="shared" si="9"/>
        <v>-682.46493535650586</v>
      </c>
      <c r="AT7">
        <f t="shared" si="9"/>
        <v>638.12013157474314</v>
      </c>
      <c r="AU7">
        <f t="shared" si="9"/>
        <v>2964.3402773094931</v>
      </c>
      <c r="AW7">
        <v>4</v>
      </c>
      <c r="AX7">
        <f>(R7*SUMPRODUCT(K8:$K$23, X8:$X$23)-$AZ$3*SUMPRODUCT(K7:$K$22, W8:$W$23))/Z7</f>
        <v>4904.7791670151137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5483.1908993862644</v>
      </c>
      <c r="P8">
        <f t="shared" si="22"/>
        <v>274.15954496931323</v>
      </c>
      <c r="Q8" s="4">
        <f t="shared" si="23"/>
        <v>12.5</v>
      </c>
      <c r="R8">
        <f t="shared" si="0"/>
        <v>250000</v>
      </c>
      <c r="S8">
        <f t="shared" si="1"/>
        <v>5749.5859874027537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4661.8637528708223</v>
      </c>
      <c r="AC8">
        <f t="shared" si="2"/>
        <v>5390.6091598885214</v>
      </c>
      <c r="AE8">
        <f t="shared" si="3"/>
        <v>5140.846515281185</v>
      </c>
      <c r="AF8">
        <f t="shared" si="4"/>
        <v>-257.04232576405923</v>
      </c>
      <c r="AG8">
        <f t="shared" si="4"/>
        <v>-11.719559398927277</v>
      </c>
      <c r="AH8">
        <f t="shared" si="5"/>
        <v>-851.06035650025933</v>
      </c>
      <c r="AI8">
        <f t="shared" si="6"/>
        <v>4021.0242736179389</v>
      </c>
      <c r="AJ8">
        <f t="shared" si="7"/>
        <v>-728.74540701769911</v>
      </c>
      <c r="AK8">
        <f t="shared" ref="AK8:AK23" si="24">H8*SUM(AB8:AB8, AE8:AF8)</f>
        <v>692.06092582312635</v>
      </c>
      <c r="AL8">
        <f t="shared" si="8"/>
        <v>3984.3397924233659</v>
      </c>
      <c r="AN8">
        <f t="shared" si="9"/>
        <v>3379.3528980704014</v>
      </c>
      <c r="AO8">
        <f t="shared" si="9"/>
        <v>-168.96764490352004</v>
      </c>
      <c r="AP8">
        <f t="shared" si="9"/>
        <v>-7.7038921316068283</v>
      </c>
      <c r="AQ8">
        <f t="shared" si="9"/>
        <v>-559.44741272141869</v>
      </c>
      <c r="AR8">
        <f t="shared" si="9"/>
        <v>2643.2339483138553</v>
      </c>
      <c r="AS8">
        <f t="shared" si="9"/>
        <v>-479.04326570349974</v>
      </c>
      <c r="AT8">
        <f t="shared" si="9"/>
        <v>454.92859753151913</v>
      </c>
      <c r="AU8">
        <f t="shared" si="9"/>
        <v>2619.1192801418747</v>
      </c>
      <c r="AW8">
        <v>5</v>
      </c>
      <c r="AX8">
        <f>(R8*SUMPRODUCT(K9:$K$23, X9:$X$23)-$AZ$3*SUMPRODUCT(K8:$K$22, W9:$W$23))/Z8</f>
        <v>5749.5859874027537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5483.1908993862644</v>
      </c>
      <c r="P9">
        <f t="shared" si="22"/>
        <v>274.15954496931323</v>
      </c>
      <c r="Q9" s="4">
        <f t="shared" si="23"/>
        <v>12.5</v>
      </c>
      <c r="R9">
        <f t="shared" si="0"/>
        <v>250000</v>
      </c>
      <c r="S9">
        <f t="shared" si="1"/>
        <v>6410.7997666630872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5390.6091598885214</v>
      </c>
      <c r="AC9">
        <f t="shared" si="2"/>
        <v>5923.6837626380602</v>
      </c>
      <c r="AE9">
        <f t="shared" si="3"/>
        <v>5066.5580084161411</v>
      </c>
      <c r="AF9">
        <f t="shared" si="4"/>
        <v>-253.32790042080708</v>
      </c>
      <c r="AG9">
        <f t="shared" si="4"/>
        <v>-11.550204300253441</v>
      </c>
      <c r="AH9">
        <f t="shared" si="5"/>
        <v>-1043.19009369127</v>
      </c>
      <c r="AI9">
        <f t="shared" si="6"/>
        <v>3758.4898100038108</v>
      </c>
      <c r="AJ9">
        <f t="shared" si="7"/>
        <v>-533.07460274953883</v>
      </c>
      <c r="AK9">
        <f t="shared" si="24"/>
        <v>532.64040978353728</v>
      </c>
      <c r="AL9">
        <f t="shared" si="8"/>
        <v>3758.0556170378095</v>
      </c>
      <c r="AN9">
        <f t="shared" si="9"/>
        <v>3165.2909105165249</v>
      </c>
      <c r="AO9">
        <f t="shared" si="9"/>
        <v>-158.26454552582626</v>
      </c>
      <c r="AP9">
        <f t="shared" si="9"/>
        <v>-7.2158962012220318</v>
      </c>
      <c r="AQ9">
        <f t="shared" si="9"/>
        <v>-651.72452698989207</v>
      </c>
      <c r="AR9">
        <f t="shared" si="9"/>
        <v>2348.0859417995848</v>
      </c>
      <c r="AS9">
        <f t="shared" si="9"/>
        <v>-333.03402268511707</v>
      </c>
      <c r="AT9">
        <f t="shared" si="9"/>
        <v>332.76276416080691</v>
      </c>
      <c r="AU9">
        <f t="shared" si="9"/>
        <v>2347.814683275275</v>
      </c>
      <c r="AW9">
        <v>6</v>
      </c>
      <c r="AX9">
        <f>(R9*SUMPRODUCT(K10:$K$23, X10:$X$23)-$AZ$3*SUMPRODUCT(K9:$K$22, W10:$W$23))/Z9</f>
        <v>6410.7997666630872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5483.1908993862644</v>
      </c>
      <c r="P10">
        <f t="shared" si="22"/>
        <v>274.15954496931323</v>
      </c>
      <c r="Q10" s="4">
        <f t="shared" si="23"/>
        <v>12.5</v>
      </c>
      <c r="R10">
        <f t="shared" si="0"/>
        <v>250000</v>
      </c>
      <c r="S10">
        <f t="shared" si="1"/>
        <v>6919.3353687628551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5923.6837626380602</v>
      </c>
      <c r="AC10">
        <f t="shared" si="2"/>
        <v>6295.2219546016204</v>
      </c>
      <c r="AE10">
        <f t="shared" si="3"/>
        <v>4988.6155087840261</v>
      </c>
      <c r="AF10">
        <f t="shared" si="4"/>
        <v>-249.43077543920131</v>
      </c>
      <c r="AG10">
        <f t="shared" si="4"/>
        <v>-11.372519214455956</v>
      </c>
      <c r="AH10">
        <f t="shared" si="5"/>
        <v>-1243.6608558990372</v>
      </c>
      <c r="AI10">
        <f t="shared" si="6"/>
        <v>3484.1513582313319</v>
      </c>
      <c r="AJ10">
        <f t="shared" si="7"/>
        <v>-371.53819196356017</v>
      </c>
      <c r="AK10">
        <f t="shared" si="24"/>
        <v>559.80059603910149</v>
      </c>
      <c r="AL10">
        <f t="shared" si="8"/>
        <v>3672.4137623068732</v>
      </c>
      <c r="AN10">
        <f t="shared" si="9"/>
        <v>2961.1372615308087</v>
      </c>
      <c r="AO10">
        <f t="shared" si="9"/>
        <v>-148.05686307654042</v>
      </c>
      <c r="AP10">
        <f t="shared" si="9"/>
        <v>-6.7504882555298451</v>
      </c>
      <c r="AQ10">
        <f t="shared" si="9"/>
        <v>-738.21093139478728</v>
      </c>
      <c r="AR10">
        <f t="shared" si="9"/>
        <v>2068.118978803951</v>
      </c>
      <c r="AS10">
        <f t="shared" si="9"/>
        <v>-220.53725775575995</v>
      </c>
      <c r="AT10">
        <f t="shared" si="9"/>
        <v>332.28586188687655</v>
      </c>
      <c r="AU10">
        <f t="shared" si="9"/>
        <v>2179.8675829350677</v>
      </c>
      <c r="AW10">
        <v>7</v>
      </c>
      <c r="AX10">
        <f>(R10*SUMPRODUCT(K11:$K$23, X11:$X$23)-$AZ$3*SUMPRODUCT(K10:$K$22, W11:$W$23))/Z10</f>
        <v>6919.3353687628551</v>
      </c>
    </row>
    <row r="11" spans="1:52" x14ac:dyDescent="0.25">
      <c r="A11" t="s">
        <v>33</v>
      </c>
      <c r="C11" s="7">
        <f>AU25</f>
        <v>26112.473440196849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5483.1908993862644</v>
      </c>
      <c r="P11">
        <f t="shared" si="22"/>
        <v>274.15954496931323</v>
      </c>
      <c r="Q11" s="4">
        <f t="shared" si="23"/>
        <v>12.5</v>
      </c>
      <c r="R11">
        <f t="shared" si="0"/>
        <v>250000</v>
      </c>
      <c r="S11">
        <f t="shared" si="1"/>
        <v>7268.7229834537493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6295.2219546016204</v>
      </c>
      <c r="AC11">
        <f t="shared" si="2"/>
        <v>6504.2598375259458</v>
      </c>
      <c r="AE11">
        <f t="shared" si="3"/>
        <v>4906.5149998906654</v>
      </c>
      <c r="AF11">
        <f t="shared" si="4"/>
        <v>-245.32574999453328</v>
      </c>
      <c r="AG11">
        <f t="shared" si="4"/>
        <v>-11.185355137917625</v>
      </c>
      <c r="AH11">
        <f t="shared" si="5"/>
        <v>-1468.7776878754241</v>
      </c>
      <c r="AI11">
        <f t="shared" si="6"/>
        <v>3181.2262068827913</v>
      </c>
      <c r="AJ11">
        <f t="shared" si="7"/>
        <v>-209.03788292432546</v>
      </c>
      <c r="AK11">
        <f t="shared" si="24"/>
        <v>564.25517703163428</v>
      </c>
      <c r="AL11">
        <f t="shared" si="8"/>
        <v>3536.4435009900999</v>
      </c>
      <c r="AN11">
        <f t="shared" si="9"/>
        <v>2769.7614131478913</v>
      </c>
      <c r="AO11">
        <f t="shared" si="9"/>
        <v>-138.48807065739459</v>
      </c>
      <c r="AP11">
        <f t="shared" si="9"/>
        <v>-6.3142097912775386</v>
      </c>
      <c r="AQ11">
        <f t="shared" si="9"/>
        <v>-829.13509170166208</v>
      </c>
      <c r="AR11">
        <f t="shared" si="9"/>
        <v>1795.8240409975576</v>
      </c>
      <c r="AS11">
        <f t="shared" si="9"/>
        <v>-118.00332048772397</v>
      </c>
      <c r="AT11">
        <f t="shared" si="9"/>
        <v>318.52592248183873</v>
      </c>
      <c r="AU11">
        <f t="shared" si="9"/>
        <v>1996.3466429916723</v>
      </c>
      <c r="AW11">
        <v>8</v>
      </c>
      <c r="AX11">
        <f>(R11*SUMPRODUCT(K12:$K$23, X12:$X$23)-$AZ$3*SUMPRODUCT(K11:$K$22, W12:$W$23))/Z11</f>
        <v>7268.7229834537493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5483.1908993862644</v>
      </c>
      <c r="P12">
        <f t="shared" si="22"/>
        <v>274.15954496931323</v>
      </c>
      <c r="Q12" s="4">
        <f t="shared" si="23"/>
        <v>12.5</v>
      </c>
      <c r="R12">
        <f t="shared" si="0"/>
        <v>250000</v>
      </c>
      <c r="S12">
        <f t="shared" si="1"/>
        <v>7455.325159601176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6504.2598375259458</v>
      </c>
      <c r="AC12">
        <f t="shared" si="2"/>
        <v>6553.2871254518959</v>
      </c>
      <c r="AE12">
        <f t="shared" si="3"/>
        <v>4819.7662151687091</v>
      </c>
      <c r="AF12">
        <f t="shared" si="4"/>
        <v>-240.98831075843546</v>
      </c>
      <c r="AG12">
        <f t="shared" si="4"/>
        <v>-10.987594412653468</v>
      </c>
      <c r="AH12">
        <f t="shared" si="5"/>
        <v>-1718.1434776996466</v>
      </c>
      <c r="AI12">
        <f t="shared" si="6"/>
        <v>2849.6468322979736</v>
      </c>
      <c r="AJ12">
        <f t="shared" si="7"/>
        <v>-49.027287925950077</v>
      </c>
      <c r="AK12">
        <f t="shared" si="24"/>
        <v>575.20965880648976</v>
      </c>
      <c r="AL12">
        <f t="shared" si="8"/>
        <v>3375.8292031785131</v>
      </c>
      <c r="AN12">
        <f t="shared" si="9"/>
        <v>2586.5492237106341</v>
      </c>
      <c r="AO12">
        <f t="shared" si="9"/>
        <v>-129.32746118553172</v>
      </c>
      <c r="AP12">
        <f t="shared" si="9"/>
        <v>-5.8965419752213712</v>
      </c>
      <c r="AQ12">
        <f t="shared" si="9"/>
        <v>-922.04942731064648</v>
      </c>
      <c r="AR12">
        <f t="shared" si="9"/>
        <v>1529.2757932392346</v>
      </c>
      <c r="AS12">
        <f t="shared" si="9"/>
        <v>-26.310714641387449</v>
      </c>
      <c r="AT12">
        <f t="shared" si="9"/>
        <v>308.68885129207587</v>
      </c>
      <c r="AU12">
        <f t="shared" si="9"/>
        <v>1811.6539298899231</v>
      </c>
      <c r="AW12">
        <v>9</v>
      </c>
      <c r="AX12">
        <f>(R12*SUMPRODUCT(K13:$K$23, X13:$X$23)-$AZ$3*SUMPRODUCT(K12:$K$22, W13:$W$23))/Z12</f>
        <v>7455.325159601176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5483.1908993862644</v>
      </c>
      <c r="P13">
        <f t="shared" si="22"/>
        <v>274.15954496931323</v>
      </c>
      <c r="Q13" s="4">
        <f t="shared" si="23"/>
        <v>12.5</v>
      </c>
      <c r="R13">
        <f t="shared" si="0"/>
        <v>250000</v>
      </c>
      <c r="S13">
        <f t="shared" si="1"/>
        <v>7476.9179486564653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6553.2871254518959</v>
      </c>
      <c r="AC13">
        <f t="shared" si="2"/>
        <v>6447.1742638202313</v>
      </c>
      <c r="AE13">
        <f t="shared" si="3"/>
        <v>4728.0293154064502</v>
      </c>
      <c r="AF13">
        <f t="shared" si="4"/>
        <v>-236.40146577032255</v>
      </c>
      <c r="AG13">
        <f t="shared" si="4"/>
        <v>-10.778462309090088</v>
      </c>
      <c r="AH13">
        <f t="shared" si="5"/>
        <v>-1985.1231887368956</v>
      </c>
      <c r="AI13">
        <f t="shared" si="6"/>
        <v>2495.7261985901414</v>
      </c>
      <c r="AJ13">
        <f t="shared" si="7"/>
        <v>106.1128616316646</v>
      </c>
      <c r="AK13">
        <f t="shared" si="24"/>
        <v>571.02210421205086</v>
      </c>
      <c r="AL13">
        <f t="shared" si="8"/>
        <v>3172.8611644338571</v>
      </c>
      <c r="AN13">
        <f t="shared" si="9"/>
        <v>2412.5874334171986</v>
      </c>
      <c r="AO13">
        <f t="shared" si="9"/>
        <v>-120.62937167085995</v>
      </c>
      <c r="AP13">
        <f t="shared" si="9"/>
        <v>-5.4999622429871096</v>
      </c>
      <c r="AQ13">
        <f t="shared" si="9"/>
        <v>-1012.9554914826065</v>
      </c>
      <c r="AR13">
        <f t="shared" si="9"/>
        <v>1273.5026080207449</v>
      </c>
      <c r="AS13">
        <f t="shared" si="9"/>
        <v>54.146567082882846</v>
      </c>
      <c r="AT13">
        <f t="shared" si="9"/>
        <v>291.37737118853067</v>
      </c>
      <c r="AU13">
        <f t="shared" si="9"/>
        <v>1619.0265462921584</v>
      </c>
      <c r="AW13">
        <v>10</v>
      </c>
      <c r="AX13">
        <f>(R13*SUMPRODUCT(K14:$K$23, X14:$X$23)-$AZ$3*SUMPRODUCT(K13:$K$22, W14:$W$23))/Z13</f>
        <v>7476.9179486564653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5483.1908993862644</v>
      </c>
      <c r="P14">
        <f t="shared" si="22"/>
        <v>274.15954496931323</v>
      </c>
      <c r="Q14" s="4">
        <f t="shared" si="23"/>
        <v>12.5</v>
      </c>
      <c r="R14">
        <f t="shared" si="0"/>
        <v>250000</v>
      </c>
      <c r="S14">
        <f t="shared" si="1"/>
        <v>7367.2267312633339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6447.1742638202313</v>
      </c>
      <c r="AC14">
        <f t="shared" si="2"/>
        <v>6221.9127385239881</v>
      </c>
      <c r="AE14">
        <f t="shared" si="3"/>
        <v>4630.7703765756087</v>
      </c>
      <c r="AF14">
        <f t="shared" si="4"/>
        <v>-231.53851882878047</v>
      </c>
      <c r="AG14">
        <f t="shared" si="4"/>
        <v>-10.556741643570017</v>
      </c>
      <c r="AH14">
        <f t="shared" si="5"/>
        <v>-2278.7208485834185</v>
      </c>
      <c r="AI14">
        <f t="shared" si="6"/>
        <v>2109.9542675198404</v>
      </c>
      <c r="AJ14">
        <f t="shared" si="7"/>
        <v>225.26152529624324</v>
      </c>
      <c r="AK14">
        <f t="shared" si="24"/>
        <v>928.14866463473652</v>
      </c>
      <c r="AL14">
        <f t="shared" si="8"/>
        <v>3263.3644574508203</v>
      </c>
      <c r="AN14">
        <f t="shared" si="9"/>
        <v>2176.6946709424892</v>
      </c>
      <c r="AO14">
        <f t="shared" si="9"/>
        <v>-108.83473354712447</v>
      </c>
      <c r="AP14">
        <f t="shared" si="9"/>
        <v>-4.9621988156251495</v>
      </c>
      <c r="AQ14">
        <f t="shared" si="9"/>
        <v>-1071.1132542367573</v>
      </c>
      <c r="AR14">
        <f t="shared" si="9"/>
        <v>991.78448434298264</v>
      </c>
      <c r="AS14">
        <f t="shared" si="9"/>
        <v>105.88423130651933</v>
      </c>
      <c r="AT14">
        <f t="shared" si="9"/>
        <v>436.27649135278438</v>
      </c>
      <c r="AU14">
        <f t="shared" si="9"/>
        <v>1533.9452070022865</v>
      </c>
      <c r="AW14">
        <v>11</v>
      </c>
      <c r="AX14">
        <f>(R14*SUMPRODUCT(K15:$K$23, X15:$X$23)-$AZ$3*SUMPRODUCT(K14:$K$22, W15:$W$23))/Z14</f>
        <v>7367.2267312633339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5483.1908993862644</v>
      </c>
      <c r="P15">
        <f t="shared" si="22"/>
        <v>274.15954496931323</v>
      </c>
      <c r="Q15" s="4">
        <f t="shared" si="23"/>
        <v>12.5</v>
      </c>
      <c r="R15">
        <f t="shared" si="0"/>
        <v>250000</v>
      </c>
      <c r="S15">
        <f t="shared" si="1"/>
        <v>7096.3854238143276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6221.9127385239881</v>
      </c>
      <c r="AC15">
        <f t="shared" si="2"/>
        <v>5859.4547718140238</v>
      </c>
      <c r="AE15">
        <f t="shared" si="3"/>
        <v>4527.4470256869035</v>
      </c>
      <c r="AF15">
        <f t="shared" si="4"/>
        <v>-226.3723512843452</v>
      </c>
      <c r="AG15">
        <f t="shared" si="4"/>
        <v>-10.321195971386073</v>
      </c>
      <c r="AH15">
        <f t="shared" si="5"/>
        <v>-2599.5651149648543</v>
      </c>
      <c r="AI15">
        <f t="shared" si="6"/>
        <v>1691.1883634663177</v>
      </c>
      <c r="AJ15">
        <f t="shared" si="7"/>
        <v>362.45796670996424</v>
      </c>
      <c r="AK15">
        <f t="shared" si="24"/>
        <v>900.47307889895046</v>
      </c>
      <c r="AL15">
        <f t="shared" si="8"/>
        <v>2954.1194090752324</v>
      </c>
      <c r="AN15">
        <f t="shared" si="9"/>
        <v>1960.3743522383265</v>
      </c>
      <c r="AO15">
        <f t="shared" si="9"/>
        <v>-98.01871761191633</v>
      </c>
      <c r="AP15">
        <f t="shared" si="9"/>
        <v>-4.469054580193788</v>
      </c>
      <c r="AQ15">
        <f t="shared" si="9"/>
        <v>-1125.6058324784915</v>
      </c>
      <c r="AR15">
        <f t="shared" si="9"/>
        <v>732.2807475677248</v>
      </c>
      <c r="AS15">
        <f t="shared" si="9"/>
        <v>156.94348220338637</v>
      </c>
      <c r="AT15">
        <f t="shared" si="9"/>
        <v>389.90281249878473</v>
      </c>
      <c r="AU15">
        <f t="shared" si="9"/>
        <v>1279.1270422698958</v>
      </c>
      <c r="AW15">
        <v>12</v>
      </c>
      <c r="AX15">
        <f>(R15*SUMPRODUCT(K16:$K$23, X16:$X$23)-$AZ$3*SUMPRODUCT(K15:$K$22, W16:$W$23))/Z15</f>
        <v>7096.3854238143276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5483.1908993862644</v>
      </c>
      <c r="P16">
        <f t="shared" si="22"/>
        <v>274.15954496931323</v>
      </c>
      <c r="Q16" s="4">
        <f t="shared" si="23"/>
        <v>12.5</v>
      </c>
      <c r="R16">
        <f t="shared" si="0"/>
        <v>250000</v>
      </c>
      <c r="S16">
        <f t="shared" si="1"/>
        <v>6681.1503028373045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5859.4547718140238</v>
      </c>
      <c r="AC16">
        <f t="shared" si="2"/>
        <v>5383.4901264600185</v>
      </c>
      <c r="AE16">
        <f t="shared" si="3"/>
        <v>4418.2068551586972</v>
      </c>
      <c r="AF16">
        <f t="shared" si="4"/>
        <v>-220.91034275793487</v>
      </c>
      <c r="AG16">
        <f t="shared" si="4"/>
        <v>-10.072161758158988</v>
      </c>
      <c r="AH16">
        <f t="shared" si="5"/>
        <v>-2916.4450702645254</v>
      </c>
      <c r="AI16">
        <f t="shared" si="6"/>
        <v>1270.7792803780776</v>
      </c>
      <c r="AJ16">
        <f t="shared" si="7"/>
        <v>475.96464535400537</v>
      </c>
      <c r="AK16">
        <f t="shared" si="24"/>
        <v>860.57632089282765</v>
      </c>
      <c r="AL16">
        <f t="shared" si="8"/>
        <v>2607.3202466249104</v>
      </c>
      <c r="AN16">
        <f t="shared" si="9"/>
        <v>1762.2724284967246</v>
      </c>
      <c r="AO16">
        <f t="shared" si="9"/>
        <v>-88.113621424836239</v>
      </c>
      <c r="AP16">
        <f t="shared" si="9"/>
        <v>-4.0174427191062607</v>
      </c>
      <c r="AQ16">
        <f t="shared" si="9"/>
        <v>-1163.2707351742492</v>
      </c>
      <c r="AR16">
        <f t="shared" si="9"/>
        <v>506.87062917853262</v>
      </c>
      <c r="AS16">
        <f t="shared" si="9"/>
        <v>189.84610701674748</v>
      </c>
      <c r="AT16">
        <f t="shared" si="9"/>
        <v>343.25462176037172</v>
      </c>
      <c r="AU16">
        <f t="shared" si="9"/>
        <v>1039.9713579556517</v>
      </c>
      <c r="AW16">
        <v>13</v>
      </c>
      <c r="AX16">
        <f>(R16*SUMPRODUCT(K17:$K$23, X17:$X$23)-$AZ$3*SUMPRODUCT(K16:$K$22, W17:$W$23))/Z16</f>
        <v>6681.1503028373045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5483.1908993862644</v>
      </c>
      <c r="P17">
        <f t="shared" si="22"/>
        <v>274.15954496931323</v>
      </c>
      <c r="Q17" s="4">
        <f t="shared" si="23"/>
        <v>12.5</v>
      </c>
      <c r="R17">
        <f t="shared" si="0"/>
        <v>250000</v>
      </c>
      <c r="S17">
        <f t="shared" si="1"/>
        <v>6131.4619100644986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5383.4901264600185</v>
      </c>
      <c r="AC17">
        <f t="shared" si="2"/>
        <v>4811.7546911655754</v>
      </c>
      <c r="AE17">
        <f t="shared" si="3"/>
        <v>4303.0145044806632</v>
      </c>
      <c r="AF17">
        <f t="shared" si="4"/>
        <v>-215.15072522403315</v>
      </c>
      <c r="AG17">
        <f t="shared" si="4"/>
        <v>-9.8095583927287233</v>
      </c>
      <c r="AH17">
        <f t="shared" si="5"/>
        <v>-3237.6349569734821</v>
      </c>
      <c r="AI17">
        <f t="shared" si="6"/>
        <v>840.41926389041919</v>
      </c>
      <c r="AJ17">
        <f t="shared" si="7"/>
        <v>571.73543529444305</v>
      </c>
      <c r="AK17">
        <f t="shared" si="24"/>
        <v>810.48269641998513</v>
      </c>
      <c r="AL17">
        <f t="shared" si="8"/>
        <v>2222.6373956048474</v>
      </c>
      <c r="AN17">
        <f t="shared" si="9"/>
        <v>1581.0338863731145</v>
      </c>
      <c r="AO17">
        <f t="shared" si="9"/>
        <v>-79.05169431865572</v>
      </c>
      <c r="AP17">
        <f t="shared" si="9"/>
        <v>-3.6042742159270804</v>
      </c>
      <c r="AQ17">
        <f t="shared" si="9"/>
        <v>-1189.5871076779074</v>
      </c>
      <c r="AR17">
        <f t="shared" si="9"/>
        <v>308.79081016062435</v>
      </c>
      <c r="AS17">
        <f t="shared" si="9"/>
        <v>210.0697304876723</v>
      </c>
      <c r="AT17">
        <f t="shared" si="9"/>
        <v>297.79137533111901</v>
      </c>
      <c r="AU17">
        <f t="shared" si="9"/>
        <v>816.65191597941566</v>
      </c>
      <c r="AW17">
        <v>14</v>
      </c>
      <c r="AX17">
        <f>(R17*SUMPRODUCT(K18:$K$23, X18:$X$23)-$AZ$3*SUMPRODUCT(K17:$K$22, W18:$W$23))/Z17</f>
        <v>6131.4619100644986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5483.1908993862644</v>
      </c>
      <c r="P18">
        <f t="shared" si="22"/>
        <v>274.15954496931323</v>
      </c>
      <c r="Q18" s="4">
        <f t="shared" si="23"/>
        <v>12.5</v>
      </c>
      <c r="R18">
        <f t="shared" si="0"/>
        <v>250000</v>
      </c>
      <c r="S18">
        <f t="shared" si="1"/>
        <v>5450.4618871250086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4811.7546911655754</v>
      </c>
      <c r="AC18">
        <f t="shared" si="2"/>
        <v>4156.6530280092784</v>
      </c>
      <c r="AE18">
        <f t="shared" si="3"/>
        <v>4181.612958146733</v>
      </c>
      <c r="AF18">
        <f t="shared" si="4"/>
        <v>-209.08064790733667</v>
      </c>
      <c r="AG18">
        <f t="shared" si="4"/>
        <v>-9.5327999582660503</v>
      </c>
      <c r="AH18">
        <f t="shared" si="5"/>
        <v>-3573.2570107076963</v>
      </c>
      <c r="AI18">
        <f t="shared" si="6"/>
        <v>389.74249957343409</v>
      </c>
      <c r="AJ18">
        <f t="shared" si="7"/>
        <v>655.10166315629704</v>
      </c>
      <c r="AK18">
        <f t="shared" si="24"/>
        <v>751.68900728422648</v>
      </c>
      <c r="AL18">
        <f t="shared" si="8"/>
        <v>1796.5331700139577</v>
      </c>
      <c r="AN18">
        <f t="shared" si="9"/>
        <v>1415.3164945053477</v>
      </c>
      <c r="AO18">
        <f t="shared" si="9"/>
        <v>-70.765824725267393</v>
      </c>
      <c r="AP18">
        <f t="shared" si="9"/>
        <v>-3.226489193235468</v>
      </c>
      <c r="AQ18">
        <f t="shared" si="9"/>
        <v>-1209.4112097363588</v>
      </c>
      <c r="AR18">
        <f t="shared" si="9"/>
        <v>131.91297085048603</v>
      </c>
      <c r="AS18">
        <f t="shared" si="9"/>
        <v>221.7269266005701</v>
      </c>
      <c r="AT18">
        <f t="shared" si="9"/>
        <v>254.41805862855867</v>
      </c>
      <c r="AU18">
        <f t="shared" si="9"/>
        <v>608.05795607961488</v>
      </c>
      <c r="AW18">
        <v>15</v>
      </c>
      <c r="AX18">
        <f>(R18*SUMPRODUCT(K19:$K$23, X19:$X$23)-$AZ$3*SUMPRODUCT(K18:$K$22, W19:$W$23))/Z18</f>
        <v>5450.4618871250086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5483.1908993862644</v>
      </c>
      <c r="P19">
        <f t="shared" si="22"/>
        <v>274.15954496931323</v>
      </c>
      <c r="Q19" s="4">
        <f t="shared" si="23"/>
        <v>12.5</v>
      </c>
      <c r="R19">
        <f t="shared" si="0"/>
        <v>250000</v>
      </c>
      <c r="S19">
        <f t="shared" si="1"/>
        <v>4624.1412762108876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4156.6530280092784</v>
      </c>
      <c r="AC19">
        <f t="shared" si="2"/>
        <v>3417.9550488407026</v>
      </c>
      <c r="AE19">
        <f t="shared" si="3"/>
        <v>4052.9254836417249</v>
      </c>
      <c r="AF19">
        <f t="shared" si="4"/>
        <v>-202.64627418208624</v>
      </c>
      <c r="AG19">
        <f t="shared" si="4"/>
        <v>-9.2394318336047956</v>
      </c>
      <c r="AH19">
        <f t="shared" si="5"/>
        <v>-3960.8025015718763</v>
      </c>
      <c r="AI19">
        <f t="shared" si="6"/>
        <v>-119.76272394584203</v>
      </c>
      <c r="AJ19">
        <f t="shared" si="7"/>
        <v>738.69797916857578</v>
      </c>
      <c r="AK19">
        <f t="shared" si="24"/>
        <v>685.16920542469029</v>
      </c>
      <c r="AL19">
        <f t="shared" si="8"/>
        <v>1304.104460647424</v>
      </c>
      <c r="AN19">
        <f t="shared" si="9"/>
        <v>1263.6293978500833</v>
      </c>
      <c r="AO19">
        <f t="shared" si="9"/>
        <v>-63.181469892504168</v>
      </c>
      <c r="AP19">
        <f t="shared" si="9"/>
        <v>-2.8806889570257388</v>
      </c>
      <c r="AQ19">
        <f t="shared" si="9"/>
        <v>-1234.9071060559399</v>
      </c>
      <c r="AR19">
        <f t="shared" si="9"/>
        <v>-37.33986705538652</v>
      </c>
      <c r="AS19">
        <f t="shared" si="9"/>
        <v>230.31276700679064</v>
      </c>
      <c r="AT19">
        <f t="shared" si="9"/>
        <v>213.62345643183738</v>
      </c>
      <c r="AU19">
        <f t="shared" si="9"/>
        <v>406.59635638324147</v>
      </c>
      <c r="AW19">
        <v>16</v>
      </c>
      <c r="AX19">
        <f>(R19*SUMPRODUCT(K20:$K$23, X20:$X$23)-$AZ$3*SUMPRODUCT(K19:$K$22, W20:$W$23))/Z19</f>
        <v>4624.1412762108876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5483.1908993862644</v>
      </c>
      <c r="P20">
        <f t="shared" si="22"/>
        <v>274.15954496931323</v>
      </c>
      <c r="Q20" s="4">
        <f t="shared" si="23"/>
        <v>12.5</v>
      </c>
      <c r="R20">
        <f t="shared" si="0"/>
        <v>250000</v>
      </c>
      <c r="S20">
        <f t="shared" si="1"/>
        <v>3658.3143172696382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3417.9550488407026</v>
      </c>
      <c r="AC20">
        <f t="shared" si="2"/>
        <v>2613.4569889555551</v>
      </c>
      <c r="AE20">
        <f t="shared" si="3"/>
        <v>3917.1274896011951</v>
      </c>
      <c r="AF20">
        <f t="shared" si="4"/>
        <v>-195.85637448005977</v>
      </c>
      <c r="AG20">
        <f t="shared" si="4"/>
        <v>-8.9298538968423493</v>
      </c>
      <c r="AH20">
        <f t="shared" si="5"/>
        <v>-4343.672368527974</v>
      </c>
      <c r="AI20">
        <f t="shared" si="6"/>
        <v>-631.33110730368116</v>
      </c>
      <c r="AJ20">
        <f t="shared" si="7"/>
        <v>804.49805988514754</v>
      </c>
      <c r="AK20">
        <f t="shared" si="24"/>
        <v>610.91786130254252</v>
      </c>
      <c r="AL20">
        <f t="shared" si="8"/>
        <v>784.0848138840089</v>
      </c>
      <c r="AN20">
        <f t="shared" si="9"/>
        <v>1125.019825016893</v>
      </c>
      <c r="AO20">
        <f t="shared" si="9"/>
        <v>-56.250991250844656</v>
      </c>
      <c r="AP20">
        <f t="shared" si="9"/>
        <v>-2.5647014796229715</v>
      </c>
      <c r="AQ20">
        <f t="shared" si="9"/>
        <v>-1247.5257802930416</v>
      </c>
      <c r="AR20">
        <f t="shared" si="9"/>
        <v>-181.32164800661636</v>
      </c>
      <c r="AS20">
        <f t="shared" si="9"/>
        <v>231.05611674910406</v>
      </c>
      <c r="AT20">
        <f t="shared" si="9"/>
        <v>175.45885530834605</v>
      </c>
      <c r="AU20">
        <f t="shared" si="9"/>
        <v>225.19332405083375</v>
      </c>
      <c r="AW20">
        <v>17</v>
      </c>
      <c r="AX20">
        <f>(R20*SUMPRODUCT(K21:$K$23, X21:$X$23)-$AZ$3*SUMPRODUCT(K20:$K$22, W21:$W$23))/Z20</f>
        <v>3658.3143172696382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5483.1908993862644</v>
      </c>
      <c r="P21">
        <f t="shared" si="22"/>
        <v>274.15954496931323</v>
      </c>
      <c r="Q21" s="4">
        <f t="shared" si="23"/>
        <v>12.5</v>
      </c>
      <c r="R21">
        <f t="shared" si="0"/>
        <v>250000</v>
      </c>
      <c r="S21">
        <f t="shared" si="1"/>
        <v>2568.8428433684398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2613.4569889555551</v>
      </c>
      <c r="AC21">
        <f t="shared" si="2"/>
        <v>1768.670283298186</v>
      </c>
      <c r="AE21">
        <f t="shared" si="3"/>
        <v>3775.2238625384048</v>
      </c>
      <c r="AF21">
        <f t="shared" si="4"/>
        <v>-188.76119312692023</v>
      </c>
      <c r="AG21">
        <f t="shared" si="4"/>
        <v>-8.6063569822112314</v>
      </c>
      <c r="AH21">
        <f t="shared" si="5"/>
        <v>-4683.9675132538987</v>
      </c>
      <c r="AI21">
        <f t="shared" si="6"/>
        <v>-1106.1112008246255</v>
      </c>
      <c r="AJ21">
        <f t="shared" si="7"/>
        <v>844.78670565736911</v>
      </c>
      <c r="AK21">
        <f t="shared" si="24"/>
        <v>530.53952500578441</v>
      </c>
      <c r="AL21">
        <f t="shared" si="8"/>
        <v>269.21502983852804</v>
      </c>
      <c r="AN21">
        <f t="shared" si="9"/>
        <v>998.79542715903699</v>
      </c>
      <c r="AO21">
        <f t="shared" si="9"/>
        <v>-49.939771357951848</v>
      </c>
      <c r="AP21">
        <f t="shared" si="9"/>
        <v>-2.2769484171863152</v>
      </c>
      <c r="AQ21">
        <f t="shared" si="9"/>
        <v>-1239.2179917123758</v>
      </c>
      <c r="AR21">
        <f t="shared" si="9"/>
        <v>-292.63928432847695</v>
      </c>
      <c r="AS21">
        <f t="shared" si="9"/>
        <v>223.50173903806325</v>
      </c>
      <c r="AT21">
        <f t="shared" si="9"/>
        <v>140.36265683768161</v>
      </c>
      <c r="AU21">
        <f t="shared" si="9"/>
        <v>71.225111547267915</v>
      </c>
      <c r="AW21">
        <v>18</v>
      </c>
      <c r="AX21">
        <f>(R21*SUMPRODUCT(K22:$K$23, X22:$X$23)-$AZ$3*SUMPRODUCT(K21:$K$22, W22:$W$23))/Z21</f>
        <v>2568.8428433684398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5483.1908993862644</v>
      </c>
      <c r="P22">
        <f t="shared" si="22"/>
        <v>274.15954496931323</v>
      </c>
      <c r="Q22" s="4">
        <f t="shared" si="23"/>
        <v>12.5</v>
      </c>
      <c r="R22">
        <f t="shared" si="0"/>
        <v>250000</v>
      </c>
      <c r="S22">
        <f t="shared" si="1"/>
        <v>1350.1043197500921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1768.670283298186</v>
      </c>
      <c r="AC22">
        <f t="shared" si="2"/>
        <v>893.10136720332343</v>
      </c>
      <c r="AE22">
        <f t="shared" si="3"/>
        <v>3627.1606699141212</v>
      </c>
      <c r="AF22">
        <f t="shared" si="4"/>
        <v>-181.35803349570608</v>
      </c>
      <c r="AG22">
        <f t="shared" si="4"/>
        <v>-8.268818139999718</v>
      </c>
      <c r="AH22">
        <f t="shared" si="5"/>
        <v>-5029.5054477880258</v>
      </c>
      <c r="AI22">
        <f t="shared" si="6"/>
        <v>-1591.9716295096105</v>
      </c>
      <c r="AJ22">
        <f t="shared" si="7"/>
        <v>875.56891609486252</v>
      </c>
      <c r="AK22">
        <f t="shared" si="24"/>
        <v>446.2128766859891</v>
      </c>
      <c r="AL22">
        <f t="shared" si="8"/>
        <v>-270.18983672875885</v>
      </c>
      <c r="AN22">
        <f t="shared" si="9"/>
        <v>883.97909872301682</v>
      </c>
      <c r="AO22">
        <f t="shared" si="9"/>
        <v>-44.198954936150848</v>
      </c>
      <c r="AP22">
        <f t="shared" si="9"/>
        <v>-2.0152022675837369</v>
      </c>
      <c r="AQ22">
        <f t="shared" si="9"/>
        <v>-1225.7460028268965</v>
      </c>
      <c r="AR22">
        <f t="shared" si="9"/>
        <v>-387.98106130761425</v>
      </c>
      <c r="AS22">
        <f t="shared" si="9"/>
        <v>213.38581103928615</v>
      </c>
      <c r="AT22">
        <f t="shared" si="9"/>
        <v>108.74700419069782</v>
      </c>
      <c r="AU22">
        <f t="shared" si="9"/>
        <v>-65.848246077630264</v>
      </c>
      <c r="AW22">
        <v>19</v>
      </c>
      <c r="AX22">
        <f>(R22*SUMPRODUCT(K23:$K$23, X23:$X$23)-$AZ$3*SUMPRODUCT(K22:$K$22, W23:$W$23))/Z22</f>
        <v>1350.1043197500921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5483.1908993862644</v>
      </c>
      <c r="P23">
        <f t="shared" si="22"/>
        <v>274.15954496931323</v>
      </c>
      <c r="Q23" s="4">
        <f t="shared" si="23"/>
        <v>12.5</v>
      </c>
      <c r="R23">
        <f t="shared" si="0"/>
        <v>250000</v>
      </c>
      <c r="S23">
        <f t="shared" si="1"/>
        <v>1409.8876857782329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893.10136720332343</v>
      </c>
      <c r="AC23">
        <f t="shared" si="2"/>
        <v>893.10136720332332</v>
      </c>
      <c r="AE23">
        <f t="shared" si="3"/>
        <v>3473.3584371833217</v>
      </c>
      <c r="AF23">
        <f t="shared" si="4"/>
        <v>-173.66792185916609</v>
      </c>
      <c r="AG23">
        <f t="shared" si="4"/>
        <v>-7.9181960397642177</v>
      </c>
      <c r="AH23">
        <f t="shared" si="5"/>
        <v>-5358.678376710096</v>
      </c>
      <c r="AI23">
        <f t="shared" si="6"/>
        <v>-2066.9060574257046</v>
      </c>
      <c r="AJ23">
        <f t="shared" si="7"/>
        <v>0</v>
      </c>
      <c r="AK23">
        <f t="shared" si="24"/>
        <v>358.78558697164146</v>
      </c>
      <c r="AL23">
        <f t="shared" si="8"/>
        <v>-1708.1204704540633</v>
      </c>
      <c r="AN23">
        <f t="shared" si="9"/>
        <v>779.76937194986613</v>
      </c>
      <c r="AO23">
        <f t="shared" si="9"/>
        <v>-38.988468597493302</v>
      </c>
      <c r="AP23">
        <f t="shared" si="9"/>
        <v>-1.7776359291930404</v>
      </c>
      <c r="AQ23">
        <f t="shared" si="9"/>
        <v>-1203.023917012461</v>
      </c>
      <c r="AR23">
        <f t="shared" si="9"/>
        <v>-464.02064958928122</v>
      </c>
      <c r="AS23">
        <f t="shared" si="9"/>
        <v>0</v>
      </c>
      <c r="AT23">
        <f t="shared" si="9"/>
        <v>80.547405883170825</v>
      </c>
      <c r="AU23">
        <f t="shared" si="9"/>
        <v>-383.4732437061104</v>
      </c>
      <c r="AW23">
        <v>20</v>
      </c>
      <c r="AX23">
        <f>(R23*SUMPRODUCT(K$23:$K24, X$23:$X24)-$AZ$3*SUMPRODUCT(K$22:$K23, W$23:$W24))/Z23</f>
        <v>1409.8876857782329</v>
      </c>
    </row>
    <row r="25" spans="5:50" x14ac:dyDescent="0.25">
      <c r="AN25" s="8">
        <f t="shared" ref="AN25:AU25" si="25">SUM(AN3:AN23)</f>
        <v>49107.908600894312</v>
      </c>
      <c r="AO25" s="8">
        <f t="shared" si="25"/>
        <v>-6567.7886045844134</v>
      </c>
      <c r="AP25" s="8">
        <f t="shared" si="25"/>
        <v>-724.40799862789629</v>
      </c>
      <c r="AQ25" s="8">
        <f t="shared" si="25"/>
        <v>-18724.889358100219</v>
      </c>
      <c r="AR25" s="8">
        <f t="shared" si="25"/>
        <v>23090.822639581791</v>
      </c>
      <c r="AS25" s="8">
        <f t="shared" si="25"/>
        <v>-3218.4198334563507</v>
      </c>
      <c r="AT25" s="8">
        <f t="shared" si="25"/>
        <v>6240.0706340714041</v>
      </c>
      <c r="AU25" s="9">
        <f t="shared" si="25"/>
        <v>26112.473440196849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19910.017847504918</v>
      </c>
      <c r="K3">
        <v>1</v>
      </c>
      <c r="L3" s="2">
        <v>0</v>
      </c>
      <c r="O3">
        <f>$C$3</f>
        <v>19910.017847504918</v>
      </c>
      <c r="P3">
        <f>O3*B5</f>
        <v>15928.014278003935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19910.017847504918</v>
      </c>
      <c r="AF3">
        <f t="shared" ref="AF3:AG23" si="4">-$Z3*P3</f>
        <v>-15928.014278003935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3357.0465988009828</v>
      </c>
      <c r="AJ3">
        <f t="shared" ref="AJ3:AJ23" si="7">AB3-AC3</f>
        <v>0</v>
      </c>
      <c r="AL3">
        <f t="shared" ref="AL3:AL23" si="8">SUM(AI3:AK3)</f>
        <v>3357.0465988009828</v>
      </c>
      <c r="AN3">
        <f t="shared" ref="AN3:AU23" si="9">AE3*$K3</f>
        <v>19910.017847504918</v>
      </c>
      <c r="AO3">
        <f t="shared" si="9"/>
        <v>-15928.014278003935</v>
      </c>
      <c r="AP3">
        <f t="shared" si="9"/>
        <v>-624.95697070000006</v>
      </c>
      <c r="AQ3">
        <f t="shared" si="9"/>
        <v>0</v>
      </c>
      <c r="AR3">
        <f t="shared" si="9"/>
        <v>3357.0465988009828</v>
      </c>
      <c r="AS3">
        <f t="shared" si="9"/>
        <v>0</v>
      </c>
      <c r="AT3">
        <f t="shared" si="9"/>
        <v>0</v>
      </c>
      <c r="AU3">
        <f t="shared" si="9"/>
        <v>3357.0465988009828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6255.7407264001413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3855.7634478828763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3776.4476407448237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-3776.4476407448237</v>
      </c>
      <c r="AK4">
        <f>H4*SUM(AB4, AE4:AF4)</f>
        <v>0</v>
      </c>
      <c r="AL4">
        <f t="shared" si="8"/>
        <v>-6419.1261407448237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-2479.2930856553144</v>
      </c>
      <c r="AR4">
        <f t="shared" si="9"/>
        <v>-2479.2930856553144</v>
      </c>
      <c r="AS4">
        <f t="shared" si="9"/>
        <v>-3542.9661701330551</v>
      </c>
      <c r="AT4">
        <f t="shared" si="9"/>
        <v>0</v>
      </c>
      <c r="AU4">
        <f t="shared" si="9"/>
        <v>-6022.259255788369</v>
      </c>
      <c r="AW4">
        <v>1</v>
      </c>
      <c r="AX4">
        <f>(R4*SUMPRODUCT(K5:$K$23, X5:$X$23)-$AZ$3*SUMPRODUCT(K4:$K$22, W5:$W$23))/Z4</f>
        <v>3855.7634478828763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19910.017847504918</v>
      </c>
      <c r="P5">
        <f t="shared" ref="P5:P23" si="22">O5*$C$5</f>
        <v>995.50089237524594</v>
      </c>
      <c r="Q5" s="4">
        <f t="shared" ref="Q5:Q23" si="23">$C$8</f>
        <v>12.5</v>
      </c>
      <c r="R5">
        <f t="shared" si="0"/>
        <v>250000</v>
      </c>
      <c r="S5">
        <f t="shared" si="1"/>
        <v>7227.8897729259061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3776.4476407448237</v>
      </c>
      <c r="AC5">
        <f t="shared" si="2"/>
        <v>6921.2532053881805</v>
      </c>
      <c r="AE5">
        <f t="shared" si="3"/>
        <v>19065.353675225717</v>
      </c>
      <c r="AF5">
        <f t="shared" si="4"/>
        <v>-953.26768376128587</v>
      </c>
      <c r="AG5">
        <f t="shared" si="4"/>
        <v>-11.969699011102938</v>
      </c>
      <c r="AH5">
        <f t="shared" si="5"/>
        <v>-3014.7680629412394</v>
      </c>
      <c r="AI5">
        <f t="shared" si="6"/>
        <v>15085.348229512088</v>
      </c>
      <c r="AJ5">
        <f t="shared" si="7"/>
        <v>-3144.8055646433568</v>
      </c>
      <c r="AK5">
        <f>H5*SUM(AB5, AE5:AF5)</f>
        <v>1891.1693058228798</v>
      </c>
      <c r="AL5">
        <f t="shared" si="8"/>
        <v>13831.711970691611</v>
      </c>
      <c r="AN5">
        <f t="shared" si="9"/>
        <v>16464.124707568124</v>
      </c>
      <c r="AO5">
        <f t="shared" si="9"/>
        <v>-823.20623537840629</v>
      </c>
      <c r="AP5">
        <f t="shared" si="9"/>
        <v>-10.336583343163211</v>
      </c>
      <c r="AQ5">
        <f t="shared" si="9"/>
        <v>-2603.4406808385902</v>
      </c>
      <c r="AR5">
        <f t="shared" si="9"/>
        <v>13027.141208007966</v>
      </c>
      <c r="AS5">
        <f t="shared" si="9"/>
        <v>-2715.7361924328129</v>
      </c>
      <c r="AT5">
        <f t="shared" si="9"/>
        <v>1633.1429159194083</v>
      </c>
      <c r="AU5">
        <f t="shared" si="9"/>
        <v>11944.547931494561</v>
      </c>
      <c r="AW5">
        <v>2</v>
      </c>
      <c r="AX5">
        <f>(R5*SUMPRODUCT(K6:$K$23, X6:$X$23)-$AZ$3*SUMPRODUCT(K5:$K$22, W6:$W$23))/Z5</f>
        <v>7227.8897729259061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19910.017847504918</v>
      </c>
      <c r="P6">
        <f t="shared" si="22"/>
        <v>995.50089237524594</v>
      </c>
      <c r="Q6" s="4">
        <f t="shared" si="23"/>
        <v>12.5</v>
      </c>
      <c r="R6">
        <f t="shared" si="0"/>
        <v>250000</v>
      </c>
      <c r="S6">
        <f t="shared" si="1"/>
        <v>10123.479420708878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6921.2532053881805</v>
      </c>
      <c r="AC6">
        <f t="shared" si="2"/>
        <v>9460.0991641247674</v>
      </c>
      <c r="AE6">
        <f t="shared" si="3"/>
        <v>18605.336699909207</v>
      </c>
      <c r="AF6">
        <f t="shared" si="4"/>
        <v>-930.26683499546039</v>
      </c>
      <c r="AG6">
        <f t="shared" si="4"/>
        <v>-11.680889014271269</v>
      </c>
      <c r="AH6">
        <f t="shared" si="5"/>
        <v>-3382.2601344128211</v>
      </c>
      <c r="AI6">
        <f t="shared" si="6"/>
        <v>14281.128841486652</v>
      </c>
      <c r="AJ6">
        <f t="shared" si="7"/>
        <v>-2538.8459587365869</v>
      </c>
      <c r="AK6">
        <f>H6*SUM(AB6, AE6:AF6)</f>
        <v>2676.0799500488497</v>
      </c>
      <c r="AL6">
        <f t="shared" si="8"/>
        <v>14418.362832798915</v>
      </c>
      <c r="AN6">
        <f t="shared" si="9"/>
        <v>14490.324037614357</v>
      </c>
      <c r="AO6">
        <f t="shared" si="9"/>
        <v>-724.51620188071786</v>
      </c>
      <c r="AP6">
        <f t="shared" si="9"/>
        <v>-9.0973826270516458</v>
      </c>
      <c r="AQ6">
        <f t="shared" si="9"/>
        <v>-2634.1928725958519</v>
      </c>
      <c r="AR6">
        <f t="shared" si="9"/>
        <v>11122.517580510732</v>
      </c>
      <c r="AS6">
        <f t="shared" si="9"/>
        <v>-1977.3197989940359</v>
      </c>
      <c r="AT6">
        <f t="shared" si="9"/>
        <v>2084.2012295837626</v>
      </c>
      <c r="AU6">
        <f t="shared" si="9"/>
        <v>11229.39901110046</v>
      </c>
      <c r="AW6">
        <v>3</v>
      </c>
      <c r="AX6">
        <f>(R6*SUMPRODUCT(K7:$K$23, X7:$X$23)-$AZ$3*SUMPRODUCT(K6:$K$22, W7:$W$23))/Z6</f>
        <v>10123.479420708878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19910.017847504918</v>
      </c>
      <c r="P7">
        <f t="shared" si="22"/>
        <v>995.50089237524594</v>
      </c>
      <c r="Q7" s="4">
        <f t="shared" si="23"/>
        <v>12.5</v>
      </c>
      <c r="R7">
        <f t="shared" si="0"/>
        <v>250000</v>
      </c>
      <c r="S7">
        <f t="shared" si="1"/>
        <v>12488.444856902159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9460.0991641247674</v>
      </c>
      <c r="AC7">
        <f t="shared" si="2"/>
        <v>11365.826176785726</v>
      </c>
      <c r="AE7">
        <f t="shared" si="3"/>
        <v>18120.254733428519</v>
      </c>
      <c r="AF7">
        <f t="shared" si="4"/>
        <v>-906.01273667142596</v>
      </c>
      <c r="AG7">
        <f t="shared" si="4"/>
        <v>-11.37634259811783</v>
      </c>
      <c r="AH7">
        <f t="shared" si="5"/>
        <v>-3754.7505202145126</v>
      </c>
      <c r="AI7">
        <f t="shared" si="6"/>
        <v>13448.115133944464</v>
      </c>
      <c r="AJ7">
        <f t="shared" si="7"/>
        <v>-1905.7270126609583</v>
      </c>
      <c r="AK7">
        <f>H7*SUM(AB7, AE7:AF7)</f>
        <v>2792.8035195443308</v>
      </c>
      <c r="AL7">
        <f t="shared" si="8"/>
        <v>14335.191640827838</v>
      </c>
      <c r="AN7">
        <f t="shared" si="9"/>
        <v>12774.988217337275</v>
      </c>
      <c r="AO7">
        <f t="shared" si="9"/>
        <v>-638.74941086686374</v>
      </c>
      <c r="AP7">
        <f t="shared" si="9"/>
        <v>-8.02045251489956</v>
      </c>
      <c r="AQ7">
        <f t="shared" si="9"/>
        <v>-2647.1423476344048</v>
      </c>
      <c r="AR7">
        <f t="shared" si="9"/>
        <v>9481.0760063211092</v>
      </c>
      <c r="AS7">
        <f t="shared" si="9"/>
        <v>-1343.5594857997169</v>
      </c>
      <c r="AT7">
        <f t="shared" si="9"/>
        <v>1968.9586366408817</v>
      </c>
      <c r="AU7">
        <f t="shared" si="9"/>
        <v>10106.475157162275</v>
      </c>
      <c r="AW7">
        <v>4</v>
      </c>
      <c r="AX7">
        <f>(R7*SUMPRODUCT(K8:$K$23, X8:$X$23)-$AZ$3*SUMPRODUCT(K7:$K$22, W8:$W$23))/Z7</f>
        <v>12488.444856902159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19910.017847504918</v>
      </c>
      <c r="P8">
        <f t="shared" si="22"/>
        <v>995.50089237524594</v>
      </c>
      <c r="Q8" s="4">
        <f t="shared" si="23"/>
        <v>12.5</v>
      </c>
      <c r="R8">
        <f t="shared" si="0"/>
        <v>250000</v>
      </c>
      <c r="S8">
        <f t="shared" si="1"/>
        <v>14309.410298941884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11365.826176785726</v>
      </c>
      <c r="AC8">
        <f t="shared" si="2"/>
        <v>12655.677775625172</v>
      </c>
      <c r="AE8">
        <f t="shared" si="3"/>
        <v>17609.025467918891</v>
      </c>
      <c r="AF8">
        <f t="shared" si="4"/>
        <v>-880.45127339594455</v>
      </c>
      <c r="AG8">
        <f t="shared" si="4"/>
        <v>-11.05538026308551</v>
      </c>
      <c r="AH8">
        <f t="shared" si="5"/>
        <v>-4143.9781810228242</v>
      </c>
      <c r="AI8">
        <f t="shared" si="6"/>
        <v>12573.540633237037</v>
      </c>
      <c r="AJ8">
        <f t="shared" si="7"/>
        <v>-1289.8515988394465</v>
      </c>
      <c r="AK8">
        <f t="shared" ref="AK8:AK23" si="24">H8*SUM(AB8:AB8, AE8:AF8)</f>
        <v>2036.8440269198788</v>
      </c>
      <c r="AL8">
        <f t="shared" si="8"/>
        <v>13320.533061317468</v>
      </c>
      <c r="AN8">
        <f t="shared" si="9"/>
        <v>11575.352633135828</v>
      </c>
      <c r="AO8">
        <f t="shared" si="9"/>
        <v>-578.76763165679131</v>
      </c>
      <c r="AP8">
        <f t="shared" si="9"/>
        <v>-7.2672917233135639</v>
      </c>
      <c r="AQ8">
        <f t="shared" si="9"/>
        <v>-2724.0581164897949</v>
      </c>
      <c r="AR8">
        <f t="shared" si="9"/>
        <v>8265.2595932659278</v>
      </c>
      <c r="AS8">
        <f t="shared" si="9"/>
        <v>-847.88832455162503</v>
      </c>
      <c r="AT8">
        <f t="shared" si="9"/>
        <v>1338.9263314570271</v>
      </c>
      <c r="AU8">
        <f t="shared" si="9"/>
        <v>8756.2976001713287</v>
      </c>
      <c r="AW8">
        <v>5</v>
      </c>
      <c r="AX8">
        <f>(R8*SUMPRODUCT(K9:$K$23, X9:$X$23)-$AZ$3*SUMPRODUCT(K8:$K$22, W9:$W$23))/Z8</f>
        <v>14309.410298941884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19910.017847504918</v>
      </c>
      <c r="P9">
        <f t="shared" si="22"/>
        <v>995.50089237524594</v>
      </c>
      <c r="Q9" s="4">
        <f t="shared" si="23"/>
        <v>12.5</v>
      </c>
      <c r="R9">
        <f t="shared" si="0"/>
        <v>250000</v>
      </c>
      <c r="S9">
        <f t="shared" si="1"/>
        <v>15658.846548462032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12655.677775625172</v>
      </c>
      <c r="AC9">
        <f t="shared" si="2"/>
        <v>13422.957851360377</v>
      </c>
      <c r="AE9">
        <f t="shared" si="3"/>
        <v>17067.114717535824</v>
      </c>
      <c r="AF9">
        <f t="shared" si="4"/>
        <v>-853.35573587679119</v>
      </c>
      <c r="AG9">
        <f t="shared" si="4"/>
        <v>-10.715155335530399</v>
      </c>
      <c r="AH9">
        <f t="shared" si="5"/>
        <v>-4593.4224984851362</v>
      </c>
      <c r="AI9">
        <f t="shared" si="6"/>
        <v>11609.621327838366</v>
      </c>
      <c r="AJ9">
        <f t="shared" si="7"/>
        <v>-767.28007573520517</v>
      </c>
      <c r="AK9">
        <f t="shared" si="24"/>
        <v>1506.9845987302356</v>
      </c>
      <c r="AL9">
        <f t="shared" si="8"/>
        <v>12349.325850833397</v>
      </c>
      <c r="AN9">
        <f t="shared" si="9"/>
        <v>10662.541116557139</v>
      </c>
      <c r="AO9">
        <f t="shared" si="9"/>
        <v>-533.12705582785691</v>
      </c>
      <c r="AP9">
        <f t="shared" si="9"/>
        <v>-6.6942061517873945</v>
      </c>
      <c r="AQ9">
        <f t="shared" si="9"/>
        <v>-2869.7033485978609</v>
      </c>
      <c r="AR9">
        <f t="shared" si="9"/>
        <v>7253.0165059796336</v>
      </c>
      <c r="AS9">
        <f t="shared" si="9"/>
        <v>-479.35198718948487</v>
      </c>
      <c r="AT9">
        <f t="shared" si="9"/>
        <v>941.476372070666</v>
      </c>
      <c r="AU9">
        <f t="shared" si="9"/>
        <v>7715.1408908608146</v>
      </c>
      <c r="AW9">
        <v>6</v>
      </c>
      <c r="AX9">
        <f>(R9*SUMPRODUCT(K10:$K$23, X10:$X$23)-$AZ$3*SUMPRODUCT(K9:$K$22, W10:$W$23))/Z9</f>
        <v>15658.846548462032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19910.017847504918</v>
      </c>
      <c r="P10">
        <f t="shared" si="22"/>
        <v>995.50089237524594</v>
      </c>
      <c r="Q10" s="4">
        <f t="shared" si="23"/>
        <v>12.5</v>
      </c>
      <c r="R10">
        <f t="shared" si="0"/>
        <v>250000</v>
      </c>
      <c r="S10">
        <f t="shared" si="1"/>
        <v>16636.296753393879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13422.957851360377</v>
      </c>
      <c r="AC10">
        <f t="shared" si="2"/>
        <v>13783.014230799068</v>
      </c>
      <c r="AE10">
        <f t="shared" si="3"/>
        <v>16495.261138669026</v>
      </c>
      <c r="AF10">
        <f t="shared" si="4"/>
        <v>-824.76305693345125</v>
      </c>
      <c r="AG10">
        <f t="shared" si="4"/>
        <v>-10.356131562142332</v>
      </c>
      <c r="AH10">
        <f t="shared" si="5"/>
        <v>-5037.4444006552649</v>
      </c>
      <c r="AI10">
        <f t="shared" si="6"/>
        <v>10622.697549518169</v>
      </c>
      <c r="AJ10">
        <f t="shared" si="7"/>
        <v>-360.05637943869078</v>
      </c>
      <c r="AK10">
        <f t="shared" si="24"/>
        <v>1527.4064364875376</v>
      </c>
      <c r="AL10">
        <f t="shared" si="8"/>
        <v>11790.047606567015</v>
      </c>
      <c r="AN10">
        <f t="shared" si="9"/>
        <v>9791.2401367448456</v>
      </c>
      <c r="AO10">
        <f t="shared" si="9"/>
        <v>-489.56200683724228</v>
      </c>
      <c r="AP10">
        <f t="shared" si="9"/>
        <v>-6.1471819185058285</v>
      </c>
      <c r="AQ10">
        <f t="shared" si="9"/>
        <v>-2990.1210649336945</v>
      </c>
      <c r="AR10">
        <f t="shared" si="9"/>
        <v>6305.409883055404</v>
      </c>
      <c r="AS10">
        <f t="shared" si="9"/>
        <v>-213.72189528947337</v>
      </c>
      <c r="AT10">
        <f t="shared" si="9"/>
        <v>906.63634120956419</v>
      </c>
      <c r="AU10">
        <f t="shared" si="9"/>
        <v>6998.3243289754946</v>
      </c>
      <c r="AW10">
        <v>7</v>
      </c>
      <c r="AX10">
        <f>(R10*SUMPRODUCT(K11:$K$23, X11:$X$23)-$AZ$3*SUMPRODUCT(K10:$K$22, W11:$W$23))/Z10</f>
        <v>16636.296753393879</v>
      </c>
    </row>
    <row r="11" spans="1:52" x14ac:dyDescent="0.25">
      <c r="A11" t="s">
        <v>33</v>
      </c>
      <c r="C11" s="7">
        <f>AU25</f>
        <v>88990.848055553011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19910.017847504918</v>
      </c>
      <c r="P11">
        <f t="shared" si="22"/>
        <v>995.50089237524594</v>
      </c>
      <c r="Q11" s="4">
        <f t="shared" si="23"/>
        <v>12.5</v>
      </c>
      <c r="R11">
        <f t="shared" si="0"/>
        <v>250000</v>
      </c>
      <c r="S11">
        <f t="shared" si="1"/>
        <v>17274.099284087875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13783.014230799068</v>
      </c>
      <c r="AC11">
        <f t="shared" si="2"/>
        <v>13792.975354159784</v>
      </c>
      <c r="AE11">
        <f t="shared" si="3"/>
        <v>15897.696369296827</v>
      </c>
      <c r="AF11">
        <f t="shared" si="4"/>
        <v>-794.88481846484137</v>
      </c>
      <c r="AG11">
        <f t="shared" si="4"/>
        <v>-9.980965669556829</v>
      </c>
      <c r="AH11">
        <f t="shared" si="5"/>
        <v>-5432.0915392815868</v>
      </c>
      <c r="AI11">
        <f t="shared" si="6"/>
        <v>9660.7390458808441</v>
      </c>
      <c r="AJ11">
        <f t="shared" si="7"/>
        <v>-9.9611233607156464</v>
      </c>
      <c r="AK11">
        <f t="shared" si="24"/>
        <v>1487.6200277539995</v>
      </c>
      <c r="AL11">
        <f t="shared" si="8"/>
        <v>11138.397950274128</v>
      </c>
      <c r="AN11">
        <f t="shared" si="9"/>
        <v>8974.3587786037315</v>
      </c>
      <c r="AO11">
        <f t="shared" si="9"/>
        <v>-448.71793893018662</v>
      </c>
      <c r="AP11">
        <f t="shared" si="9"/>
        <v>-5.6343236651897195</v>
      </c>
      <c r="AQ11">
        <f t="shared" si="9"/>
        <v>-3066.4529790542865</v>
      </c>
      <c r="AR11">
        <f t="shared" si="9"/>
        <v>5453.5535369540703</v>
      </c>
      <c r="AS11">
        <f t="shared" si="9"/>
        <v>-5.6231225455809355</v>
      </c>
      <c r="AT11">
        <f t="shared" si="9"/>
        <v>839.77172196372351</v>
      </c>
      <c r="AU11">
        <f t="shared" si="9"/>
        <v>6287.7021363722124</v>
      </c>
      <c r="AW11">
        <v>8</v>
      </c>
      <c r="AX11">
        <f>(R11*SUMPRODUCT(K12:$K$23, X12:$X$23)-$AZ$3*SUMPRODUCT(K11:$K$22, W12:$W$23))/Z11</f>
        <v>17274.099284087875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19910.017847504918</v>
      </c>
      <c r="P12">
        <f t="shared" si="22"/>
        <v>995.50089237524594</v>
      </c>
      <c r="Q12" s="4">
        <f t="shared" si="23"/>
        <v>12.5</v>
      </c>
      <c r="R12">
        <f t="shared" si="0"/>
        <v>250000</v>
      </c>
      <c r="S12">
        <f t="shared" si="1"/>
        <v>17574.554370255086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13792.975354159784</v>
      </c>
      <c r="AC12">
        <f t="shared" si="2"/>
        <v>13482.516319291604</v>
      </c>
      <c r="AE12">
        <f t="shared" si="3"/>
        <v>15274.19329622956</v>
      </c>
      <c r="AF12">
        <f t="shared" si="4"/>
        <v>-763.70966481147798</v>
      </c>
      <c r="AG12">
        <f t="shared" si="4"/>
        <v>-9.5895150705149224</v>
      </c>
      <c r="AH12">
        <f t="shared" si="5"/>
        <v>-5832.8188469267543</v>
      </c>
      <c r="AI12">
        <f t="shared" si="6"/>
        <v>8668.0752694208131</v>
      </c>
      <c r="AJ12">
        <f t="shared" si="7"/>
        <v>310.45903486817951</v>
      </c>
      <c r="AK12">
        <f t="shared" si="24"/>
        <v>1468.9495213514913</v>
      </c>
      <c r="AL12">
        <f t="shared" si="8"/>
        <v>10447.483825640484</v>
      </c>
      <c r="AN12">
        <f t="shared" si="9"/>
        <v>8196.9645516895343</v>
      </c>
      <c r="AO12">
        <f t="shared" si="9"/>
        <v>-409.84822758447672</v>
      </c>
      <c r="AP12">
        <f t="shared" si="9"/>
        <v>-5.1462564062422231</v>
      </c>
      <c r="AQ12">
        <f t="shared" si="9"/>
        <v>-3130.2084763119697</v>
      </c>
      <c r="AR12">
        <f t="shared" si="9"/>
        <v>4651.7615913868467</v>
      </c>
      <c r="AS12">
        <f t="shared" si="9"/>
        <v>166.60923783087142</v>
      </c>
      <c r="AT12">
        <f t="shared" si="9"/>
        <v>788.31836950183094</v>
      </c>
      <c r="AU12">
        <f t="shared" si="9"/>
        <v>5606.6891987195486</v>
      </c>
      <c r="AW12">
        <v>9</v>
      </c>
      <c r="AX12">
        <f>(R12*SUMPRODUCT(K13:$K$23, X13:$X$23)-$AZ$3*SUMPRODUCT(K12:$K$22, W13:$W$23))/Z12</f>
        <v>17574.554370255086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19910.017847504918</v>
      </c>
      <c r="P13">
        <f t="shared" si="22"/>
        <v>995.50089237524594</v>
      </c>
      <c r="Q13" s="4">
        <f t="shared" si="23"/>
        <v>12.5</v>
      </c>
      <c r="R13">
        <f t="shared" si="0"/>
        <v>250000</v>
      </c>
      <c r="S13">
        <f t="shared" si="1"/>
        <v>17541.968832438812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13482.516319291604</v>
      </c>
      <c r="AC13">
        <f t="shared" si="2"/>
        <v>12886.879793747705</v>
      </c>
      <c r="AE13">
        <f t="shared" si="3"/>
        <v>14626.522777631453</v>
      </c>
      <c r="AF13">
        <f t="shared" si="4"/>
        <v>-731.32613888157266</v>
      </c>
      <c r="AG13">
        <f t="shared" si="4"/>
        <v>-9.1828915534249624</v>
      </c>
      <c r="AH13">
        <f t="shared" si="5"/>
        <v>-6214.5673276961988</v>
      </c>
      <c r="AI13">
        <f t="shared" si="6"/>
        <v>7671.4464195002565</v>
      </c>
      <c r="AJ13">
        <f t="shared" si="7"/>
        <v>595.63652554389955</v>
      </c>
      <c r="AK13">
        <f t="shared" si="24"/>
        <v>1415.4277599307447</v>
      </c>
      <c r="AL13">
        <f t="shared" si="8"/>
        <v>9682.5107049749004</v>
      </c>
      <c r="AN13">
        <f t="shared" si="9"/>
        <v>7463.5250109210692</v>
      </c>
      <c r="AO13">
        <f t="shared" si="9"/>
        <v>-373.1762505460535</v>
      </c>
      <c r="AP13">
        <f t="shared" si="9"/>
        <v>-4.6857849827696052</v>
      </c>
      <c r="AQ13">
        <f t="shared" si="9"/>
        <v>-3171.1281886660731</v>
      </c>
      <c r="AR13">
        <f t="shared" si="9"/>
        <v>3914.534786726173</v>
      </c>
      <c r="AS13">
        <f t="shared" si="9"/>
        <v>303.93745481418591</v>
      </c>
      <c r="AT13">
        <f t="shared" si="9"/>
        <v>722.25508741906128</v>
      </c>
      <c r="AU13">
        <f t="shared" si="9"/>
        <v>4940.7273289594195</v>
      </c>
      <c r="AW13">
        <v>10</v>
      </c>
      <c r="AX13">
        <f>(R13*SUMPRODUCT(K14:$K$23, X14:$X$23)-$AZ$3*SUMPRODUCT(K13:$K$22, W14:$W$23))/Z13</f>
        <v>17541.968832438812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19910.017847504918</v>
      </c>
      <c r="P14">
        <f t="shared" si="22"/>
        <v>995.50089237524594</v>
      </c>
      <c r="Q14" s="4">
        <f t="shared" si="23"/>
        <v>12.5</v>
      </c>
      <c r="R14">
        <f t="shared" si="0"/>
        <v>250000</v>
      </c>
      <c r="S14">
        <f t="shared" si="1"/>
        <v>17304.984526570177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12886.879793747705</v>
      </c>
      <c r="AC14">
        <f t="shared" si="2"/>
        <v>12128.668104534252</v>
      </c>
      <c r="AE14">
        <f t="shared" si="3"/>
        <v>13954.476414409253</v>
      </c>
      <c r="AF14">
        <f t="shared" si="4"/>
        <v>-697.72382072046275</v>
      </c>
      <c r="AG14">
        <f t="shared" si="4"/>
        <v>-8.7609642801990262</v>
      </c>
      <c r="AH14">
        <f t="shared" si="5"/>
        <v>-6601.9671538337743</v>
      </c>
      <c r="AI14">
        <f t="shared" si="6"/>
        <v>6646.0244755748163</v>
      </c>
      <c r="AJ14">
        <f t="shared" si="7"/>
        <v>758.2116892134527</v>
      </c>
      <c r="AK14">
        <f t="shared" si="24"/>
        <v>2237.1629106577161</v>
      </c>
      <c r="AL14">
        <f t="shared" si="8"/>
        <v>9641.3990754459846</v>
      </c>
      <c r="AN14">
        <f t="shared" si="9"/>
        <v>6559.3048190609925</v>
      </c>
      <c r="AO14">
        <f t="shared" si="9"/>
        <v>-327.96524095304966</v>
      </c>
      <c r="AP14">
        <f t="shared" si="9"/>
        <v>-4.1180932566837152</v>
      </c>
      <c r="AQ14">
        <f t="shared" si="9"/>
        <v>-3103.2561653627258</v>
      </c>
      <c r="AR14">
        <f t="shared" si="9"/>
        <v>3123.9653194885327</v>
      </c>
      <c r="AS14">
        <f t="shared" si="9"/>
        <v>356.39757732441706</v>
      </c>
      <c r="AT14">
        <f t="shared" si="9"/>
        <v>1051.5789360430038</v>
      </c>
      <c r="AU14">
        <f t="shared" si="9"/>
        <v>4531.9418328559532</v>
      </c>
      <c r="AW14">
        <v>11</v>
      </c>
      <c r="AX14">
        <f>(R14*SUMPRODUCT(K15:$K$23, X15:$X$23)-$AZ$3*SUMPRODUCT(K14:$K$22, W15:$W$23))/Z14</f>
        <v>17304.984526570177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19910.017847504918</v>
      </c>
      <c r="P15">
        <f t="shared" si="22"/>
        <v>995.50089237524594</v>
      </c>
      <c r="Q15" s="4">
        <f t="shared" si="23"/>
        <v>12.5</v>
      </c>
      <c r="R15">
        <f t="shared" si="0"/>
        <v>250000</v>
      </c>
      <c r="S15">
        <f t="shared" si="1"/>
        <v>16749.853061876518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12128.668104534252</v>
      </c>
      <c r="AC15">
        <f t="shared" si="2"/>
        <v>11152.204383084467</v>
      </c>
      <c r="AE15">
        <f t="shared" si="3"/>
        <v>13256.270815390584</v>
      </c>
      <c r="AF15">
        <f t="shared" si="4"/>
        <v>-662.81354076952925</v>
      </c>
      <c r="AG15">
        <f t="shared" si="4"/>
        <v>-8.3226135938972998</v>
      </c>
      <c r="AH15">
        <f t="shared" si="5"/>
        <v>-7014.8208699946972</v>
      </c>
      <c r="AI15">
        <f t="shared" si="6"/>
        <v>5570.3137910324604</v>
      </c>
      <c r="AJ15">
        <f t="shared" si="7"/>
        <v>976.46372144978523</v>
      </c>
      <c r="AK15">
        <f t="shared" si="24"/>
        <v>2115.521712945078</v>
      </c>
      <c r="AL15">
        <f t="shared" si="8"/>
        <v>8662.2992254273231</v>
      </c>
      <c r="AN15">
        <f t="shared" si="9"/>
        <v>5739.9353687356215</v>
      </c>
      <c r="AO15">
        <f t="shared" si="9"/>
        <v>-286.99676843678105</v>
      </c>
      <c r="AP15">
        <f t="shared" si="9"/>
        <v>-3.6036729177611821</v>
      </c>
      <c r="AQ15">
        <f t="shared" si="9"/>
        <v>-3037.4016175257943</v>
      </c>
      <c r="AR15">
        <f t="shared" si="9"/>
        <v>2411.9333098552843</v>
      </c>
      <c r="AS15">
        <f t="shared" si="9"/>
        <v>422.80658935615509</v>
      </c>
      <c r="AT15">
        <f t="shared" si="9"/>
        <v>916.01613097430049</v>
      </c>
      <c r="AU15">
        <f t="shared" si="9"/>
        <v>3750.7560301857397</v>
      </c>
      <c r="AW15">
        <v>12</v>
      </c>
      <c r="AX15">
        <f>(R15*SUMPRODUCT(K16:$K$23, X16:$X$23)-$AZ$3*SUMPRODUCT(K15:$K$22, W16:$W$23))/Z15</f>
        <v>16749.853061876518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19910.017847504918</v>
      </c>
      <c r="P16">
        <f t="shared" si="22"/>
        <v>995.50089237524594</v>
      </c>
      <c r="Q16" s="4">
        <f t="shared" si="23"/>
        <v>12.5</v>
      </c>
      <c r="R16">
        <f t="shared" si="0"/>
        <v>250000</v>
      </c>
      <c r="S16">
        <f t="shared" si="1"/>
        <v>15895.389473327859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11152.204383084467</v>
      </c>
      <c r="AC16">
        <f t="shared" si="2"/>
        <v>10007.502671944047</v>
      </c>
      <c r="AE16">
        <f t="shared" si="3"/>
        <v>12535.053459476147</v>
      </c>
      <c r="AF16">
        <f t="shared" si="4"/>
        <v>-626.75267297380742</v>
      </c>
      <c r="AG16">
        <f t="shared" si="4"/>
        <v>-7.8698155593611219</v>
      </c>
      <c r="AH16">
        <f t="shared" si="5"/>
        <v>-7391.4379719441013</v>
      </c>
      <c r="AI16">
        <f t="shared" si="6"/>
        <v>4508.9929989988768</v>
      </c>
      <c r="AJ16">
        <f t="shared" si="7"/>
        <v>1144.7017111404202</v>
      </c>
      <c r="AK16">
        <f t="shared" si="24"/>
        <v>1973.333548371882</v>
      </c>
      <c r="AL16">
        <f t="shared" si="8"/>
        <v>7627.028258511179</v>
      </c>
      <c r="AN16">
        <f t="shared" si="9"/>
        <v>4999.8064430991526</v>
      </c>
      <c r="AO16">
        <f t="shared" si="9"/>
        <v>-249.99032215495765</v>
      </c>
      <c r="AP16">
        <f t="shared" si="9"/>
        <v>-3.139001733570594</v>
      </c>
      <c r="AQ16">
        <f t="shared" si="9"/>
        <v>-2948.1931860415275</v>
      </c>
      <c r="AR16">
        <f t="shared" si="9"/>
        <v>1798.4839331690969</v>
      </c>
      <c r="AS16">
        <f t="shared" si="9"/>
        <v>456.58257535869177</v>
      </c>
      <c r="AT16">
        <f t="shared" si="9"/>
        <v>787.09562918336144</v>
      </c>
      <c r="AU16">
        <f t="shared" si="9"/>
        <v>3042.1621377111501</v>
      </c>
      <c r="AW16">
        <v>13</v>
      </c>
      <c r="AX16">
        <f>(R16*SUMPRODUCT(K17:$K$23, X17:$X$23)-$AZ$3*SUMPRODUCT(K16:$K$22, W17:$W$23))/Z16</f>
        <v>15895.389473327859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19910.017847504918</v>
      </c>
      <c r="P17">
        <f t="shared" si="22"/>
        <v>995.50089237524594</v>
      </c>
      <c r="Q17" s="4">
        <f t="shared" si="23"/>
        <v>12.5</v>
      </c>
      <c r="R17">
        <f t="shared" si="0"/>
        <v>250000</v>
      </c>
      <c r="S17">
        <f t="shared" si="1"/>
        <v>14756.527085465659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10007.502671944047</v>
      </c>
      <c r="AC17">
        <f t="shared" si="2"/>
        <v>8741.9012061420235</v>
      </c>
      <c r="AE17">
        <f t="shared" si="3"/>
        <v>11794.876126839032</v>
      </c>
      <c r="AF17">
        <f t="shared" si="4"/>
        <v>-589.74380634195165</v>
      </c>
      <c r="AG17">
        <f t="shared" si="4"/>
        <v>-7.4051139840622628</v>
      </c>
      <c r="AH17">
        <f t="shared" si="5"/>
        <v>-7720.0683941049765</v>
      </c>
      <c r="AI17">
        <f t="shared" si="6"/>
        <v>3477.6588124080399</v>
      </c>
      <c r="AJ17">
        <f t="shared" si="7"/>
        <v>1265.6014658020231</v>
      </c>
      <c r="AK17">
        <f t="shared" si="24"/>
        <v>1815.2076015731725</v>
      </c>
      <c r="AL17">
        <f t="shared" si="8"/>
        <v>6558.4678797832357</v>
      </c>
      <c r="AN17">
        <f t="shared" si="9"/>
        <v>4333.729022453399</v>
      </c>
      <c r="AO17">
        <f t="shared" si="9"/>
        <v>-216.68645112267001</v>
      </c>
      <c r="AP17">
        <f t="shared" si="9"/>
        <v>-2.7208219096326007</v>
      </c>
      <c r="AQ17">
        <f t="shared" si="9"/>
        <v>-2836.5439445970824</v>
      </c>
      <c r="AR17">
        <f t="shared" si="9"/>
        <v>1277.7778048240139</v>
      </c>
      <c r="AS17">
        <f t="shared" si="9"/>
        <v>465.01326035339071</v>
      </c>
      <c r="AT17">
        <f t="shared" si="9"/>
        <v>666.95213922724759</v>
      </c>
      <c r="AU17">
        <f t="shared" si="9"/>
        <v>2409.7432044046523</v>
      </c>
      <c r="AW17">
        <v>14</v>
      </c>
      <c r="AX17">
        <f>(R17*SUMPRODUCT(K18:$K$23, X18:$X$23)-$AZ$3*SUMPRODUCT(K17:$K$22, W18:$W$23))/Z17</f>
        <v>14756.527085465659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19910.017847504918</v>
      </c>
      <c r="P18">
        <f t="shared" si="22"/>
        <v>995.50089237524594</v>
      </c>
      <c r="Q18" s="4">
        <f t="shared" si="23"/>
        <v>12.5</v>
      </c>
      <c r="R18">
        <f t="shared" si="0"/>
        <v>250000</v>
      </c>
      <c r="S18">
        <f t="shared" si="1"/>
        <v>13318.359759362023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8741.9012061420235</v>
      </c>
      <c r="AC18">
        <f t="shared" si="2"/>
        <v>7382.7695862809442</v>
      </c>
      <c r="AE18">
        <f t="shared" si="3"/>
        <v>11036.725008388816</v>
      </c>
      <c r="AF18">
        <f t="shared" si="4"/>
        <v>-551.83625041944083</v>
      </c>
      <c r="AG18">
        <f t="shared" si="4"/>
        <v>-6.9291280229640249</v>
      </c>
      <c r="AH18">
        <f t="shared" si="5"/>
        <v>-8038.6964251523068</v>
      </c>
      <c r="AI18">
        <f t="shared" si="6"/>
        <v>2439.2632047941033</v>
      </c>
      <c r="AJ18">
        <f t="shared" si="7"/>
        <v>1359.1316198610793</v>
      </c>
      <c r="AK18">
        <f t="shared" si="24"/>
        <v>1645.2748708089407</v>
      </c>
      <c r="AL18">
        <f t="shared" si="8"/>
        <v>5443.6696954641229</v>
      </c>
      <c r="AN18">
        <f t="shared" si="9"/>
        <v>3735.5104611631159</v>
      </c>
      <c r="AO18">
        <f t="shared" si="9"/>
        <v>-186.77552305815581</v>
      </c>
      <c r="AP18">
        <f t="shared" si="9"/>
        <v>-2.3452455503645129</v>
      </c>
      <c r="AQ18">
        <f t="shared" si="9"/>
        <v>-2720.7921342107156</v>
      </c>
      <c r="AR18">
        <f t="shared" si="9"/>
        <v>825.59755834387965</v>
      </c>
      <c r="AS18">
        <f t="shared" si="9"/>
        <v>460.0142143824059</v>
      </c>
      <c r="AT18">
        <f t="shared" si="9"/>
        <v>556.86279097505576</v>
      </c>
      <c r="AU18">
        <f t="shared" si="9"/>
        <v>1842.4745637013411</v>
      </c>
      <c r="AW18">
        <v>15</v>
      </c>
      <c r="AX18">
        <f>(R18*SUMPRODUCT(K19:$K$23, X19:$X$23)-$AZ$3*SUMPRODUCT(K18:$K$22, W19:$W$23))/Z18</f>
        <v>13318.359759362023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19910.017847504918</v>
      </c>
      <c r="P19">
        <f t="shared" si="22"/>
        <v>995.50089237524594</v>
      </c>
      <c r="Q19" s="4">
        <f t="shared" si="23"/>
        <v>12.5</v>
      </c>
      <c r="R19">
        <f t="shared" si="0"/>
        <v>250000</v>
      </c>
      <c r="S19">
        <f t="shared" si="1"/>
        <v>11556.298844545785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7382.7695862809442</v>
      </c>
      <c r="AC19">
        <f t="shared" si="2"/>
        <v>5956.4661388416116</v>
      </c>
      <c r="AE19">
        <f t="shared" si="3"/>
        <v>10262.225711510358</v>
      </c>
      <c r="AF19">
        <f t="shared" si="4"/>
        <v>-513.11128557551797</v>
      </c>
      <c r="AG19">
        <f t="shared" si="4"/>
        <v>-6.442878272454938</v>
      </c>
      <c r="AH19">
        <f t="shared" si="5"/>
        <v>-8339.1694055889238</v>
      </c>
      <c r="AI19">
        <f t="shared" si="6"/>
        <v>1403.5021420734611</v>
      </c>
      <c r="AJ19">
        <f t="shared" si="7"/>
        <v>1426.3034474393326</v>
      </c>
      <c r="AK19">
        <f t="shared" si="24"/>
        <v>1466.0095786933293</v>
      </c>
      <c r="AL19">
        <f t="shared" si="8"/>
        <v>4295.8151682061234</v>
      </c>
      <c r="AN19">
        <f t="shared" si="9"/>
        <v>3199.5777244800206</v>
      </c>
      <c r="AO19">
        <f t="shared" si="9"/>
        <v>-159.97888622400103</v>
      </c>
      <c r="AP19">
        <f t="shared" si="9"/>
        <v>-2.0087737671723036</v>
      </c>
      <c r="AQ19">
        <f t="shared" si="9"/>
        <v>-2600.0032956652517</v>
      </c>
      <c r="AR19">
        <f t="shared" si="9"/>
        <v>437.58676882359532</v>
      </c>
      <c r="AS19">
        <f t="shared" si="9"/>
        <v>444.69580645233128</v>
      </c>
      <c r="AT19">
        <f t="shared" si="9"/>
        <v>457.07546527654461</v>
      </c>
      <c r="AU19">
        <f t="shared" si="9"/>
        <v>1339.3580405524713</v>
      </c>
      <c r="AW19">
        <v>16</v>
      </c>
      <c r="AX19">
        <f>(R19*SUMPRODUCT(K20:$K$23, X20:$X$23)-$AZ$3*SUMPRODUCT(K19:$K$22, W20:$W$23))/Z19</f>
        <v>11556.298844545785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19910.017847504918</v>
      </c>
      <c r="P20">
        <f t="shared" si="22"/>
        <v>995.50089237524594</v>
      </c>
      <c r="Q20" s="4">
        <f t="shared" si="23"/>
        <v>12.5</v>
      </c>
      <c r="R20">
        <f t="shared" si="0"/>
        <v>250000</v>
      </c>
      <c r="S20">
        <f t="shared" si="1"/>
        <v>9426.6426180514227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5956.4661388416116</v>
      </c>
      <c r="AC20">
        <f t="shared" si="2"/>
        <v>4485.0213455463145</v>
      </c>
      <c r="AE20">
        <f t="shared" si="3"/>
        <v>9472.8164262077589</v>
      </c>
      <c r="AF20">
        <f t="shared" si="4"/>
        <v>-473.64082131038799</v>
      </c>
      <c r="AG20">
        <f t="shared" si="4"/>
        <v>-5.9472676636719299</v>
      </c>
      <c r="AH20">
        <f t="shared" si="5"/>
        <v>-8623.6365211691755</v>
      </c>
      <c r="AI20">
        <f t="shared" si="6"/>
        <v>369.5918160645233</v>
      </c>
      <c r="AJ20">
        <f t="shared" si="7"/>
        <v>1471.4447932952971</v>
      </c>
      <c r="AK20">
        <f t="shared" si="24"/>
        <v>1279.7841752952324</v>
      </c>
      <c r="AL20">
        <f t="shared" si="8"/>
        <v>3120.8207846550531</v>
      </c>
      <c r="AN20">
        <f t="shared" si="9"/>
        <v>2720.643202581698</v>
      </c>
      <c r="AO20">
        <f t="shared" si="9"/>
        <v>-136.03216012908493</v>
      </c>
      <c r="AP20">
        <f t="shared" si="9"/>
        <v>-1.7080868682663208</v>
      </c>
      <c r="AQ20">
        <f t="shared" si="9"/>
        <v>-2476.7542225292177</v>
      </c>
      <c r="AR20">
        <f t="shared" si="9"/>
        <v>106.14873305512921</v>
      </c>
      <c r="AS20">
        <f t="shared" si="9"/>
        <v>422.60676178390895</v>
      </c>
      <c r="AT20">
        <f t="shared" si="9"/>
        <v>367.56081408435756</v>
      </c>
      <c r="AU20">
        <f t="shared" si="9"/>
        <v>896.31630892339581</v>
      </c>
      <c r="AW20">
        <v>17</v>
      </c>
      <c r="AX20">
        <f>(R20*SUMPRODUCT(K21:$K$23, X21:$X$23)-$AZ$3*SUMPRODUCT(K20:$K$22, W21:$W$23))/Z20</f>
        <v>9426.6426180514227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19910.017847504918</v>
      </c>
      <c r="P21">
        <f t="shared" si="22"/>
        <v>995.50089237524594</v>
      </c>
      <c r="Q21" s="4">
        <f t="shared" si="23"/>
        <v>12.5</v>
      </c>
      <c r="R21">
        <f t="shared" si="0"/>
        <v>250000</v>
      </c>
      <c r="S21">
        <f t="shared" si="1"/>
        <v>6863.2161437368286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4485.0213455463145</v>
      </c>
      <c r="AC21">
        <f t="shared" si="2"/>
        <v>2988.7760024756121</v>
      </c>
      <c r="AE21">
        <f t="shared" si="3"/>
        <v>8670.3642002864526</v>
      </c>
      <c r="AF21">
        <f t="shared" si="4"/>
        <v>-433.51821001432262</v>
      </c>
      <c r="AG21">
        <f t="shared" si="4"/>
        <v>-5.4434683752512338</v>
      </c>
      <c r="AH21">
        <f t="shared" si="5"/>
        <v>-8886.5322356795332</v>
      </c>
      <c r="AI21">
        <f t="shared" si="6"/>
        <v>-655.12971378265502</v>
      </c>
      <c r="AJ21">
        <f t="shared" si="7"/>
        <v>1496.2453430707023</v>
      </c>
      <c r="AK21">
        <f t="shared" si="24"/>
        <v>1088.6356316606559</v>
      </c>
      <c r="AL21">
        <f t="shared" si="8"/>
        <v>1929.7512609487032</v>
      </c>
      <c r="AN21">
        <f t="shared" si="9"/>
        <v>2293.8825432266494</v>
      </c>
      <c r="AO21">
        <f t="shared" si="9"/>
        <v>-114.69412716133246</v>
      </c>
      <c r="AP21">
        <f t="shared" si="9"/>
        <v>-1.4401560063858216</v>
      </c>
      <c r="AQ21">
        <f t="shared" si="9"/>
        <v>-2351.0732299541346</v>
      </c>
      <c r="AR21">
        <f t="shared" si="9"/>
        <v>-173.32496989520396</v>
      </c>
      <c r="AS21">
        <f t="shared" si="9"/>
        <v>395.85546737940479</v>
      </c>
      <c r="AT21">
        <f t="shared" si="9"/>
        <v>288.01584497666107</v>
      </c>
      <c r="AU21">
        <f t="shared" si="9"/>
        <v>510.54634246086192</v>
      </c>
      <c r="AW21">
        <v>18</v>
      </c>
      <c r="AX21">
        <f>(R21*SUMPRODUCT(K22:$K$23, X22:$X$23)-$AZ$3*SUMPRODUCT(K21:$K$22, W22:$W$23))/Z21</f>
        <v>6863.2161437368286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19910.017847504918</v>
      </c>
      <c r="P22">
        <f t="shared" si="22"/>
        <v>995.50089237524594</v>
      </c>
      <c r="Q22" s="4">
        <f t="shared" si="23"/>
        <v>12.5</v>
      </c>
      <c r="R22">
        <f t="shared" si="0"/>
        <v>250000</v>
      </c>
      <c r="S22">
        <f t="shared" si="1"/>
        <v>3772.7522370718775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2988.7760024756121</v>
      </c>
      <c r="AC22">
        <f t="shared" si="2"/>
        <v>1489.022343541475</v>
      </c>
      <c r="AE22">
        <f t="shared" si="3"/>
        <v>7858.0462146259806</v>
      </c>
      <c r="AF22">
        <f t="shared" si="4"/>
        <v>-392.90231073129905</v>
      </c>
      <c r="AG22">
        <f t="shared" si="4"/>
        <v>-4.9334751196686737</v>
      </c>
      <c r="AH22">
        <f t="shared" si="5"/>
        <v>-9111.1714366009328</v>
      </c>
      <c r="AI22">
        <f t="shared" si="6"/>
        <v>-1650.9610078259193</v>
      </c>
      <c r="AJ22">
        <f t="shared" si="7"/>
        <v>1499.7536589341371</v>
      </c>
      <c r="AK22">
        <f t="shared" si="24"/>
        <v>894.56283422791898</v>
      </c>
      <c r="AL22">
        <f t="shared" si="8"/>
        <v>743.35548533613678</v>
      </c>
      <c r="AN22">
        <f t="shared" si="9"/>
        <v>1915.0926144921377</v>
      </c>
      <c r="AO22">
        <f t="shared" si="9"/>
        <v>-95.754630724606898</v>
      </c>
      <c r="AP22">
        <f t="shared" si="9"/>
        <v>-1.202342351699683</v>
      </c>
      <c r="AQ22">
        <f t="shared" si="9"/>
        <v>-2220.4930654555428</v>
      </c>
      <c r="AR22">
        <f t="shared" si="9"/>
        <v>-402.35742403971136</v>
      </c>
      <c r="AS22">
        <f t="shared" si="9"/>
        <v>365.5065238018625</v>
      </c>
      <c r="AT22">
        <f t="shared" si="9"/>
        <v>218.01483857913198</v>
      </c>
      <c r="AU22">
        <f t="shared" si="9"/>
        <v>181.16393834128309</v>
      </c>
      <c r="AW22">
        <v>19</v>
      </c>
      <c r="AX22">
        <f>(R22*SUMPRODUCT(K23:$K$23, X23:$X$23)-$AZ$3*SUMPRODUCT(K22:$K$22, W23:$W$23))/Z22</f>
        <v>3772.7522370718775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19910.017847504918</v>
      </c>
      <c r="P23">
        <f t="shared" si="22"/>
        <v>995.50089237524594</v>
      </c>
      <c r="Q23" s="4">
        <f t="shared" si="23"/>
        <v>12.5</v>
      </c>
      <c r="R23">
        <f t="shared" si="0"/>
        <v>250000</v>
      </c>
      <c r="S23">
        <f t="shared" si="1"/>
        <v>4212.4697221660699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1489.022343541475</v>
      </c>
      <c r="AC23">
        <f t="shared" si="2"/>
        <v>1489.022343541475</v>
      </c>
      <c r="AE23">
        <f t="shared" si="3"/>
        <v>7037.7862371910487</v>
      </c>
      <c r="AF23">
        <f t="shared" si="4"/>
        <v>-351.88931185955249</v>
      </c>
      <c r="AG23">
        <f t="shared" si="4"/>
        <v>-4.4184956858746673</v>
      </c>
      <c r="AH23">
        <f t="shared" si="5"/>
        <v>-9312.8936519463932</v>
      </c>
      <c r="AI23">
        <f t="shared" si="6"/>
        <v>-2631.4152223007713</v>
      </c>
      <c r="AJ23">
        <f t="shared" si="7"/>
        <v>0</v>
      </c>
      <c r="AK23">
        <f t="shared" si="24"/>
        <v>699.54419167599804</v>
      </c>
      <c r="AL23">
        <f t="shared" si="8"/>
        <v>-1931.8710306247733</v>
      </c>
      <c r="AN23">
        <f t="shared" si="9"/>
        <v>1579.9838264150421</v>
      </c>
      <c r="AO23">
        <f t="shared" si="9"/>
        <v>-78.999191320752118</v>
      </c>
      <c r="AP23">
        <f t="shared" si="9"/>
        <v>-0.99195279388777802</v>
      </c>
      <c r="AQ23">
        <f t="shared" si="9"/>
        <v>-2090.7457048697493</v>
      </c>
      <c r="AR23">
        <f t="shared" si="9"/>
        <v>-590.75302256934674</v>
      </c>
      <c r="AS23">
        <f t="shared" si="9"/>
        <v>0</v>
      </c>
      <c r="AT23">
        <f t="shared" si="9"/>
        <v>157.04775215676349</v>
      </c>
      <c r="AU23">
        <f t="shared" si="9"/>
        <v>-433.70527041258322</v>
      </c>
      <c r="AW23">
        <v>20</v>
      </c>
      <c r="AX23">
        <f>(R23*SUMPRODUCT(K$23:$K24, X$23:$X24)-$AZ$3*SUMPRODUCT(K$22:$K23, W$23:$W24))/Z23</f>
        <v>4212.4697221660699</v>
      </c>
    </row>
    <row r="25" spans="5:50" x14ac:dyDescent="0.25">
      <c r="AN25" s="8">
        <f t="shared" ref="AN25:AU25" si="25">SUM(AN3:AN23)</f>
        <v>157380.9030633847</v>
      </c>
      <c r="AO25" s="8">
        <f t="shared" si="25"/>
        <v>-22801.558538797923</v>
      </c>
      <c r="AP25" s="8">
        <f t="shared" si="25"/>
        <v>-711.26458118834717</v>
      </c>
      <c r="AQ25" s="8">
        <f t="shared" si="25"/>
        <v>-54700.997726989583</v>
      </c>
      <c r="AR25" s="8">
        <f t="shared" si="25"/>
        <v>79167.082216408831</v>
      </c>
      <c r="AS25" s="8">
        <f t="shared" si="25"/>
        <v>-6866.1415080981587</v>
      </c>
      <c r="AT25" s="8">
        <f t="shared" si="25"/>
        <v>16689.907347242352</v>
      </c>
      <c r="AU25" s="9">
        <f t="shared" si="25"/>
        <v>88990.848055553011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1168.3833641318213</v>
      </c>
      <c r="K3">
        <v>1</v>
      </c>
      <c r="L3" s="2">
        <v>0</v>
      </c>
      <c r="O3">
        <f>$C$3</f>
        <v>1168.3833641318213</v>
      </c>
      <c r="P3">
        <f>O3*B5</f>
        <v>934.70669130545707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1168.3833641318213</v>
      </c>
      <c r="AF3">
        <f t="shared" ref="AF3:AG23" si="4">-$Z3*P3</f>
        <v>-934.70669130545707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-391.28029787363585</v>
      </c>
      <c r="AJ3">
        <f t="shared" ref="AJ3:AJ23" si="7">AB3-AC3</f>
        <v>0</v>
      </c>
      <c r="AL3">
        <f t="shared" ref="AL3:AL23" si="8">SUM(AI3:AK3)</f>
        <v>-391.28029787363585</v>
      </c>
      <c r="AN3">
        <f t="shared" ref="AN3:AU23" si="9">AE3*$K3</f>
        <v>1168.3833641318213</v>
      </c>
      <c r="AO3">
        <f t="shared" si="9"/>
        <v>-934.70669130545707</v>
      </c>
      <c r="AP3">
        <f t="shared" si="9"/>
        <v>-624.95697070000006</v>
      </c>
      <c r="AQ3">
        <f t="shared" si="9"/>
        <v>0</v>
      </c>
      <c r="AR3">
        <f t="shared" si="9"/>
        <v>-391.28029787363585</v>
      </c>
      <c r="AS3">
        <f t="shared" si="9"/>
        <v>0</v>
      </c>
      <c r="AT3">
        <f t="shared" si="9"/>
        <v>0</v>
      </c>
      <c r="AU3">
        <f t="shared" si="9"/>
        <v>-391.28029787363585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859.16948305220023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65.151860130298488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64.38995401570628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-64.38995401570628</v>
      </c>
      <c r="AK4">
        <f>G4*MAX(0, SUM(AB4, AE4:AF4))</f>
        <v>0</v>
      </c>
      <c r="AL4">
        <f t="shared" si="8"/>
        <v>-911.54545401570624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-794.77952903649486</v>
      </c>
      <c r="AR4">
        <f t="shared" si="9"/>
        <v>-794.77952903649486</v>
      </c>
      <c r="AS4">
        <f t="shared" si="9"/>
        <v>-60.409000859092103</v>
      </c>
      <c r="AT4">
        <f t="shared" si="9"/>
        <v>0</v>
      </c>
      <c r="AU4">
        <f t="shared" si="9"/>
        <v>-855.18852989558695</v>
      </c>
      <c r="AW4">
        <v>1</v>
      </c>
      <c r="AX4">
        <f>(R4*SUMPRODUCT(K5:$K$23, X5:$X$23)-$AZ$3*SUMPRODUCT(K4:$K$22, W5:$W$23))/Z4</f>
        <v>65.151860130298488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1168.3833641318213</v>
      </c>
      <c r="P5">
        <f t="shared" ref="P5:P23" si="22">O5*$C$5</f>
        <v>58.419168206591067</v>
      </c>
      <c r="Q5" s="4">
        <f t="shared" ref="Q5:Q23" si="23">$C$8</f>
        <v>12.5</v>
      </c>
      <c r="R5">
        <f t="shared" si="0"/>
        <v>500000</v>
      </c>
      <c r="S5">
        <f t="shared" si="1"/>
        <v>138.13148376491651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64.38995401570628</v>
      </c>
      <c r="AC5">
        <f t="shared" si="2"/>
        <v>134.91868403929766</v>
      </c>
      <c r="AE5">
        <f t="shared" si="3"/>
        <v>1141.2079393163692</v>
      </c>
      <c r="AF5">
        <f t="shared" si="4"/>
        <v>-57.060396965818455</v>
      </c>
      <c r="AG5">
        <f t="shared" si="4"/>
        <v>-12.209262541198912</v>
      </c>
      <c r="AH5">
        <f t="shared" si="5"/>
        <v>-840.81440704355145</v>
      </c>
      <c r="AI5">
        <f t="shared" si="6"/>
        <v>231.12387276580034</v>
      </c>
      <c r="AJ5">
        <f t="shared" si="7"/>
        <v>-70.528730023591379</v>
      </c>
      <c r="AK5">
        <f>G5*SUM(AB5, AE5:AF5)</f>
        <v>47.090037351016541</v>
      </c>
      <c r="AL5">
        <f t="shared" si="8"/>
        <v>207.68518009322551</v>
      </c>
      <c r="AN5">
        <f t="shared" si="9"/>
        <v>985.50439452831688</v>
      </c>
      <c r="AO5">
        <f t="shared" si="9"/>
        <v>-49.275219726415841</v>
      </c>
      <c r="AP5">
        <f t="shared" si="9"/>
        <v>-10.543461426941464</v>
      </c>
      <c r="AQ5">
        <f t="shared" si="9"/>
        <v>-726.09580127923255</v>
      </c>
      <c r="AR5">
        <f t="shared" si="9"/>
        <v>199.58991209572693</v>
      </c>
      <c r="AS5">
        <f t="shared" si="9"/>
        <v>-60.905967251145952</v>
      </c>
      <c r="AT5">
        <f t="shared" si="9"/>
        <v>40.665190934203771</v>
      </c>
      <c r="AU5">
        <f t="shared" si="9"/>
        <v>179.34913577878476</v>
      </c>
      <c r="AW5">
        <v>2</v>
      </c>
      <c r="AX5">
        <f>(R5*SUMPRODUCT(K6:$K$23, X6:$X$23)-$AZ$3*SUMPRODUCT(K5:$K$22, W6:$W$23))/Z5</f>
        <v>138.13148376491651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1168.3833641318213</v>
      </c>
      <c r="P6">
        <f t="shared" si="22"/>
        <v>58.419168206591067</v>
      </c>
      <c r="Q6" s="4">
        <f t="shared" si="23"/>
        <v>12.5</v>
      </c>
      <c r="R6">
        <f t="shared" si="0"/>
        <v>500000</v>
      </c>
      <c r="S6">
        <f t="shared" si="1"/>
        <v>216.68199574002031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134.91868403929766</v>
      </c>
      <c r="AC6">
        <f t="shared" si="2"/>
        <v>209.16383976535235</v>
      </c>
      <c r="AE6">
        <f t="shared" si="3"/>
        <v>1127.8442859322204</v>
      </c>
      <c r="AF6">
        <f t="shared" si="4"/>
        <v>-56.392214296611016</v>
      </c>
      <c r="AG6">
        <f t="shared" si="4"/>
        <v>-12.066290916961533</v>
      </c>
      <c r="AH6">
        <f t="shared" si="5"/>
        <v>-835.15995301566215</v>
      </c>
      <c r="AI6">
        <f t="shared" si="6"/>
        <v>224.22582770298561</v>
      </c>
      <c r="AJ6">
        <f t="shared" si="7"/>
        <v>-74.245155726054691</v>
      </c>
      <c r="AK6">
        <f>G6*SUM(AB6, AE6:AF6)</f>
        <v>70.572689206982062</v>
      </c>
      <c r="AL6">
        <f t="shared" si="8"/>
        <v>220.55336118391298</v>
      </c>
      <c r="AN6">
        <f t="shared" si="9"/>
        <v>878.39470097896185</v>
      </c>
      <c r="AO6">
        <f t="shared" si="9"/>
        <v>-43.919735048948084</v>
      </c>
      <c r="AP6">
        <f t="shared" si="9"/>
        <v>-9.3975437337690693</v>
      </c>
      <c r="AQ6">
        <f t="shared" si="9"/>
        <v>-650.44446857523315</v>
      </c>
      <c r="AR6">
        <f t="shared" si="9"/>
        <v>174.6329536210115</v>
      </c>
      <c r="AS6">
        <f t="shared" si="9"/>
        <v>-57.824073922775149</v>
      </c>
      <c r="AT6">
        <f t="shared" si="9"/>
        <v>54.963860708847569</v>
      </c>
      <c r="AU6">
        <f t="shared" si="9"/>
        <v>171.77274040708392</v>
      </c>
      <c r="AW6">
        <v>3</v>
      </c>
      <c r="AX6">
        <f>(R6*SUMPRODUCT(K7:$K$23, X7:$X$23)-$AZ$3*SUMPRODUCT(K6:$K$22, W7:$W$23))/Z6</f>
        <v>216.68199574002031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1168.3833641318213</v>
      </c>
      <c r="P7">
        <f t="shared" si="22"/>
        <v>58.419168206591067</v>
      </c>
      <c r="Q7" s="4">
        <f t="shared" si="23"/>
        <v>12.5</v>
      </c>
      <c r="R7">
        <f t="shared" si="0"/>
        <v>500000</v>
      </c>
      <c r="S7">
        <f t="shared" si="1"/>
        <v>282.98526607901471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209.16383976535235</v>
      </c>
      <c r="AC7">
        <f t="shared" si="2"/>
        <v>269.96520961728856</v>
      </c>
      <c r="AE7">
        <f t="shared" si="3"/>
        <v>1114.6264403855148</v>
      </c>
      <c r="AF7">
        <f t="shared" si="4"/>
        <v>-55.731322019275737</v>
      </c>
      <c r="AG7">
        <f t="shared" si="4"/>
        <v>-11.924879224185</v>
      </c>
      <c r="AH7">
        <f t="shared" si="5"/>
        <v>-829.95134427663493</v>
      </c>
      <c r="AI7">
        <f t="shared" si="6"/>
        <v>217.01889486541927</v>
      </c>
      <c r="AJ7">
        <f t="shared" si="7"/>
        <v>-60.801369851936215</v>
      </c>
      <c r="AK7">
        <f>G7*SUM(AB7, AE7:AF7)</f>
        <v>62.261694844261136</v>
      </c>
      <c r="AL7">
        <f t="shared" si="8"/>
        <v>218.4792198577442</v>
      </c>
      <c r="AN7">
        <f t="shared" si="9"/>
        <v>785.82447389045763</v>
      </c>
      <c r="AO7">
        <f t="shared" si="9"/>
        <v>-39.291223694522877</v>
      </c>
      <c r="AP7">
        <f t="shared" si="9"/>
        <v>-8.4071771519356169</v>
      </c>
      <c r="AQ7">
        <f t="shared" si="9"/>
        <v>-585.12525348428869</v>
      </c>
      <c r="AR7">
        <f t="shared" si="9"/>
        <v>153.00081955971058</v>
      </c>
      <c r="AS7">
        <f t="shared" si="9"/>
        <v>-42.865665791304536</v>
      </c>
      <c r="AT7">
        <f t="shared" si="9"/>
        <v>43.895211724564398</v>
      </c>
      <c r="AU7">
        <f t="shared" si="9"/>
        <v>154.03036549297042</v>
      </c>
      <c r="AW7">
        <v>4</v>
      </c>
      <c r="AX7">
        <f>(R7*SUMPRODUCT(K8:$K$23, X8:$X$23)-$AZ$3*SUMPRODUCT(K7:$K$22, W8:$W$23))/Z7</f>
        <v>282.98526607901471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1168.3833641318213</v>
      </c>
      <c r="P8">
        <f t="shared" si="22"/>
        <v>58.419168206591067</v>
      </c>
      <c r="Q8" s="4">
        <f t="shared" si="23"/>
        <v>12.5</v>
      </c>
      <c r="R8">
        <f t="shared" si="0"/>
        <v>500000</v>
      </c>
      <c r="S8">
        <f t="shared" si="1"/>
        <v>323.46901835436563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269.96520961728856</v>
      </c>
      <c r="AC8">
        <f t="shared" si="2"/>
        <v>304.9662019261159</v>
      </c>
      <c r="AE8">
        <f t="shared" si="3"/>
        <v>1101.5504321424316</v>
      </c>
      <c r="AF8">
        <f t="shared" si="4"/>
        <v>-55.077521607121589</v>
      </c>
      <c r="AG8">
        <f t="shared" si="4"/>
        <v>-11.784984983941353</v>
      </c>
      <c r="AH8">
        <f t="shared" si="5"/>
        <v>-825.81792007190779</v>
      </c>
      <c r="AI8">
        <f t="shared" si="6"/>
        <v>208.87000547946104</v>
      </c>
      <c r="AJ8">
        <f t="shared" si="7"/>
        <v>-35.000992308827335</v>
      </c>
      <c r="AK8">
        <f t="shared" ref="AK8:AK23" si="24">G8*SUM(AB8:AB8, AE8:AF8)</f>
        <v>28.040131959250353</v>
      </c>
      <c r="AL8">
        <f t="shared" si="8"/>
        <v>201.90914512988405</v>
      </c>
      <c r="AN8">
        <f t="shared" si="9"/>
        <v>724.10791377762439</v>
      </c>
      <c r="AO8">
        <f t="shared" si="9"/>
        <v>-36.205395688881225</v>
      </c>
      <c r="AP8">
        <f t="shared" si="9"/>
        <v>-7.7468998618839446</v>
      </c>
      <c r="AQ8">
        <f t="shared" si="9"/>
        <v>-542.8542114957171</v>
      </c>
      <c r="AR8">
        <f t="shared" si="9"/>
        <v>137.30140673114224</v>
      </c>
      <c r="AS8">
        <f t="shared" si="9"/>
        <v>-23.00802104139574</v>
      </c>
      <c r="AT8">
        <f t="shared" si="9"/>
        <v>18.432275874625343</v>
      </c>
      <c r="AU8">
        <f t="shared" si="9"/>
        <v>132.72566156437185</v>
      </c>
      <c r="AW8">
        <v>5</v>
      </c>
      <c r="AX8">
        <f>(R8*SUMPRODUCT(K9:$K$23, X9:$X$23)-$AZ$3*SUMPRODUCT(K8:$K$22, W9:$W$23))/Z8</f>
        <v>323.46901835436563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1168.3833641318213</v>
      </c>
      <c r="P9">
        <f t="shared" si="22"/>
        <v>58.419168206591067</v>
      </c>
      <c r="Q9" s="4">
        <f t="shared" si="23"/>
        <v>12.5</v>
      </c>
      <c r="R9">
        <f t="shared" si="0"/>
        <v>500000</v>
      </c>
      <c r="S9">
        <f t="shared" si="1"/>
        <v>345.72787107047827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304.9662019261159</v>
      </c>
      <c r="AC9">
        <f t="shared" si="2"/>
        <v>322.12195835624334</v>
      </c>
      <c r="AE9">
        <f t="shared" si="3"/>
        <v>1088.607453601202</v>
      </c>
      <c r="AF9">
        <f t="shared" si="4"/>
        <v>-54.430372680060103</v>
      </c>
      <c r="AG9">
        <f t="shared" si="4"/>
        <v>-11.646513967721784</v>
      </c>
      <c r="AH9">
        <f t="shared" si="5"/>
        <v>-824.846655206234</v>
      </c>
      <c r="AI9">
        <f t="shared" si="6"/>
        <v>197.68391174718602</v>
      </c>
      <c r="AJ9">
        <f t="shared" si="7"/>
        <v>-17.15575643012744</v>
      </c>
      <c r="AK9">
        <f t="shared" si="24"/>
        <v>7.9009453687988209</v>
      </c>
      <c r="AL9">
        <f t="shared" si="8"/>
        <v>188.42910068585741</v>
      </c>
      <c r="AN9">
        <f t="shared" si="9"/>
        <v>680.09865322386884</v>
      </c>
      <c r="AO9">
        <f t="shared" si="9"/>
        <v>-34.004932661193443</v>
      </c>
      <c r="AP9">
        <f t="shared" si="9"/>
        <v>-7.2760648827067858</v>
      </c>
      <c r="AQ9">
        <f t="shared" si="9"/>
        <v>-515.31623953723147</v>
      </c>
      <c r="AR9">
        <f t="shared" si="9"/>
        <v>123.50141614273704</v>
      </c>
      <c r="AS9">
        <f t="shared" si="9"/>
        <v>-10.717919305594506</v>
      </c>
      <c r="AT9">
        <f t="shared" si="9"/>
        <v>4.9360513624444913</v>
      </c>
      <c r="AU9">
        <f t="shared" si="9"/>
        <v>117.71954819958702</v>
      </c>
      <c r="AW9">
        <v>6</v>
      </c>
      <c r="AX9">
        <f>(R9*SUMPRODUCT(K10:$K$23, X10:$X$23)-$AZ$3*SUMPRODUCT(K9:$K$22, W10:$W$23))/Z9</f>
        <v>345.72787107047827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1168.3833641318213</v>
      </c>
      <c r="P10">
        <f t="shared" si="22"/>
        <v>58.419168206591067</v>
      </c>
      <c r="Q10" s="4">
        <f t="shared" si="23"/>
        <v>12.5</v>
      </c>
      <c r="R10">
        <f t="shared" si="0"/>
        <v>500000</v>
      </c>
      <c r="S10">
        <f t="shared" si="1"/>
        <v>360.99464283599582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322.12195835624334</v>
      </c>
      <c r="AC10">
        <f t="shared" si="2"/>
        <v>332.38705470201967</v>
      </c>
      <c r="AE10">
        <f t="shared" si="3"/>
        <v>1075.7929871636572</v>
      </c>
      <c r="AF10">
        <f t="shared" si="4"/>
        <v>-53.789649358182864</v>
      </c>
      <c r="AG10">
        <f t="shared" si="4"/>
        <v>-11.509417843806725</v>
      </c>
      <c r="AH10">
        <f t="shared" si="5"/>
        <v>-825.23936951365613</v>
      </c>
      <c r="AI10">
        <f t="shared" si="6"/>
        <v>185.25455044801151</v>
      </c>
      <c r="AJ10">
        <f t="shared" si="7"/>
        <v>-10.265096345776328</v>
      </c>
      <c r="AK10">
        <f t="shared" si="24"/>
        <v>5.5109137142630429</v>
      </c>
      <c r="AL10">
        <f t="shared" si="8"/>
        <v>180.50036781649823</v>
      </c>
      <c r="AN10">
        <f t="shared" si="9"/>
        <v>638.56809456945348</v>
      </c>
      <c r="AO10">
        <f t="shared" si="9"/>
        <v>-31.928404728472675</v>
      </c>
      <c r="AP10">
        <f t="shared" si="9"/>
        <v>-6.8317484031017051</v>
      </c>
      <c r="AQ10">
        <f t="shared" si="9"/>
        <v>-489.84473596858084</v>
      </c>
      <c r="AR10">
        <f t="shared" si="9"/>
        <v>109.96320546929827</v>
      </c>
      <c r="AS10">
        <f t="shared" si="9"/>
        <v>-6.0931453284302384</v>
      </c>
      <c r="AT10">
        <f t="shared" si="9"/>
        <v>3.2711624930106291</v>
      </c>
      <c r="AU10">
        <f t="shared" si="9"/>
        <v>107.14122263387867</v>
      </c>
      <c r="AW10">
        <v>7</v>
      </c>
      <c r="AX10">
        <f>(R10*SUMPRODUCT(K11:$K$23, X11:$X$23)-$AZ$3*SUMPRODUCT(K10:$K$22, W11:$W$23))/Z10</f>
        <v>360.99464283599582</v>
      </c>
    </row>
    <row r="11" spans="1:52" x14ac:dyDescent="0.25">
      <c r="A11" t="s">
        <v>33</v>
      </c>
      <c r="C11" s="7">
        <f>AU25</f>
        <v>345.954489044578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1168.3833641318213</v>
      </c>
      <c r="P11">
        <f t="shared" si="22"/>
        <v>58.419168206591067</v>
      </c>
      <c r="Q11" s="4">
        <f t="shared" si="23"/>
        <v>12.5</v>
      </c>
      <c r="R11">
        <f t="shared" si="0"/>
        <v>500000</v>
      </c>
      <c r="S11">
        <f t="shared" si="1"/>
        <v>369.23153445678253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332.38705470201967</v>
      </c>
      <c r="AC11">
        <f t="shared" si="2"/>
        <v>335.96189400394769</v>
      </c>
      <c r="AE11">
        <f t="shared" si="3"/>
        <v>1063.1060765541831</v>
      </c>
      <c r="AF11">
        <f t="shared" si="4"/>
        <v>-53.155303827709162</v>
      </c>
      <c r="AG11">
        <f t="shared" si="4"/>
        <v>-11.373686381440121</v>
      </c>
      <c r="AH11">
        <f t="shared" si="5"/>
        <v>-825.49135714149099</v>
      </c>
      <c r="AI11">
        <f t="shared" si="6"/>
        <v>173.08572920354277</v>
      </c>
      <c r="AJ11">
        <f t="shared" si="7"/>
        <v>-3.5748393019280229</v>
      </c>
      <c r="AK11">
        <f t="shared" si="24"/>
        <v>3.2216107858283847</v>
      </c>
      <c r="AL11">
        <f t="shared" si="8"/>
        <v>172.73250068744312</v>
      </c>
      <c r="AN11">
        <f t="shared" si="9"/>
        <v>600.13068114301893</v>
      </c>
      <c r="AO11">
        <f t="shared" si="9"/>
        <v>-30.006534057150951</v>
      </c>
      <c r="AP11">
        <f t="shared" si="9"/>
        <v>-6.4205240716191643</v>
      </c>
      <c r="AQ11">
        <f t="shared" si="9"/>
        <v>-465.9955402049186</v>
      </c>
      <c r="AR11">
        <f t="shared" si="9"/>
        <v>97.708082809330193</v>
      </c>
      <c r="AS11">
        <f t="shared" si="9"/>
        <v>-2.0180213363059978</v>
      </c>
      <c r="AT11">
        <f t="shared" si="9"/>
        <v>1.8186214131552341</v>
      </c>
      <c r="AU11">
        <f t="shared" si="9"/>
        <v>97.508682886179429</v>
      </c>
      <c r="AW11">
        <v>8</v>
      </c>
      <c r="AX11">
        <f>(R11*SUMPRODUCT(K12:$K$23, X12:$X$23)-$AZ$3*SUMPRODUCT(K11:$K$22, W12:$W$23))/Z11</f>
        <v>369.23153445678253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1168.3833641318213</v>
      </c>
      <c r="P12">
        <f t="shared" si="22"/>
        <v>58.419168206591067</v>
      </c>
      <c r="Q12" s="4">
        <f t="shared" si="23"/>
        <v>12.5</v>
      </c>
      <c r="R12">
        <f t="shared" si="0"/>
        <v>500000</v>
      </c>
      <c r="S12">
        <f t="shared" si="1"/>
        <v>370.22233174274118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335.96189400394769</v>
      </c>
      <c r="AC12">
        <f t="shared" si="2"/>
        <v>332.88164369133847</v>
      </c>
      <c r="AE12">
        <f t="shared" si="3"/>
        <v>1050.5400170837802</v>
      </c>
      <c r="AF12">
        <f t="shared" si="4"/>
        <v>-52.527000854189012</v>
      </c>
      <c r="AG12">
        <f t="shared" si="4"/>
        <v>-11.239247850216465</v>
      </c>
      <c r="AH12">
        <f t="shared" si="5"/>
        <v>-828.06669637021105</v>
      </c>
      <c r="AI12">
        <f t="shared" si="6"/>
        <v>158.70707200916365</v>
      </c>
      <c r="AJ12">
        <f t="shared" si="7"/>
        <v>3.0802503126092233</v>
      </c>
      <c r="AK12">
        <f t="shared" si="24"/>
        <v>3.0681422935371394</v>
      </c>
      <c r="AL12">
        <f t="shared" si="8"/>
        <v>164.85546461531001</v>
      </c>
      <c r="AN12">
        <f t="shared" si="9"/>
        <v>563.77702659378758</v>
      </c>
      <c r="AO12">
        <f t="shared" si="9"/>
        <v>-28.188851329689381</v>
      </c>
      <c r="AP12">
        <f t="shared" si="9"/>
        <v>-6.0315929246894457</v>
      </c>
      <c r="AQ12">
        <f t="shared" si="9"/>
        <v>-444.38571811558853</v>
      </c>
      <c r="AR12">
        <f t="shared" si="9"/>
        <v>85.170864223820217</v>
      </c>
      <c r="AS12">
        <f t="shared" si="9"/>
        <v>1.653030188443475</v>
      </c>
      <c r="AT12">
        <f t="shared" si="9"/>
        <v>1.6465323655339303</v>
      </c>
      <c r="AU12">
        <f t="shared" si="9"/>
        <v>88.470426777797627</v>
      </c>
      <c r="AW12">
        <v>9</v>
      </c>
      <c r="AX12">
        <f>(R12*SUMPRODUCT(K13:$K$23, X13:$X$23)-$AZ$3*SUMPRODUCT(K12:$K$22, W13:$W$23))/Z12</f>
        <v>370.22233174274118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1168.3833641318213</v>
      </c>
      <c r="P13">
        <f t="shared" si="22"/>
        <v>58.419168206591067</v>
      </c>
      <c r="Q13" s="4">
        <f t="shared" si="23"/>
        <v>12.5</v>
      </c>
      <c r="R13">
        <f t="shared" si="0"/>
        <v>500000</v>
      </c>
      <c r="S13">
        <f t="shared" si="1"/>
        <v>363.97921076288799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332.88164369133847</v>
      </c>
      <c r="AC13">
        <f t="shared" si="2"/>
        <v>323.3905512772576</v>
      </c>
      <c r="AE13">
        <f t="shared" si="3"/>
        <v>1038.0926411643622</v>
      </c>
      <c r="AF13">
        <f t="shared" si="4"/>
        <v>-51.90463205821812</v>
      </c>
      <c r="AG13">
        <f t="shared" si="4"/>
        <v>-11.106079060100784</v>
      </c>
      <c r="AH13">
        <f t="shared" si="5"/>
        <v>-831.05246454070584</v>
      </c>
      <c r="AI13">
        <f t="shared" si="6"/>
        <v>144.0294655053375</v>
      </c>
      <c r="AJ13">
        <f t="shared" si="7"/>
        <v>9.4910924140808675</v>
      </c>
      <c r="AK13">
        <f t="shared" si="24"/>
        <v>2.6381393055949651</v>
      </c>
      <c r="AL13">
        <f t="shared" si="8"/>
        <v>156.15869722501333</v>
      </c>
      <c r="AN13">
        <f t="shared" si="9"/>
        <v>529.71102624830246</v>
      </c>
      <c r="AO13">
        <f t="shared" si="9"/>
        <v>-26.485551312415126</v>
      </c>
      <c r="AP13">
        <f t="shared" si="9"/>
        <v>-5.6671363452901167</v>
      </c>
      <c r="AQ13">
        <f t="shared" si="9"/>
        <v>-424.06393842102017</v>
      </c>
      <c r="AR13">
        <f t="shared" si="9"/>
        <v>73.494400169577062</v>
      </c>
      <c r="AS13">
        <f t="shared" si="9"/>
        <v>4.8430516733469844</v>
      </c>
      <c r="AT13">
        <f t="shared" si="9"/>
        <v>1.3461722234975684</v>
      </c>
      <c r="AU13">
        <f t="shared" si="9"/>
        <v>79.683624066421615</v>
      </c>
      <c r="AW13">
        <v>10</v>
      </c>
      <c r="AX13">
        <f>(R13*SUMPRODUCT(K14:$K$23, X14:$X$23)-$AZ$3*SUMPRODUCT(K13:$K$22, W14:$W$23))/Z13</f>
        <v>363.97921076288799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1168.3833641318213</v>
      </c>
      <c r="P14">
        <f t="shared" si="22"/>
        <v>58.419168206591067</v>
      </c>
      <c r="Q14" s="4">
        <f t="shared" si="23"/>
        <v>12.5</v>
      </c>
      <c r="R14">
        <f t="shared" si="0"/>
        <v>500000</v>
      </c>
      <c r="S14">
        <f t="shared" si="1"/>
        <v>364.52847856338968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323.3905512772576</v>
      </c>
      <c r="AC14">
        <f t="shared" si="2"/>
        <v>320.03041406711327</v>
      </c>
      <c r="AE14">
        <f t="shared" si="3"/>
        <v>1025.758572514962</v>
      </c>
      <c r="AF14">
        <f t="shared" si="4"/>
        <v>-51.287928625748101</v>
      </c>
      <c r="AG14">
        <f t="shared" si="4"/>
        <v>-10.974122492718411</v>
      </c>
      <c r="AH14">
        <f t="shared" si="5"/>
        <v>-835.83107125463755</v>
      </c>
      <c r="AI14">
        <f t="shared" si="6"/>
        <v>127.66545014185795</v>
      </c>
      <c r="AJ14">
        <f t="shared" si="7"/>
        <v>3.3601372101443303</v>
      </c>
      <c r="AK14">
        <f t="shared" si="24"/>
        <v>90.850283661653023</v>
      </c>
      <c r="AL14">
        <f t="shared" si="8"/>
        <v>221.87587101365528</v>
      </c>
      <c r="AN14">
        <f t="shared" si="9"/>
        <v>482.15805079888037</v>
      </c>
      <c r="AO14">
        <f t="shared" si="9"/>
        <v>-24.107902539944018</v>
      </c>
      <c r="AP14">
        <f t="shared" si="9"/>
        <v>-5.1583887788957083</v>
      </c>
      <c r="AQ14">
        <f t="shared" si="9"/>
        <v>-392.88258554368338</v>
      </c>
      <c r="AR14">
        <f t="shared" si="9"/>
        <v>60.009173936357243</v>
      </c>
      <c r="AS14">
        <f t="shared" si="9"/>
        <v>1.5794332614620645</v>
      </c>
      <c r="AT14">
        <f t="shared" si="9"/>
        <v>42.704196541520055</v>
      </c>
      <c r="AU14">
        <f t="shared" si="9"/>
        <v>104.29280373933936</v>
      </c>
      <c r="AW14">
        <v>11</v>
      </c>
      <c r="AX14">
        <f>(R14*SUMPRODUCT(K15:$K$23, X15:$X$23)-$AZ$3*SUMPRODUCT(K14:$K$22, W15:$W$23))/Z14</f>
        <v>364.52847856338968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1168.3833641318213</v>
      </c>
      <c r="P15">
        <f t="shared" si="22"/>
        <v>58.419168206591067</v>
      </c>
      <c r="Q15" s="4">
        <f t="shared" si="23"/>
        <v>12.5</v>
      </c>
      <c r="R15">
        <f t="shared" si="0"/>
        <v>500000</v>
      </c>
      <c r="S15">
        <f t="shared" si="1"/>
        <v>355.42232965868834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320.03041406711327</v>
      </c>
      <c r="AC15">
        <f t="shared" si="2"/>
        <v>308.31419608331021</v>
      </c>
      <c r="AE15">
        <f t="shared" si="3"/>
        <v>1013.5243274538874</v>
      </c>
      <c r="AF15">
        <f t="shared" si="4"/>
        <v>-50.67621637269437</v>
      </c>
      <c r="AG15">
        <f t="shared" si="4"/>
        <v>-10.843233892317063</v>
      </c>
      <c r="AH15">
        <f t="shared" si="5"/>
        <v>-845.89501896652871</v>
      </c>
      <c r="AI15">
        <f t="shared" si="6"/>
        <v>106.10985822234727</v>
      </c>
      <c r="AJ15">
        <f t="shared" si="7"/>
        <v>11.716217983803062</v>
      </c>
      <c r="AK15">
        <f t="shared" si="24"/>
        <v>89.801496760381454</v>
      </c>
      <c r="AL15">
        <f t="shared" si="8"/>
        <v>207.62757296653177</v>
      </c>
      <c r="AN15">
        <f t="shared" si="9"/>
        <v>438.85374818024508</v>
      </c>
      <c r="AO15">
        <f t="shared" si="9"/>
        <v>-21.942687409012255</v>
      </c>
      <c r="AP15">
        <f t="shared" si="9"/>
        <v>-4.695095822704773</v>
      </c>
      <c r="AQ15">
        <f t="shared" si="9"/>
        <v>-366.27063562749095</v>
      </c>
      <c r="AR15">
        <f t="shared" si="9"/>
        <v>45.9453293210371</v>
      </c>
      <c r="AS15">
        <f t="shared" si="9"/>
        <v>5.0730959656443977</v>
      </c>
      <c r="AT15">
        <f t="shared" si="9"/>
        <v>38.883845585129848</v>
      </c>
      <c r="AU15">
        <f t="shared" si="9"/>
        <v>89.902270871811339</v>
      </c>
      <c r="AW15">
        <v>12</v>
      </c>
      <c r="AX15">
        <f>(R15*SUMPRODUCT(K16:$K$23, X16:$X$23)-$AZ$3*SUMPRODUCT(K15:$K$22, W16:$W$23))/Z15</f>
        <v>355.42232965868834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1168.3833641318213</v>
      </c>
      <c r="P16">
        <f t="shared" si="22"/>
        <v>58.419168206591067</v>
      </c>
      <c r="Q16" s="4">
        <f t="shared" si="23"/>
        <v>12.5</v>
      </c>
      <c r="R16">
        <f t="shared" si="0"/>
        <v>500000</v>
      </c>
      <c r="S16">
        <f t="shared" si="1"/>
        <v>336.63839056084788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308.31419608331021</v>
      </c>
      <c r="AC16">
        <f t="shared" si="2"/>
        <v>288.52156763930066</v>
      </c>
      <c r="AE16">
        <f t="shared" si="3"/>
        <v>1001.382519864623</v>
      </c>
      <c r="AF16">
        <f t="shared" si="4"/>
        <v>-50.069125993231147</v>
      </c>
      <c r="AG16">
        <f t="shared" si="4"/>
        <v>-10.713334238209455</v>
      </c>
      <c r="AH16">
        <f t="shared" si="5"/>
        <v>-858.69260737746026</v>
      </c>
      <c r="AI16">
        <f t="shared" si="6"/>
        <v>81.907452255722092</v>
      </c>
      <c r="AJ16">
        <f t="shared" si="7"/>
        <v>19.792628444009551</v>
      </c>
      <c r="AK16">
        <f t="shared" si="24"/>
        <v>88.173931296829153</v>
      </c>
      <c r="AL16">
        <f t="shared" si="8"/>
        <v>189.8740119965608</v>
      </c>
      <c r="AN16">
        <f t="shared" si="9"/>
        <v>399.41742498441988</v>
      </c>
      <c r="AO16">
        <f t="shared" si="9"/>
        <v>-19.970871249220995</v>
      </c>
      <c r="AP16">
        <f t="shared" si="9"/>
        <v>-4.2731846118120114</v>
      </c>
      <c r="AQ16">
        <f t="shared" si="9"/>
        <v>-342.50327251391383</v>
      </c>
      <c r="AR16">
        <f t="shared" si="9"/>
        <v>32.670096609473084</v>
      </c>
      <c r="AS16">
        <f t="shared" si="9"/>
        <v>7.894606236833881</v>
      </c>
      <c r="AT16">
        <f t="shared" si="9"/>
        <v>35.169581943665051</v>
      </c>
      <c r="AU16">
        <f t="shared" si="9"/>
        <v>75.734284789972023</v>
      </c>
      <c r="AW16">
        <v>13</v>
      </c>
      <c r="AX16">
        <f>(R16*SUMPRODUCT(K17:$K$23, X17:$X$23)-$AZ$3*SUMPRODUCT(K16:$K$22, W17:$W$23))/Z16</f>
        <v>336.63839056084788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1168.3833641318213</v>
      </c>
      <c r="P17">
        <f t="shared" si="22"/>
        <v>58.419168206591067</v>
      </c>
      <c r="Q17" s="4">
        <f t="shared" si="23"/>
        <v>12.5</v>
      </c>
      <c r="R17">
        <f t="shared" si="0"/>
        <v>500000</v>
      </c>
      <c r="S17">
        <f t="shared" si="1"/>
        <v>309.4848640286591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288.52156763930066</v>
      </c>
      <c r="AC17">
        <f t="shared" si="2"/>
        <v>262.05731856013858</v>
      </c>
      <c r="AE17">
        <f t="shared" si="3"/>
        <v>989.33242637128035</v>
      </c>
      <c r="AF17">
        <f t="shared" si="4"/>
        <v>-49.466621318564016</v>
      </c>
      <c r="AG17">
        <f t="shared" si="4"/>
        <v>-10.584415791327334</v>
      </c>
      <c r="AH17">
        <f t="shared" si="5"/>
        <v>-871.40418000106729</v>
      </c>
      <c r="AI17">
        <f t="shared" si="6"/>
        <v>57.877209260321706</v>
      </c>
      <c r="AJ17">
        <f t="shared" si="7"/>
        <v>26.464249079162073</v>
      </c>
      <c r="AK17">
        <f t="shared" si="24"/>
        <v>85.987116088441212</v>
      </c>
      <c r="AL17">
        <f t="shared" si="8"/>
        <v>170.32857442792499</v>
      </c>
      <c r="AN17">
        <f t="shared" si="9"/>
        <v>363.50518673641102</v>
      </c>
      <c r="AO17">
        <f t="shared" si="9"/>
        <v>-18.175259336820549</v>
      </c>
      <c r="AP17">
        <f t="shared" si="9"/>
        <v>-3.8889759762896521</v>
      </c>
      <c r="AQ17">
        <f t="shared" si="9"/>
        <v>-320.1754341925332</v>
      </c>
      <c r="AR17">
        <f t="shared" si="9"/>
        <v>21.2655172307676</v>
      </c>
      <c r="AS17">
        <f t="shared" si="9"/>
        <v>9.7236192274056865</v>
      </c>
      <c r="AT17">
        <f t="shared" si="9"/>
        <v>31.593791790792999</v>
      </c>
      <c r="AU17">
        <f t="shared" si="9"/>
        <v>62.582928248966283</v>
      </c>
      <c r="AW17">
        <v>14</v>
      </c>
      <c r="AX17">
        <f>(R17*SUMPRODUCT(K18:$K$23, X18:$X$23)-$AZ$3*SUMPRODUCT(K17:$K$22, W18:$W$23))/Z17</f>
        <v>309.4848640286591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1168.3833641318213</v>
      </c>
      <c r="P18">
        <f t="shared" si="22"/>
        <v>58.419168206591067</v>
      </c>
      <c r="Q18" s="4">
        <f t="shared" si="23"/>
        <v>12.5</v>
      </c>
      <c r="R18">
        <f t="shared" si="0"/>
        <v>500000</v>
      </c>
      <c r="S18">
        <f t="shared" si="1"/>
        <v>274.8236663992148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262.05731856013858</v>
      </c>
      <c r="AC18">
        <f t="shared" si="2"/>
        <v>229.89443817607832</v>
      </c>
      <c r="AE18">
        <f t="shared" si="3"/>
        <v>977.37156552296403</v>
      </c>
      <c r="AF18">
        <f t="shared" si="4"/>
        <v>-48.868578276148206</v>
      </c>
      <c r="AG18">
        <f t="shared" si="4"/>
        <v>-10.456452003760871</v>
      </c>
      <c r="AH18">
        <f t="shared" si="5"/>
        <v>-884.7851861275841</v>
      </c>
      <c r="AI18">
        <f t="shared" si="6"/>
        <v>33.261349115470807</v>
      </c>
      <c r="AJ18">
        <f t="shared" si="7"/>
        <v>32.162880384060259</v>
      </c>
      <c r="AK18">
        <f t="shared" si="24"/>
        <v>83.339221406486828</v>
      </c>
      <c r="AL18">
        <f t="shared" si="8"/>
        <v>148.76345090601791</v>
      </c>
      <c r="AN18">
        <f t="shared" si="9"/>
        <v>330.80299678386098</v>
      </c>
      <c r="AO18">
        <f t="shared" si="9"/>
        <v>-16.540149839193052</v>
      </c>
      <c r="AP18">
        <f t="shared" si="9"/>
        <v>-3.5391101814179309</v>
      </c>
      <c r="AQ18">
        <f t="shared" si="9"/>
        <v>-299.46603871615713</v>
      </c>
      <c r="AR18">
        <f t="shared" si="9"/>
        <v>11.257698047092864</v>
      </c>
      <c r="AS18">
        <f t="shared" si="9"/>
        <v>10.88590827844992</v>
      </c>
      <c r="AT18">
        <f t="shared" si="9"/>
        <v>28.207147786367429</v>
      </c>
      <c r="AU18">
        <f t="shared" si="9"/>
        <v>50.350754111910213</v>
      </c>
      <c r="AW18">
        <v>15</v>
      </c>
      <c r="AX18">
        <f>(R18*SUMPRODUCT(K19:$K$23, X19:$X$23)-$AZ$3*SUMPRODUCT(K18:$K$22, W19:$W$23))/Z18</f>
        <v>274.8236663992148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1168.3833641318213</v>
      </c>
      <c r="P19">
        <f t="shared" si="22"/>
        <v>58.419168206591067</v>
      </c>
      <c r="Q19" s="4">
        <f t="shared" si="23"/>
        <v>12.5</v>
      </c>
      <c r="R19">
        <f t="shared" si="0"/>
        <v>500000</v>
      </c>
      <c r="S19">
        <f t="shared" si="1"/>
        <v>232.39429562128839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229.89443817607832</v>
      </c>
      <c r="AC19">
        <f t="shared" si="2"/>
        <v>192.03850137619236</v>
      </c>
      <c r="AE19">
        <f t="shared" si="3"/>
        <v>965.49095441822578</v>
      </c>
      <c r="AF19">
        <f t="shared" si="4"/>
        <v>-48.274547720911286</v>
      </c>
      <c r="AG19">
        <f t="shared" si="4"/>
        <v>-10.329346771550057</v>
      </c>
      <c r="AH19">
        <f t="shared" si="5"/>
        <v>-901.62848692828868</v>
      </c>
      <c r="AI19">
        <f t="shared" si="6"/>
        <v>5.2585729974757669</v>
      </c>
      <c r="AJ19">
        <f t="shared" si="7"/>
        <v>37.855936799885967</v>
      </c>
      <c r="AK19">
        <f t="shared" si="24"/>
        <v>80.297759141137504</v>
      </c>
      <c r="AL19">
        <f t="shared" si="8"/>
        <v>123.41226893849924</v>
      </c>
      <c r="AN19">
        <f t="shared" si="9"/>
        <v>301.02274475201131</v>
      </c>
      <c r="AO19">
        <f t="shared" si="9"/>
        <v>-15.051137237600564</v>
      </c>
      <c r="AP19">
        <f t="shared" si="9"/>
        <v>-3.2205048658803141</v>
      </c>
      <c r="AQ19">
        <f t="shared" si="9"/>
        <v>-281.11157400257559</v>
      </c>
      <c r="AR19">
        <f t="shared" si="9"/>
        <v>1.639528645954847</v>
      </c>
      <c r="AS19">
        <f t="shared" si="9"/>
        <v>11.802801412600401</v>
      </c>
      <c r="AT19">
        <f t="shared" si="9"/>
        <v>25.035399600057431</v>
      </c>
      <c r="AU19">
        <f t="shared" si="9"/>
        <v>38.477729658612681</v>
      </c>
      <c r="AW19">
        <v>16</v>
      </c>
      <c r="AX19">
        <f>(R19*SUMPRODUCT(K20:$K$23, X20:$X$23)-$AZ$3*SUMPRODUCT(K19:$K$22, W20:$W$23))/Z19</f>
        <v>232.39429562128839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1168.3833641318213</v>
      </c>
      <c r="P20">
        <f t="shared" si="22"/>
        <v>58.419168206591067</v>
      </c>
      <c r="Q20" s="4">
        <f t="shared" si="23"/>
        <v>12.5</v>
      </c>
      <c r="R20">
        <f t="shared" si="0"/>
        <v>500000</v>
      </c>
      <c r="S20">
        <f t="shared" si="1"/>
        <v>183.62528562176212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192.03850137619236</v>
      </c>
      <c r="AC20">
        <f t="shared" si="2"/>
        <v>149.88400380668929</v>
      </c>
      <c r="AE20">
        <f t="shared" si="3"/>
        <v>953.69205828182521</v>
      </c>
      <c r="AF20">
        <f t="shared" si="4"/>
        <v>-47.684602914091265</v>
      </c>
      <c r="AG20">
        <f t="shared" si="4"/>
        <v>-10.203115770465409</v>
      </c>
      <c r="AH20">
        <f t="shared" si="5"/>
        <v>-917.50133476583778</v>
      </c>
      <c r="AI20">
        <f t="shared" si="6"/>
        <v>-21.696995168569174</v>
      </c>
      <c r="AJ20">
        <f t="shared" si="7"/>
        <v>42.154497569503064</v>
      </c>
      <c r="AK20">
        <f t="shared" si="24"/>
        <v>76.863216972074852</v>
      </c>
      <c r="AL20">
        <f t="shared" si="8"/>
        <v>97.320719373008743</v>
      </c>
      <c r="AN20">
        <f t="shared" si="9"/>
        <v>273.90542569178785</v>
      </c>
      <c r="AO20">
        <f t="shared" si="9"/>
        <v>-13.695271284589392</v>
      </c>
      <c r="AP20">
        <f t="shared" si="9"/>
        <v>-2.9303890540169144</v>
      </c>
      <c r="AQ20">
        <f t="shared" si="9"/>
        <v>-263.51125763234177</v>
      </c>
      <c r="AR20">
        <f t="shared" si="9"/>
        <v>-6.2314922791602108</v>
      </c>
      <c r="AS20">
        <f t="shared" si="9"/>
        <v>12.106995650566816</v>
      </c>
      <c r="AT20">
        <f t="shared" si="9"/>
        <v>22.075524255393322</v>
      </c>
      <c r="AU20">
        <f t="shared" si="9"/>
        <v>27.951027626799927</v>
      </c>
      <c r="AW20">
        <v>17</v>
      </c>
      <c r="AX20">
        <f>(R20*SUMPRODUCT(K21:$K$23, X21:$X$23)-$AZ$3*SUMPRODUCT(K20:$K$22, W21:$W$23))/Z20</f>
        <v>183.62528562176212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1168.3833641318213</v>
      </c>
      <c r="P21">
        <f t="shared" si="22"/>
        <v>58.419168206591067</v>
      </c>
      <c r="Q21" s="4">
        <f t="shared" si="23"/>
        <v>12.5</v>
      </c>
      <c r="R21">
        <f t="shared" si="0"/>
        <v>500000</v>
      </c>
      <c r="S21">
        <f t="shared" si="1"/>
        <v>128.36803312523497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149.88400380668929</v>
      </c>
      <c r="AC21">
        <f t="shared" si="2"/>
        <v>103.49203496413573</v>
      </c>
      <c r="AE21">
        <f t="shared" si="3"/>
        <v>941.96638390710427</v>
      </c>
      <c r="AF21">
        <f t="shared" si="4"/>
        <v>-47.098319195355216</v>
      </c>
      <c r="AG21">
        <f t="shared" si="4"/>
        <v>-10.077668135567833</v>
      </c>
      <c r="AH21">
        <f t="shared" si="5"/>
        <v>-936.65908771691068</v>
      </c>
      <c r="AI21">
        <f t="shared" si="6"/>
        <v>-51.868691140729425</v>
      </c>
      <c r="AJ21">
        <f t="shared" si="7"/>
        <v>46.391968842553567</v>
      </c>
      <c r="AK21">
        <f t="shared" si="24"/>
        <v>73.132644796290691</v>
      </c>
      <c r="AL21">
        <f t="shared" si="8"/>
        <v>67.655922498114833</v>
      </c>
      <c r="AN21">
        <f t="shared" si="9"/>
        <v>249.21216622935529</v>
      </c>
      <c r="AO21">
        <f t="shared" si="9"/>
        <v>-12.460608311467766</v>
      </c>
      <c r="AP21">
        <f t="shared" si="9"/>
        <v>-2.6662071486970254</v>
      </c>
      <c r="AQ21">
        <f t="shared" si="9"/>
        <v>-247.80803673707672</v>
      </c>
      <c r="AR21">
        <f t="shared" si="9"/>
        <v>-13.722685967886227</v>
      </c>
      <c r="AS21">
        <f t="shared" si="9"/>
        <v>12.273732108085195</v>
      </c>
      <c r="AT21">
        <f t="shared" si="9"/>
        <v>19.348402600281091</v>
      </c>
      <c r="AU21">
        <f t="shared" si="9"/>
        <v>17.899448740480057</v>
      </c>
      <c r="AW21">
        <v>18</v>
      </c>
      <c r="AX21">
        <f>(R21*SUMPRODUCT(K22:$K$23, X22:$X$23)-$AZ$3*SUMPRODUCT(K21:$K$22, W22:$W$23))/Z21</f>
        <v>128.36803312523497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1168.3833641318213</v>
      </c>
      <c r="P22">
        <f t="shared" si="22"/>
        <v>58.419168206591067</v>
      </c>
      <c r="Q22" s="4">
        <f t="shared" si="23"/>
        <v>12.5</v>
      </c>
      <c r="R22">
        <f t="shared" si="0"/>
        <v>500000</v>
      </c>
      <c r="S22">
        <f t="shared" si="1"/>
        <v>67.060466895586316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103.49203496413573</v>
      </c>
      <c r="AC22">
        <f t="shared" si="2"/>
        <v>53.39597878007455</v>
      </c>
      <c r="AE22">
        <f t="shared" si="3"/>
        <v>930.30925978060759</v>
      </c>
      <c r="AF22">
        <f t="shared" si="4"/>
        <v>-46.515462989030382</v>
      </c>
      <c r="AG22">
        <f t="shared" si="4"/>
        <v>-9.9529538884683948</v>
      </c>
      <c r="AH22">
        <f t="shared" si="5"/>
        <v>-957.50262975037424</v>
      </c>
      <c r="AI22">
        <f t="shared" si="6"/>
        <v>-83.661786847265489</v>
      </c>
      <c r="AJ22">
        <f t="shared" si="7"/>
        <v>50.096056184061176</v>
      </c>
      <c r="AK22">
        <f t="shared" si="24"/>
        <v>69.110008222899907</v>
      </c>
      <c r="AL22">
        <f t="shared" si="8"/>
        <v>35.544277559695594</v>
      </c>
      <c r="AN22">
        <f t="shared" si="9"/>
        <v>226.72663712302807</v>
      </c>
      <c r="AO22">
        <f t="shared" si="9"/>
        <v>-11.336331856151405</v>
      </c>
      <c r="AP22">
        <f t="shared" si="9"/>
        <v>-2.4256447421636684</v>
      </c>
      <c r="AQ22">
        <f t="shared" si="9"/>
        <v>-233.35396159654942</v>
      </c>
      <c r="AR22">
        <f t="shared" si="9"/>
        <v>-20.389301071836417</v>
      </c>
      <c r="AS22">
        <f t="shared" si="9"/>
        <v>12.208961947145424</v>
      </c>
      <c r="AT22">
        <f t="shared" si="9"/>
        <v>16.842871971002538</v>
      </c>
      <c r="AU22">
        <f t="shared" si="9"/>
        <v>8.6625328463115441</v>
      </c>
      <c r="AW22">
        <v>19</v>
      </c>
      <c r="AX22">
        <f>(R22*SUMPRODUCT(K23:$K$23, X23:$X$23)-$AZ$3*SUMPRODUCT(K22:$K$22, W23:$W$23))/Z22</f>
        <v>67.060466895586316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1168.3833641318213</v>
      </c>
      <c r="P23">
        <f t="shared" si="22"/>
        <v>58.419168206591067</v>
      </c>
      <c r="Q23" s="4">
        <f t="shared" si="23"/>
        <v>12.5</v>
      </c>
      <c r="R23">
        <f t="shared" si="0"/>
        <v>500000</v>
      </c>
      <c r="S23">
        <f t="shared" si="1"/>
        <v>67.906775525512444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53.39597878007455</v>
      </c>
      <c r="AC23">
        <f t="shared" si="2"/>
        <v>53.39597878007455</v>
      </c>
      <c r="AE23">
        <f t="shared" si="3"/>
        <v>918.71500060750463</v>
      </c>
      <c r="AF23">
        <f t="shared" si="4"/>
        <v>-45.935750030375239</v>
      </c>
      <c r="AG23">
        <f t="shared" si="4"/>
        <v>-9.8289122047942374</v>
      </c>
      <c r="AH23">
        <f t="shared" si="5"/>
        <v>-980.48579157895415</v>
      </c>
      <c r="AI23">
        <f t="shared" si="6"/>
        <v>-117.53545320661908</v>
      </c>
      <c r="AJ23">
        <f t="shared" si="7"/>
        <v>0</v>
      </c>
      <c r="AK23">
        <f t="shared" si="24"/>
        <v>64.832266055004283</v>
      </c>
      <c r="AL23">
        <f t="shared" si="8"/>
        <v>-52.703187151614799</v>
      </c>
      <c r="AN23">
        <f t="shared" si="9"/>
        <v>206.25162417892557</v>
      </c>
      <c r="AO23">
        <f t="shared" si="9"/>
        <v>-10.31258120894628</v>
      </c>
      <c r="AP23">
        <f t="shared" si="9"/>
        <v>-2.206591929826291</v>
      </c>
      <c r="AQ23">
        <f t="shared" si="9"/>
        <v>-220.11917391551827</v>
      </c>
      <c r="AR23">
        <f t="shared" si="9"/>
        <v>-26.386722875365304</v>
      </c>
      <c r="AS23">
        <f t="shared" si="9"/>
        <v>0</v>
      </c>
      <c r="AT23">
        <f t="shared" si="9"/>
        <v>14.55485124788723</v>
      </c>
      <c r="AU23">
        <f t="shared" si="9"/>
        <v>-11.831871627478073</v>
      </c>
      <c r="AW23">
        <v>20</v>
      </c>
      <c r="AX23">
        <f>(R23*SUMPRODUCT(K$23:$K24, X$23:$X24)-$AZ$3*SUMPRODUCT(K$22:$K23, W$23:$W24))/Z23</f>
        <v>67.906775525512444</v>
      </c>
    </row>
    <row r="25" spans="5:50" x14ac:dyDescent="0.25">
      <c r="AN25" s="8">
        <f t="shared" ref="AN25:AU25" si="25">SUM(AN3:AN23)</f>
        <v>10826.35633454454</v>
      </c>
      <c r="AO25" s="8">
        <f t="shared" si="25"/>
        <v>-1417.6053398260929</v>
      </c>
      <c r="AP25" s="8">
        <f t="shared" si="25"/>
        <v>-728.28321261364181</v>
      </c>
      <c r="AQ25" s="8">
        <f t="shared" si="25"/>
        <v>-8606.1074065961475</v>
      </c>
      <c r="AR25" s="8">
        <f t="shared" si="25"/>
        <v>74.36037550865808</v>
      </c>
      <c r="AS25" s="8">
        <f t="shared" si="25"/>
        <v>-173.79657888605996</v>
      </c>
      <c r="AT25" s="8">
        <f t="shared" si="25"/>
        <v>445.39069242197985</v>
      </c>
      <c r="AU25" s="9">
        <f t="shared" si="25"/>
        <v>345.954489044578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2579.4678719202398</v>
      </c>
      <c r="K3">
        <v>1</v>
      </c>
      <c r="L3" s="2">
        <v>0</v>
      </c>
      <c r="O3">
        <f>$C$3</f>
        <v>2579.4678719202398</v>
      </c>
      <c r="P3">
        <f>O3*B5</f>
        <v>2063.5742975361918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2579.4678719202398</v>
      </c>
      <c r="AF3">
        <f t="shared" ref="AF3:AG23" si="4">-$Z3*P3</f>
        <v>-2063.5742975361918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-109.0633963159521</v>
      </c>
      <c r="AJ3">
        <f t="shared" ref="AJ3:AJ23" si="7">AB3-AC3</f>
        <v>0</v>
      </c>
      <c r="AL3">
        <f t="shared" ref="AL3:AL23" si="8">SUM(AI3:AK3)</f>
        <v>-109.0633963159521</v>
      </c>
      <c r="AN3">
        <f t="shared" ref="AN3:AU23" si="9">AE3*$K3</f>
        <v>2579.4678719202398</v>
      </c>
      <c r="AO3">
        <f t="shared" si="9"/>
        <v>-2063.5742975361918</v>
      </c>
      <c r="AP3">
        <f t="shared" si="9"/>
        <v>-624.95697070000006</v>
      </c>
      <c r="AQ3">
        <f t="shared" si="9"/>
        <v>0</v>
      </c>
      <c r="AR3">
        <f t="shared" si="9"/>
        <v>-109.0633963159521</v>
      </c>
      <c r="AS3">
        <f t="shared" si="9"/>
        <v>0</v>
      </c>
      <c r="AT3">
        <f t="shared" si="9"/>
        <v>0</v>
      </c>
      <c r="AU3">
        <f t="shared" si="9"/>
        <v>-109.0633963159521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1244.905420389224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382.30410676189734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377.77435743772367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-377.77435743772367</v>
      </c>
      <c r="AK4">
        <f>G4*MAX(0, SUM(AB4, AE4:AF4))</f>
        <v>0</v>
      </c>
      <c r="AL4">
        <f t="shared" si="8"/>
        <v>-1302.0493574377238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-867.13106295149623</v>
      </c>
      <c r="AR4">
        <f t="shared" si="9"/>
        <v>-867.13106295149623</v>
      </c>
      <c r="AS4">
        <f t="shared" si="9"/>
        <v>-354.41819817780618</v>
      </c>
      <c r="AT4">
        <f t="shared" si="9"/>
        <v>0</v>
      </c>
      <c r="AU4">
        <f t="shared" si="9"/>
        <v>-1221.5492611293025</v>
      </c>
      <c r="AW4">
        <v>1</v>
      </c>
      <c r="AX4">
        <f>(R4*SUMPRODUCT(K5:$K$23, X5:$X$23)-$AZ$3*SUMPRODUCT(K4:$K$22, W5:$W$23))/Z4</f>
        <v>382.30410676189734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2579.4678719202398</v>
      </c>
      <c r="P5">
        <f t="shared" ref="P5:P23" si="22">O5*$C$5</f>
        <v>128.97339359601199</v>
      </c>
      <c r="Q5" s="4">
        <f t="shared" ref="Q5:Q23" si="23">$C$8</f>
        <v>12.5</v>
      </c>
      <c r="R5">
        <f t="shared" si="0"/>
        <v>500000</v>
      </c>
      <c r="S5">
        <f t="shared" si="1"/>
        <v>746.73030617230154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377.77435743772367</v>
      </c>
      <c r="AC5">
        <f t="shared" si="2"/>
        <v>729.11550293840446</v>
      </c>
      <c r="AE5">
        <f t="shared" si="3"/>
        <v>2518.6201754541075</v>
      </c>
      <c r="AF5">
        <f t="shared" si="4"/>
        <v>-125.93100877270537</v>
      </c>
      <c r="AG5">
        <f t="shared" si="4"/>
        <v>-12.205134452688322</v>
      </c>
      <c r="AH5">
        <f t="shared" si="5"/>
        <v>-929.58964246719995</v>
      </c>
      <c r="AI5">
        <f t="shared" si="6"/>
        <v>1450.8943897615136</v>
      </c>
      <c r="AJ5">
        <f t="shared" si="7"/>
        <v>-351.3411455006808</v>
      </c>
      <c r="AK5">
        <f>G5*SUM(AB5, AE5:AF5)</f>
        <v>113.58900448888417</v>
      </c>
      <c r="AL5">
        <f t="shared" si="8"/>
        <v>1213.1422487497171</v>
      </c>
      <c r="AN5">
        <f t="shared" si="9"/>
        <v>2174.9859649106461</v>
      </c>
      <c r="AO5">
        <f t="shared" si="9"/>
        <v>-108.7492982455323</v>
      </c>
      <c r="AP5">
        <f t="shared" si="9"/>
        <v>-10.539896564458447</v>
      </c>
      <c r="AQ5">
        <f t="shared" si="9"/>
        <v>-802.75876656468324</v>
      </c>
      <c r="AR5">
        <f t="shared" si="9"/>
        <v>1252.9380035359718</v>
      </c>
      <c r="AS5">
        <f t="shared" si="9"/>
        <v>-303.40504209684235</v>
      </c>
      <c r="AT5">
        <f t="shared" si="9"/>
        <v>98.091206025915156</v>
      </c>
      <c r="AU5">
        <f t="shared" si="9"/>
        <v>1047.6241674650448</v>
      </c>
      <c r="AW5">
        <v>2</v>
      </c>
      <c r="AX5">
        <f>(R5*SUMPRODUCT(K6:$K$23, X6:$X$23)-$AZ$3*SUMPRODUCT(K5:$K$22, W6:$W$23))/Z5</f>
        <v>746.73030617230154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2579.4678719202398</v>
      </c>
      <c r="P6">
        <f t="shared" si="22"/>
        <v>128.97339359601199</v>
      </c>
      <c r="Q6" s="4">
        <f t="shared" si="23"/>
        <v>12.5</v>
      </c>
      <c r="R6">
        <f t="shared" si="0"/>
        <v>500000</v>
      </c>
      <c r="S6">
        <f t="shared" si="1"/>
        <v>1084.3089048639517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729.11550293840446</v>
      </c>
      <c r="AC6">
        <f t="shared" si="2"/>
        <v>1046.1033712977114</v>
      </c>
      <c r="AE6">
        <f t="shared" si="3"/>
        <v>2488.5805372118225</v>
      </c>
      <c r="AF6">
        <f t="shared" si="4"/>
        <v>-124.42902686059112</v>
      </c>
      <c r="AG6">
        <f t="shared" si="4"/>
        <v>-12.059563545558149</v>
      </c>
      <c r="AH6">
        <f t="shared" si="5"/>
        <v>-940.78250413153421</v>
      </c>
      <c r="AI6">
        <f t="shared" si="6"/>
        <v>1411.3094426741395</v>
      </c>
      <c r="AJ6">
        <f t="shared" si="7"/>
        <v>-316.98786835930696</v>
      </c>
      <c r="AK6">
        <f>G6*SUM(AB6, AE6:AF6)</f>
        <v>180.95612027744372</v>
      </c>
      <c r="AL6">
        <f t="shared" si="8"/>
        <v>1275.2776945922762</v>
      </c>
      <c r="AN6">
        <f t="shared" si="9"/>
        <v>1938.1717707949726</v>
      </c>
      <c r="AO6">
        <f t="shared" si="9"/>
        <v>-96.908588539748621</v>
      </c>
      <c r="AP6">
        <f t="shared" si="9"/>
        <v>-9.3923042805342938</v>
      </c>
      <c r="AQ6">
        <f t="shared" si="9"/>
        <v>-732.70608071557888</v>
      </c>
      <c r="AR6">
        <f t="shared" si="9"/>
        <v>1099.1647972591111</v>
      </c>
      <c r="AS6">
        <f t="shared" si="9"/>
        <v>-246.87846302407499</v>
      </c>
      <c r="AT6">
        <f t="shared" si="9"/>
        <v>140.93337098395392</v>
      </c>
      <c r="AU6">
        <f t="shared" si="9"/>
        <v>993.21970521899004</v>
      </c>
      <c r="AW6">
        <v>3</v>
      </c>
      <c r="AX6">
        <f>(R6*SUMPRODUCT(K7:$K$23, X7:$X$23)-$AZ$3*SUMPRODUCT(K6:$K$22, W7:$W$23))/Z6</f>
        <v>1084.3089048639517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2579.4678719202398</v>
      </c>
      <c r="P7">
        <f t="shared" si="22"/>
        <v>128.97339359601199</v>
      </c>
      <c r="Q7" s="4">
        <f t="shared" si="23"/>
        <v>12.5</v>
      </c>
      <c r="R7">
        <f t="shared" si="0"/>
        <v>500000</v>
      </c>
      <c r="S7">
        <f t="shared" si="1"/>
        <v>1372.428267866941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1046.1033712977114</v>
      </c>
      <c r="AC7">
        <f t="shared" si="2"/>
        <v>1308.208782969602</v>
      </c>
      <c r="AE7">
        <f t="shared" si="3"/>
        <v>2458.7678674665185</v>
      </c>
      <c r="AF7">
        <f t="shared" si="4"/>
        <v>-122.93839337332592</v>
      </c>
      <c r="AG7">
        <f t="shared" si="4"/>
        <v>-11.915092518850273</v>
      </c>
      <c r="AH7">
        <f t="shared" si="5"/>
        <v>-955.01565009188096</v>
      </c>
      <c r="AI7">
        <f t="shared" si="6"/>
        <v>1368.8987314824612</v>
      </c>
      <c r="AJ7">
        <f t="shared" si="7"/>
        <v>-262.10541167189058</v>
      </c>
      <c r="AK7">
        <f>G7*SUM(AB7, AE7:AF7)</f>
        <v>166.05290270869338</v>
      </c>
      <c r="AL7">
        <f t="shared" si="8"/>
        <v>1272.8462225192641</v>
      </c>
      <c r="AN7">
        <f t="shared" si="9"/>
        <v>1733.4596559564523</v>
      </c>
      <c r="AO7">
        <f t="shared" si="9"/>
        <v>-86.672982797822613</v>
      </c>
      <c r="AP7">
        <f t="shared" si="9"/>
        <v>-8.4002774119939332</v>
      </c>
      <c r="AQ7">
        <f t="shared" si="9"/>
        <v>-673.29702903067664</v>
      </c>
      <c r="AR7">
        <f t="shared" si="9"/>
        <v>965.08936671595882</v>
      </c>
      <c r="AS7">
        <f t="shared" si="9"/>
        <v>-184.78733301864523</v>
      </c>
      <c r="AT7">
        <f t="shared" si="9"/>
        <v>117.0692082846253</v>
      </c>
      <c r="AU7">
        <f t="shared" si="9"/>
        <v>897.37124198193897</v>
      </c>
      <c r="AW7">
        <v>4</v>
      </c>
      <c r="AX7">
        <f>(R7*SUMPRODUCT(K8:$K$23, X8:$X$23)-$AZ$3*SUMPRODUCT(K7:$K$22, W8:$W$23))/Z7</f>
        <v>1372.428267866941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2579.4678719202398</v>
      </c>
      <c r="P8">
        <f t="shared" si="22"/>
        <v>128.97339359601199</v>
      </c>
      <c r="Q8" s="4">
        <f t="shared" si="23"/>
        <v>12.5</v>
      </c>
      <c r="R8">
        <f t="shared" si="0"/>
        <v>500000</v>
      </c>
      <c r="S8">
        <f t="shared" si="1"/>
        <v>1601.0167600751577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1308.208782969602</v>
      </c>
      <c r="AC8">
        <f t="shared" si="2"/>
        <v>1507.7367545723137</v>
      </c>
      <c r="AE8">
        <f t="shared" si="3"/>
        <v>2429.1803900603782</v>
      </c>
      <c r="AF8">
        <f t="shared" si="4"/>
        <v>-121.45901950301892</v>
      </c>
      <c r="AG8">
        <f t="shared" si="4"/>
        <v>-11.771712765373666</v>
      </c>
      <c r="AH8">
        <f t="shared" si="5"/>
        <v>-969.15313152414865</v>
      </c>
      <c r="AI8">
        <f t="shared" si="6"/>
        <v>1326.7965262678367</v>
      </c>
      <c r="AJ8">
        <f t="shared" si="7"/>
        <v>-199.52797160271166</v>
      </c>
      <c r="AK8">
        <f t="shared" ref="AK8:AK23" si="24">G8*SUM(AB8:AB8, AE8:AF8)</f>
        <v>77.019312270124274</v>
      </c>
      <c r="AL8">
        <f t="shared" si="8"/>
        <v>1204.2878669352494</v>
      </c>
      <c r="AN8">
        <f t="shared" si="9"/>
        <v>1596.8299708394079</v>
      </c>
      <c r="AO8">
        <f t="shared" si="9"/>
        <v>-79.84149854197041</v>
      </c>
      <c r="AP8">
        <f t="shared" si="9"/>
        <v>-7.7381753239800766</v>
      </c>
      <c r="AQ8">
        <f t="shared" si="9"/>
        <v>-637.07609903444086</v>
      </c>
      <c r="AR8">
        <f t="shared" si="9"/>
        <v>872.17419793901649</v>
      </c>
      <c r="AS8">
        <f t="shared" si="9"/>
        <v>-131.1603890677238</v>
      </c>
      <c r="AT8">
        <f t="shared" si="9"/>
        <v>50.628906222693871</v>
      </c>
      <c r="AU8">
        <f t="shared" si="9"/>
        <v>791.64271509398657</v>
      </c>
      <c r="AW8">
        <v>5</v>
      </c>
      <c r="AX8">
        <f>(R8*SUMPRODUCT(K9:$K$23, X9:$X$23)-$AZ$3*SUMPRODUCT(K8:$K$22, W9:$W$23))/Z8</f>
        <v>1601.0167600751577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2579.4678719202398</v>
      </c>
      <c r="P9">
        <f t="shared" si="22"/>
        <v>128.97339359601199</v>
      </c>
      <c r="Q9" s="4">
        <f t="shared" si="23"/>
        <v>12.5</v>
      </c>
      <c r="R9">
        <f t="shared" si="0"/>
        <v>500000</v>
      </c>
      <c r="S9">
        <f t="shared" si="1"/>
        <v>1788.1761593329149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1507.7367545723137</v>
      </c>
      <c r="AC9">
        <f t="shared" si="2"/>
        <v>1663.6325164743084</v>
      </c>
      <c r="AE9">
        <f t="shared" si="3"/>
        <v>2399.8120121052148</v>
      </c>
      <c r="AF9">
        <f t="shared" si="4"/>
        <v>-119.99060060526074</v>
      </c>
      <c r="AG9">
        <f t="shared" si="4"/>
        <v>-11.629394759231468</v>
      </c>
      <c r="AH9">
        <f t="shared" si="5"/>
        <v>-984.03513953843378</v>
      </c>
      <c r="AI9">
        <f t="shared" si="6"/>
        <v>1284.1568772022888</v>
      </c>
      <c r="AJ9">
        <f t="shared" si="7"/>
        <v>-155.89576190199477</v>
      </c>
      <c r="AK9">
        <f t="shared" si="24"/>
        <v>22.346593179826378</v>
      </c>
      <c r="AL9">
        <f t="shared" si="8"/>
        <v>1150.6077084801204</v>
      </c>
      <c r="AN9">
        <f t="shared" si="9"/>
        <v>1499.2630374007365</v>
      </c>
      <c r="AO9">
        <f t="shared" si="9"/>
        <v>-74.963151870036825</v>
      </c>
      <c r="AP9">
        <f t="shared" si="9"/>
        <v>-7.2653697964293515</v>
      </c>
      <c r="AQ9">
        <f t="shared" si="9"/>
        <v>-614.76795047760061</v>
      </c>
      <c r="AR9">
        <f t="shared" si="9"/>
        <v>802.26656525666965</v>
      </c>
      <c r="AS9">
        <f t="shared" si="9"/>
        <v>-97.394609381111536</v>
      </c>
      <c r="AT9">
        <f t="shared" si="9"/>
        <v>13.960852348994822</v>
      </c>
      <c r="AU9">
        <f t="shared" si="9"/>
        <v>718.83280822455299</v>
      </c>
      <c r="AW9">
        <v>6</v>
      </c>
      <c r="AX9">
        <f>(R9*SUMPRODUCT(K10:$K$23, X10:$X$23)-$AZ$3*SUMPRODUCT(K9:$K$22, W10:$W$23))/Z9</f>
        <v>1788.1761593329149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2579.4678719202398</v>
      </c>
      <c r="P10">
        <f t="shared" si="22"/>
        <v>128.97339359601199</v>
      </c>
      <c r="Q10" s="4">
        <f t="shared" si="23"/>
        <v>12.5</v>
      </c>
      <c r="R10">
        <f t="shared" si="0"/>
        <v>500000</v>
      </c>
      <c r="S10">
        <f t="shared" si="1"/>
        <v>1949.8406510295958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1663.6325164743084</v>
      </c>
      <c r="AC10">
        <f t="shared" si="2"/>
        <v>1791.9864836294819</v>
      </c>
      <c r="AE10">
        <f t="shared" si="3"/>
        <v>2370.6406772249675</v>
      </c>
      <c r="AF10">
        <f t="shared" si="4"/>
        <v>-118.53203386124838</v>
      </c>
      <c r="AG10">
        <f t="shared" si="4"/>
        <v>-11.488031616091547</v>
      </c>
      <c r="AH10">
        <f t="shared" si="5"/>
        <v>-1002.7678219042518</v>
      </c>
      <c r="AI10">
        <f t="shared" si="6"/>
        <v>1237.8527898433758</v>
      </c>
      <c r="AJ10">
        <f t="shared" si="7"/>
        <v>-128.35396715517345</v>
      </c>
      <c r="AK10">
        <f t="shared" si="24"/>
        <v>16.054538755335916</v>
      </c>
      <c r="AL10">
        <f t="shared" si="8"/>
        <v>1125.5533614435383</v>
      </c>
      <c r="AN10">
        <f t="shared" si="9"/>
        <v>1407.1624543264418</v>
      </c>
      <c r="AO10">
        <f t="shared" si="9"/>
        <v>-70.3581227163221</v>
      </c>
      <c r="AP10">
        <f t="shared" si="9"/>
        <v>-6.81905398805619</v>
      </c>
      <c r="AQ10">
        <f t="shared" si="9"/>
        <v>-595.22189210139072</v>
      </c>
      <c r="AR10">
        <f t="shared" si="9"/>
        <v>734.76338552067295</v>
      </c>
      <c r="AS10">
        <f t="shared" si="9"/>
        <v>-76.188215776350447</v>
      </c>
      <c r="AT10">
        <f t="shared" si="9"/>
        <v>9.5296365978510575</v>
      </c>
      <c r="AU10">
        <f t="shared" si="9"/>
        <v>668.10480634217356</v>
      </c>
      <c r="AW10">
        <v>7</v>
      </c>
      <c r="AX10">
        <f>(R10*SUMPRODUCT(K11:$K$23, X11:$X$23)-$AZ$3*SUMPRODUCT(K10:$K$22, W11:$W$23))/Z10</f>
        <v>1949.8406510295958</v>
      </c>
    </row>
    <row r="11" spans="1:52" x14ac:dyDescent="0.25">
      <c r="A11" t="s">
        <v>33</v>
      </c>
      <c r="C11" s="7">
        <f>AU25</f>
        <v>7739.6678314462351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2579.4678719202398</v>
      </c>
      <c r="P11">
        <f t="shared" si="22"/>
        <v>128.97339359601199</v>
      </c>
      <c r="Q11" s="4">
        <f t="shared" si="23"/>
        <v>12.5</v>
      </c>
      <c r="R11">
        <f t="shared" si="0"/>
        <v>500000</v>
      </c>
      <c r="S11">
        <f t="shared" si="1"/>
        <v>2087.5241088376301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1791.9864836294819</v>
      </c>
      <c r="AC11">
        <f t="shared" si="2"/>
        <v>1895.0778948875798</v>
      </c>
      <c r="AE11">
        <f t="shared" si="3"/>
        <v>2341.6699830933399</v>
      </c>
      <c r="AF11">
        <f t="shared" si="4"/>
        <v>-117.083499154667</v>
      </c>
      <c r="AG11">
        <f t="shared" si="4"/>
        <v>-11.347640770139369</v>
      </c>
      <c r="AH11">
        <f t="shared" si="5"/>
        <v>-1020.4211916504792</v>
      </c>
      <c r="AI11">
        <f t="shared" si="6"/>
        <v>1192.8176515180544</v>
      </c>
      <c r="AJ11">
        <f t="shared" si="7"/>
        <v>-103.09141125809788</v>
      </c>
      <c r="AK11">
        <f t="shared" si="24"/>
        <v>9.6397751221635684</v>
      </c>
      <c r="AL11">
        <f t="shared" si="8"/>
        <v>1099.3660153821202</v>
      </c>
      <c r="AN11">
        <f t="shared" si="9"/>
        <v>1321.8887869787693</v>
      </c>
      <c r="AO11">
        <f t="shared" si="9"/>
        <v>-66.094439348938465</v>
      </c>
      <c r="AP11">
        <f t="shared" si="9"/>
        <v>-6.4058211451704974</v>
      </c>
      <c r="AQ11">
        <f t="shared" si="9"/>
        <v>-576.03477047453578</v>
      </c>
      <c r="AR11">
        <f t="shared" si="9"/>
        <v>673.35375601012458</v>
      </c>
      <c r="AS11">
        <f t="shared" si="9"/>
        <v>-58.195809640040316</v>
      </c>
      <c r="AT11">
        <f t="shared" si="9"/>
        <v>5.4417192580449916</v>
      </c>
      <c r="AU11">
        <f t="shared" si="9"/>
        <v>620.59966562812929</v>
      </c>
      <c r="AW11">
        <v>8</v>
      </c>
      <c r="AX11">
        <f>(R11*SUMPRODUCT(K12:$K$23, X12:$X$23)-$AZ$3*SUMPRODUCT(K11:$K$22, W12:$W$23))/Z11</f>
        <v>2087.5241088376301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2579.4678719202398</v>
      </c>
      <c r="P12">
        <f t="shared" si="22"/>
        <v>128.97339359601199</v>
      </c>
      <c r="Q12" s="4">
        <f t="shared" si="23"/>
        <v>12.5</v>
      </c>
      <c r="R12">
        <f t="shared" si="0"/>
        <v>500000</v>
      </c>
      <c r="S12">
        <f t="shared" si="1"/>
        <v>2201.5300260852819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1895.0778948875798</v>
      </c>
      <c r="AC12">
        <f t="shared" si="2"/>
        <v>1974.0012222390988</v>
      </c>
      <c r="AE12">
        <f t="shared" si="3"/>
        <v>2312.879075717768</v>
      </c>
      <c r="AF12">
        <f t="shared" si="4"/>
        <v>-115.6439537858884</v>
      </c>
      <c r="AG12">
        <f t="shared" si="4"/>
        <v>-11.208121163746002</v>
      </c>
      <c r="AH12">
        <f t="shared" si="5"/>
        <v>-1041.7279476789799</v>
      </c>
      <c r="AI12">
        <f t="shared" si="6"/>
        <v>1144.2990530891539</v>
      </c>
      <c r="AJ12">
        <f t="shared" si="7"/>
        <v>-78.923327351518992</v>
      </c>
      <c r="AK12">
        <f t="shared" si="24"/>
        <v>9.4123199386847567</v>
      </c>
      <c r="AL12">
        <f t="shared" si="8"/>
        <v>1074.7880456763196</v>
      </c>
      <c r="AN12">
        <f t="shared" si="9"/>
        <v>1241.2169617287045</v>
      </c>
      <c r="AO12">
        <f t="shared" si="9"/>
        <v>-62.060848086435222</v>
      </c>
      <c r="AP12">
        <f t="shared" si="9"/>
        <v>-6.0148886483547388</v>
      </c>
      <c r="AQ12">
        <f t="shared" si="9"/>
        <v>-559.04798990181337</v>
      </c>
      <c r="AR12">
        <f t="shared" si="9"/>
        <v>614.09323509210117</v>
      </c>
      <c r="AS12">
        <f t="shared" si="9"/>
        <v>-42.354558702716275</v>
      </c>
      <c r="AT12">
        <f t="shared" si="9"/>
        <v>5.0511638415368667</v>
      </c>
      <c r="AU12">
        <f t="shared" si="9"/>
        <v>576.78984023092175</v>
      </c>
      <c r="AW12">
        <v>9</v>
      </c>
      <c r="AX12">
        <f>(R12*SUMPRODUCT(K13:$K$23, X13:$X$23)-$AZ$3*SUMPRODUCT(K12:$K$22, W13:$W$23))/Z12</f>
        <v>2201.5300260852819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2579.4678719202398</v>
      </c>
      <c r="P13">
        <f t="shared" si="22"/>
        <v>128.97339359601199</v>
      </c>
      <c r="Q13" s="4">
        <f t="shared" si="23"/>
        <v>12.5</v>
      </c>
      <c r="R13">
        <f t="shared" si="0"/>
        <v>500000</v>
      </c>
      <c r="S13">
        <f t="shared" si="1"/>
        <v>2291.9494975257662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1974.0012222390988</v>
      </c>
      <c r="AC13">
        <f t="shared" si="2"/>
        <v>2029.6436174003329</v>
      </c>
      <c r="AE13">
        <f t="shared" si="3"/>
        <v>2284.2564847890053</v>
      </c>
      <c r="AF13">
        <f t="shared" si="4"/>
        <v>-114.21282423945027</v>
      </c>
      <c r="AG13">
        <f t="shared" si="4"/>
        <v>-11.069417212243327</v>
      </c>
      <c r="AH13">
        <f t="shared" si="5"/>
        <v>-1064.9095946086074</v>
      </c>
      <c r="AI13">
        <f t="shared" si="6"/>
        <v>1094.0646487287042</v>
      </c>
      <c r="AJ13">
        <f t="shared" si="7"/>
        <v>-55.642395161234163</v>
      </c>
      <c r="AK13">
        <f t="shared" si="24"/>
        <v>8.2880897655773076</v>
      </c>
      <c r="AL13">
        <f t="shared" si="8"/>
        <v>1046.7103433330474</v>
      </c>
      <c r="AN13">
        <f t="shared" si="9"/>
        <v>1165.5952453479958</v>
      </c>
      <c r="AO13">
        <f t="shared" si="9"/>
        <v>-58.279762267399796</v>
      </c>
      <c r="AP13">
        <f t="shared" si="9"/>
        <v>-5.6484287807793514</v>
      </c>
      <c r="AQ13">
        <f t="shared" si="9"/>
        <v>-543.395003348719</v>
      </c>
      <c r="AR13">
        <f t="shared" si="9"/>
        <v>558.27205095109775</v>
      </c>
      <c r="AS13">
        <f t="shared" si="9"/>
        <v>-28.392832272379259</v>
      </c>
      <c r="AT13">
        <f t="shared" si="9"/>
        <v>4.2291914625632039</v>
      </c>
      <c r="AU13">
        <f t="shared" si="9"/>
        <v>534.10841014128164</v>
      </c>
      <c r="AW13">
        <v>10</v>
      </c>
      <c r="AX13">
        <f>(R13*SUMPRODUCT(K14:$K$23, X14:$X$23)-$AZ$3*SUMPRODUCT(K13:$K$22, W14:$W$23))/Z13</f>
        <v>2291.9494975257662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2579.4678719202398</v>
      </c>
      <c r="P14">
        <f t="shared" si="22"/>
        <v>128.97339359601199</v>
      </c>
      <c r="Q14" s="4">
        <f t="shared" si="23"/>
        <v>12.5</v>
      </c>
      <c r="R14">
        <f t="shared" si="0"/>
        <v>500000</v>
      </c>
      <c r="S14">
        <f t="shared" si="1"/>
        <v>2378.008133223394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2029.6436174003329</v>
      </c>
      <c r="AC14">
        <f t="shared" si="2"/>
        <v>2079.6083043305443</v>
      </c>
      <c r="AE14">
        <f t="shared" si="3"/>
        <v>2255.7882507861204</v>
      </c>
      <c r="AF14">
        <f t="shared" si="4"/>
        <v>-112.78941253930603</v>
      </c>
      <c r="AG14">
        <f t="shared" si="4"/>
        <v>-10.931461268341163</v>
      </c>
      <c r="AH14">
        <f t="shared" si="5"/>
        <v>-1090.4708711892031</v>
      </c>
      <c r="AI14">
        <f t="shared" si="6"/>
        <v>1041.5965057892704</v>
      </c>
      <c r="AJ14">
        <f t="shared" si="7"/>
        <v>-49.964686930211428</v>
      </c>
      <c r="AK14">
        <f t="shared" si="24"/>
        <v>292.08497189530033</v>
      </c>
      <c r="AL14">
        <f t="shared" si="8"/>
        <v>1283.7167907543594</v>
      </c>
      <c r="AN14">
        <f t="shared" si="9"/>
        <v>1060.3337814153992</v>
      </c>
      <c r="AO14">
        <f t="shared" si="9"/>
        <v>-53.016689070769964</v>
      </c>
      <c r="AP14">
        <f t="shared" si="9"/>
        <v>-5.1383358606539469</v>
      </c>
      <c r="AQ14">
        <f t="shared" si="9"/>
        <v>-512.57608153976594</v>
      </c>
      <c r="AR14">
        <f t="shared" si="9"/>
        <v>489.60267494420953</v>
      </c>
      <c r="AS14">
        <f t="shared" si="9"/>
        <v>-23.485912479367204</v>
      </c>
      <c r="AT14">
        <f t="shared" si="9"/>
        <v>137.29460761063203</v>
      </c>
      <c r="AU14">
        <f t="shared" si="9"/>
        <v>603.41137007547445</v>
      </c>
      <c r="AW14">
        <v>11</v>
      </c>
      <c r="AX14">
        <f>(R14*SUMPRODUCT(K15:$K$23, X15:$X$23)-$AZ$3*SUMPRODUCT(K14:$K$22, W15:$W$23))/Z14</f>
        <v>2378.008133223394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2579.4678719202398</v>
      </c>
      <c r="P15">
        <f t="shared" si="22"/>
        <v>128.97339359601199</v>
      </c>
      <c r="Q15" s="4">
        <f t="shared" si="23"/>
        <v>12.5</v>
      </c>
      <c r="R15">
        <f t="shared" si="0"/>
        <v>500000</v>
      </c>
      <c r="S15">
        <f t="shared" si="1"/>
        <v>2440.5112989274376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2079.6083043305443</v>
      </c>
      <c r="AC15">
        <f t="shared" si="2"/>
        <v>2107.4711349747076</v>
      </c>
      <c r="AE15">
        <f t="shared" si="3"/>
        <v>2227.465238966784</v>
      </c>
      <c r="AF15">
        <f t="shared" si="4"/>
        <v>-111.37326194833921</v>
      </c>
      <c r="AG15">
        <f t="shared" si="4"/>
        <v>-10.794209065436947</v>
      </c>
      <c r="AH15">
        <f t="shared" si="5"/>
        <v>-1117.5036088322342</v>
      </c>
      <c r="AI15">
        <f t="shared" si="6"/>
        <v>987.79415912077343</v>
      </c>
      <c r="AJ15">
        <f t="shared" si="7"/>
        <v>-27.862830644163296</v>
      </c>
      <c r="AK15">
        <f t="shared" si="24"/>
        <v>293.6990196944293</v>
      </c>
      <c r="AL15">
        <f t="shared" si="8"/>
        <v>1253.6303481710395</v>
      </c>
      <c r="AN15">
        <f t="shared" si="9"/>
        <v>964.48742529690639</v>
      </c>
      <c r="AO15">
        <f t="shared" si="9"/>
        <v>-48.224371264845317</v>
      </c>
      <c r="AP15">
        <f t="shared" si="9"/>
        <v>-4.6738681832219848</v>
      </c>
      <c r="AQ15">
        <f t="shared" si="9"/>
        <v>-483.87654253251185</v>
      </c>
      <c r="AR15">
        <f t="shared" si="9"/>
        <v>427.7126433163271</v>
      </c>
      <c r="AS15">
        <f t="shared" si="9"/>
        <v>-12.064542835217523</v>
      </c>
      <c r="AT15">
        <f t="shared" si="9"/>
        <v>127.17101320454304</v>
      </c>
      <c r="AU15">
        <f t="shared" si="9"/>
        <v>542.81911368565261</v>
      </c>
      <c r="AW15">
        <v>12</v>
      </c>
      <c r="AX15">
        <f>(R15*SUMPRODUCT(K16:$K$23, X16:$X$23)-$AZ$3*SUMPRODUCT(K15:$K$22, W16:$W$23))/Z15</f>
        <v>2440.5112989274376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2579.4678719202398</v>
      </c>
      <c r="P16">
        <f t="shared" si="22"/>
        <v>128.97339359601199</v>
      </c>
      <c r="Q16" s="4">
        <f t="shared" si="23"/>
        <v>12.5</v>
      </c>
      <c r="R16">
        <f t="shared" si="0"/>
        <v>500000</v>
      </c>
      <c r="S16">
        <f t="shared" si="1"/>
        <v>2479.4969706894158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2107.4711349747076</v>
      </c>
      <c r="AC16">
        <f t="shared" si="2"/>
        <v>2114.0195299420202</v>
      </c>
      <c r="AE16">
        <f t="shared" si="3"/>
        <v>2199.2547369723816</v>
      </c>
      <c r="AF16">
        <f t="shared" si="4"/>
        <v>-109.96273684861909</v>
      </c>
      <c r="AG16">
        <f t="shared" si="4"/>
        <v>-10.657502080725592</v>
      </c>
      <c r="AH16">
        <f t="shared" si="5"/>
        <v>-1150.5957622793728</v>
      </c>
      <c r="AI16">
        <f t="shared" si="6"/>
        <v>928.03873576366436</v>
      </c>
      <c r="AJ16">
        <f t="shared" si="7"/>
        <v>-6.5483949673125608</v>
      </c>
      <c r="AK16">
        <f t="shared" si="24"/>
        <v>293.77341945689295</v>
      </c>
      <c r="AL16">
        <f t="shared" si="8"/>
        <v>1215.2637602532448</v>
      </c>
      <c r="AN16">
        <f t="shared" si="9"/>
        <v>877.20790657005887</v>
      </c>
      <c r="AO16">
        <f t="shared" si="9"/>
        <v>-43.860395328502946</v>
      </c>
      <c r="AP16">
        <f t="shared" si="9"/>
        <v>-4.2509150633316324</v>
      </c>
      <c r="AQ16">
        <f t="shared" si="9"/>
        <v>-458.93351187091014</v>
      </c>
      <c r="AR16">
        <f t="shared" si="9"/>
        <v>370.16308430731431</v>
      </c>
      <c r="AS16">
        <f t="shared" si="9"/>
        <v>-2.6119320077391737</v>
      </c>
      <c r="AT16">
        <f t="shared" si="9"/>
        <v>117.1762242706244</v>
      </c>
      <c r="AU16">
        <f t="shared" si="9"/>
        <v>484.72737657019957</v>
      </c>
      <c r="AW16">
        <v>13</v>
      </c>
      <c r="AX16">
        <f>(R16*SUMPRODUCT(K17:$K$23, X17:$X$23)-$AZ$3*SUMPRODUCT(K16:$K$22, W17:$W$23))/Z16</f>
        <v>2479.4969706894158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2579.4678719202398</v>
      </c>
      <c r="P17">
        <f t="shared" si="22"/>
        <v>128.97339359601199</v>
      </c>
      <c r="Q17" s="4">
        <f t="shared" si="23"/>
        <v>12.5</v>
      </c>
      <c r="R17">
        <f t="shared" si="0"/>
        <v>500000</v>
      </c>
      <c r="S17">
        <f t="shared" si="1"/>
        <v>2495.3655940587337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2114.0195299420202</v>
      </c>
      <c r="AC17">
        <f t="shared" si="2"/>
        <v>2100.337297423901</v>
      </c>
      <c r="AE17">
        <f t="shared" si="3"/>
        <v>2171.125782851208</v>
      </c>
      <c r="AF17">
        <f t="shared" si="4"/>
        <v>-108.5562891425604</v>
      </c>
      <c r="AG17">
        <f t="shared" si="4"/>
        <v>-10.521190273805152</v>
      </c>
      <c r="AH17">
        <f t="shared" si="5"/>
        <v>-1189.4714445273696</v>
      </c>
      <c r="AI17">
        <f t="shared" si="6"/>
        <v>862.57685890747302</v>
      </c>
      <c r="AJ17">
        <f t="shared" si="7"/>
        <v>13.682232518119235</v>
      </c>
      <c r="AK17">
        <f t="shared" si="24"/>
        <v>292.36123165554676</v>
      </c>
      <c r="AL17">
        <f t="shared" si="8"/>
        <v>1168.6203230811391</v>
      </c>
      <c r="AN17">
        <f t="shared" si="9"/>
        <v>797.72527624338193</v>
      </c>
      <c r="AO17">
        <f t="shared" si="9"/>
        <v>-39.886263812169098</v>
      </c>
      <c r="AP17">
        <f t="shared" si="9"/>
        <v>-3.8657453584095682</v>
      </c>
      <c r="AQ17">
        <f t="shared" si="9"/>
        <v>-437.04120883457756</v>
      </c>
      <c r="AR17">
        <f t="shared" si="9"/>
        <v>316.93205823822575</v>
      </c>
      <c r="AS17">
        <f t="shared" si="9"/>
        <v>5.0271904103175844</v>
      </c>
      <c r="AT17">
        <f t="shared" si="9"/>
        <v>107.42074279040504</v>
      </c>
      <c r="AU17">
        <f t="shared" si="9"/>
        <v>429.37999143894842</v>
      </c>
      <c r="AW17">
        <v>14</v>
      </c>
      <c r="AX17">
        <f>(R17*SUMPRODUCT(K18:$K$23, X18:$X$23)-$AZ$3*SUMPRODUCT(K17:$K$22, W18:$W$23))/Z17</f>
        <v>2495.3655940587337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2579.4678719202398</v>
      </c>
      <c r="P18">
        <f t="shared" si="22"/>
        <v>128.97339359601199</v>
      </c>
      <c r="Q18" s="4">
        <f t="shared" si="23"/>
        <v>12.5</v>
      </c>
      <c r="R18">
        <f t="shared" si="0"/>
        <v>500000</v>
      </c>
      <c r="S18">
        <f t="shared" si="1"/>
        <v>2378.962903503279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2100.337297423901</v>
      </c>
      <c r="AC18">
        <f t="shared" si="2"/>
        <v>1975.1663811186522</v>
      </c>
      <c r="AE18">
        <f t="shared" si="3"/>
        <v>2141.6383644695657</v>
      </c>
      <c r="AF18">
        <f t="shared" si="4"/>
        <v>-107.08191822347828</v>
      </c>
      <c r="AG18">
        <f t="shared" si="4"/>
        <v>-10.378295402431492</v>
      </c>
      <c r="AH18">
        <f t="shared" si="5"/>
        <v>-1507.3187454243061</v>
      </c>
      <c r="AI18">
        <f t="shared" si="6"/>
        <v>516.85940541934974</v>
      </c>
      <c r="AJ18">
        <f t="shared" si="7"/>
        <v>125.17091630524874</v>
      </c>
      <c r="AK18">
        <f t="shared" si="24"/>
        <v>289.44256205689919</v>
      </c>
      <c r="AL18">
        <f t="shared" si="8"/>
        <v>931.47288378149767</v>
      </c>
      <c r="AN18">
        <f t="shared" si="9"/>
        <v>724.86290166907179</v>
      </c>
      <c r="AO18">
        <f t="shared" si="9"/>
        <v>-36.243145083453591</v>
      </c>
      <c r="AP18">
        <f t="shared" si="9"/>
        <v>-3.5126571528562027</v>
      </c>
      <c r="AQ18">
        <f t="shared" si="9"/>
        <v>-510.16990434753404</v>
      </c>
      <c r="AR18">
        <f t="shared" si="9"/>
        <v>174.93719508522801</v>
      </c>
      <c r="AS18">
        <f t="shared" si="9"/>
        <v>42.365580997644898</v>
      </c>
      <c r="AT18">
        <f t="shared" si="9"/>
        <v>97.965267563302405</v>
      </c>
      <c r="AU18">
        <f t="shared" si="9"/>
        <v>315.26804364617533</v>
      </c>
      <c r="AW18">
        <v>15</v>
      </c>
      <c r="AX18">
        <f>(R18*SUMPRODUCT(K19:$K$23, X19:$X$23)-$AZ$3*SUMPRODUCT(K18:$K$22, W19:$W$23))/Z18</f>
        <v>2378.962903503279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2579.4678719202398</v>
      </c>
      <c r="P19">
        <f t="shared" si="22"/>
        <v>128.97339359601199</v>
      </c>
      <c r="Q19" s="4">
        <f t="shared" si="23"/>
        <v>12.5</v>
      </c>
      <c r="R19">
        <f t="shared" si="0"/>
        <v>500000</v>
      </c>
      <c r="S19">
        <f t="shared" si="1"/>
        <v>2137.3881727189619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1975.1663811186522</v>
      </c>
      <c r="AC19">
        <f t="shared" si="2"/>
        <v>1748.9516298756732</v>
      </c>
      <c r="AE19">
        <f t="shared" si="3"/>
        <v>2110.6903258793423</v>
      </c>
      <c r="AF19">
        <f t="shared" si="4"/>
        <v>-105.53451629396712</v>
      </c>
      <c r="AG19">
        <f t="shared" si="4"/>
        <v>-10.228322422892186</v>
      </c>
      <c r="AH19">
        <f t="shared" si="5"/>
        <v>-1847.6010205996597</v>
      </c>
      <c r="AI19">
        <f t="shared" si="6"/>
        <v>147.32646656282327</v>
      </c>
      <c r="AJ19">
        <f t="shared" si="7"/>
        <v>226.21475124297899</v>
      </c>
      <c r="AK19">
        <f t="shared" si="24"/>
        <v>278.62255334928193</v>
      </c>
      <c r="AL19">
        <f t="shared" si="8"/>
        <v>652.16377115508419</v>
      </c>
      <c r="AN19">
        <f t="shared" si="9"/>
        <v>658.07534737657693</v>
      </c>
      <c r="AO19">
        <f t="shared" si="9"/>
        <v>-32.903767368828852</v>
      </c>
      <c r="AP19">
        <f t="shared" si="9"/>
        <v>-3.1890072878029501</v>
      </c>
      <c r="AQ19">
        <f t="shared" si="9"/>
        <v>-576.04882560775241</v>
      </c>
      <c r="AR19">
        <f t="shared" si="9"/>
        <v>45.933747112192826</v>
      </c>
      <c r="AS19">
        <f t="shared" si="9"/>
        <v>70.529697881620606</v>
      </c>
      <c r="AT19">
        <f t="shared" si="9"/>
        <v>86.869509626377578</v>
      </c>
      <c r="AU19">
        <f t="shared" si="9"/>
        <v>203.332954620191</v>
      </c>
      <c r="AW19">
        <v>16</v>
      </c>
      <c r="AX19">
        <f>(R19*SUMPRODUCT(K20:$K$23, X20:$X$23)-$AZ$3*SUMPRODUCT(K19:$K$22, W20:$W$23))/Z19</f>
        <v>2137.3881727189619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2579.4678719202398</v>
      </c>
      <c r="P20">
        <f t="shared" si="22"/>
        <v>128.97339359601199</v>
      </c>
      <c r="Q20" s="4">
        <f t="shared" si="23"/>
        <v>12.5</v>
      </c>
      <c r="R20">
        <f t="shared" si="0"/>
        <v>500000</v>
      </c>
      <c r="S20">
        <f t="shared" si="1"/>
        <v>1779.7909274796586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1748.9516298756732</v>
      </c>
      <c r="AC20">
        <f t="shared" si="2"/>
        <v>1433.9380809326824</v>
      </c>
      <c r="AE20">
        <f t="shared" si="3"/>
        <v>2078.2200611206863</v>
      </c>
      <c r="AF20">
        <f t="shared" si="4"/>
        <v>-103.9110030560343</v>
      </c>
      <c r="AG20">
        <f t="shared" si="4"/>
        <v>-10.070972795125336</v>
      </c>
      <c r="AH20">
        <f t="shared" si="5"/>
        <v>-2202.6561415171309</v>
      </c>
      <c r="AI20">
        <f t="shared" si="6"/>
        <v>-238.41805624760423</v>
      </c>
      <c r="AJ20">
        <f t="shared" si="7"/>
        <v>315.01354894299084</v>
      </c>
      <c r="AK20">
        <f t="shared" si="24"/>
        <v>260.6282481558228</v>
      </c>
      <c r="AL20">
        <f t="shared" si="8"/>
        <v>337.22374085120941</v>
      </c>
      <c r="AN20">
        <f t="shared" si="9"/>
        <v>596.87584223780993</v>
      </c>
      <c r="AO20">
        <f t="shared" si="9"/>
        <v>-29.84379211189049</v>
      </c>
      <c r="AP20">
        <f t="shared" si="9"/>
        <v>-2.8924368894807948</v>
      </c>
      <c r="AQ20">
        <f t="shared" si="9"/>
        <v>-632.61454560272102</v>
      </c>
      <c r="AR20">
        <f t="shared" si="9"/>
        <v>-68.474932366282417</v>
      </c>
      <c r="AS20">
        <f t="shared" si="9"/>
        <v>90.473564787107634</v>
      </c>
      <c r="AT20">
        <f t="shared" si="9"/>
        <v>74.853817475462151</v>
      </c>
      <c r="AU20">
        <f t="shared" si="9"/>
        <v>96.852449896287368</v>
      </c>
      <c r="AW20">
        <v>17</v>
      </c>
      <c r="AX20">
        <f>(R20*SUMPRODUCT(K21:$K$23, X21:$X$23)-$AZ$3*SUMPRODUCT(K20:$K$22, W21:$W$23))/Z20</f>
        <v>1779.7909274796586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2579.4678719202398</v>
      </c>
      <c r="P21">
        <f t="shared" si="22"/>
        <v>128.97339359601199</v>
      </c>
      <c r="Q21" s="4">
        <f t="shared" si="23"/>
        <v>12.5</v>
      </c>
      <c r="R21">
        <f t="shared" si="0"/>
        <v>500000</v>
      </c>
      <c r="S21">
        <f t="shared" si="1"/>
        <v>1304.5776844279928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1433.9380809326824</v>
      </c>
      <c r="AC21">
        <f t="shared" si="2"/>
        <v>1033.7712585795969</v>
      </c>
      <c r="AE21">
        <f t="shared" si="3"/>
        <v>2044.017600676508</v>
      </c>
      <c r="AF21">
        <f t="shared" si="4"/>
        <v>-102.2008800338254</v>
      </c>
      <c r="AG21">
        <f t="shared" si="4"/>
        <v>-9.9052290150975733</v>
      </c>
      <c r="AH21">
        <f t="shared" si="5"/>
        <v>-2601.3620830603477</v>
      </c>
      <c r="AI21">
        <f t="shared" si="6"/>
        <v>-669.45059143276262</v>
      </c>
      <c r="AJ21">
        <f t="shared" si="7"/>
        <v>400.16682235308554</v>
      </c>
      <c r="AK21">
        <f t="shared" si="24"/>
        <v>236.30283611027556</v>
      </c>
      <c r="AL21">
        <f t="shared" si="8"/>
        <v>-32.980932969401522</v>
      </c>
      <c r="AN21">
        <f t="shared" si="9"/>
        <v>540.77731729942263</v>
      </c>
      <c r="AO21">
        <f t="shared" si="9"/>
        <v>-27.038865864971132</v>
      </c>
      <c r="AP21">
        <f t="shared" si="9"/>
        <v>-2.6205856408712043</v>
      </c>
      <c r="AQ21">
        <f t="shared" si="9"/>
        <v>-688.23165130095674</v>
      </c>
      <c r="AR21">
        <f t="shared" si="9"/>
        <v>-177.11378550737641</v>
      </c>
      <c r="AS21">
        <f t="shared" si="9"/>
        <v>105.87048790221473</v>
      </c>
      <c r="AT21">
        <f t="shared" si="9"/>
        <v>62.517668017959458</v>
      </c>
      <c r="AU21">
        <f t="shared" si="9"/>
        <v>-8.7256295872022225</v>
      </c>
      <c r="AW21">
        <v>18</v>
      </c>
      <c r="AX21">
        <f>(R21*SUMPRODUCT(K22:$K$23, X22:$X$23)-$AZ$3*SUMPRODUCT(K21:$K$22, W22:$W$23))/Z21</f>
        <v>1304.5776844279928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2579.4678719202398</v>
      </c>
      <c r="P22">
        <f t="shared" si="22"/>
        <v>128.97339359601199</v>
      </c>
      <c r="Q22" s="4">
        <f t="shared" si="23"/>
        <v>12.5</v>
      </c>
      <c r="R22">
        <f t="shared" si="0"/>
        <v>500000</v>
      </c>
      <c r="S22">
        <f t="shared" si="1"/>
        <v>710.61089798069418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1033.7712585795969</v>
      </c>
      <c r="AC22">
        <f t="shared" si="2"/>
        <v>553.1452838826383</v>
      </c>
      <c r="AE22">
        <f t="shared" si="3"/>
        <v>2007.8787031468094</v>
      </c>
      <c r="AF22">
        <f t="shared" si="4"/>
        <v>-100.39393515734048</v>
      </c>
      <c r="AG22">
        <f t="shared" si="4"/>
        <v>-9.7301013370059888</v>
      </c>
      <c r="AH22">
        <f t="shared" si="5"/>
        <v>-3043.0155176243316</v>
      </c>
      <c r="AI22">
        <f t="shared" si="6"/>
        <v>-1145.2608509718689</v>
      </c>
      <c r="AJ22">
        <f t="shared" si="7"/>
        <v>480.62597469695856</v>
      </c>
      <c r="AK22">
        <f t="shared" si="24"/>
        <v>205.88792185983462</v>
      </c>
      <c r="AL22">
        <f t="shared" si="8"/>
        <v>-458.74695441507572</v>
      </c>
      <c r="AN22">
        <f t="shared" si="9"/>
        <v>489.34220672250518</v>
      </c>
      <c r="AO22">
        <f t="shared" si="9"/>
        <v>-24.467110336125263</v>
      </c>
      <c r="AP22">
        <f t="shared" si="9"/>
        <v>-2.3713331151040027</v>
      </c>
      <c r="AQ22">
        <f t="shared" si="9"/>
        <v>-741.61647621013719</v>
      </c>
      <c r="AR22">
        <f t="shared" si="9"/>
        <v>-279.11271293886131</v>
      </c>
      <c r="AS22">
        <f t="shared" si="9"/>
        <v>117.13385609288386</v>
      </c>
      <c r="AT22">
        <f t="shared" si="9"/>
        <v>50.177159537826782</v>
      </c>
      <c r="AU22">
        <f t="shared" si="9"/>
        <v>-111.80169730815065</v>
      </c>
      <c r="AW22">
        <v>19</v>
      </c>
      <c r="AX22">
        <f>(R22*SUMPRODUCT(K23:$K$23, X23:$X$23)-$AZ$3*SUMPRODUCT(K22:$K$22, W23:$W$23))/Z22</f>
        <v>710.61089798069418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2579.4678719202398</v>
      </c>
      <c r="P23">
        <f t="shared" si="22"/>
        <v>128.97339359601199</v>
      </c>
      <c r="Q23" s="4">
        <f t="shared" si="23"/>
        <v>12.5</v>
      </c>
      <c r="R23">
        <f t="shared" si="0"/>
        <v>500000</v>
      </c>
      <c r="S23">
        <f t="shared" si="1"/>
        <v>724.39872296426643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553.1452838826383</v>
      </c>
      <c r="AC23">
        <f t="shared" si="2"/>
        <v>553.1452838826383</v>
      </c>
      <c r="AE23">
        <f t="shared" si="3"/>
        <v>1969.6617940474323</v>
      </c>
      <c r="AF23">
        <f t="shared" si="4"/>
        <v>-98.483089702371615</v>
      </c>
      <c r="AG23">
        <f t="shared" si="4"/>
        <v>-9.5449036964606186</v>
      </c>
      <c r="AH23">
        <f t="shared" si="5"/>
        <v>-3515.865087012407</v>
      </c>
      <c r="AI23">
        <f t="shared" si="6"/>
        <v>-1654.2312863638069</v>
      </c>
      <c r="AJ23">
        <f t="shared" si="7"/>
        <v>0</v>
      </c>
      <c r="AK23">
        <f t="shared" si="24"/>
        <v>169.70267917593895</v>
      </c>
      <c r="AL23">
        <f t="shared" si="8"/>
        <v>-1484.5286071878679</v>
      </c>
      <c r="AN23">
        <f t="shared" si="9"/>
        <v>442.18930118353052</v>
      </c>
      <c r="AO23">
        <f t="shared" si="9"/>
        <v>-22.109465059176525</v>
      </c>
      <c r="AP23">
        <f t="shared" si="9"/>
        <v>-2.1428319867691861</v>
      </c>
      <c r="AQ23">
        <f t="shared" si="9"/>
        <v>-789.31211976595318</v>
      </c>
      <c r="AR23">
        <f t="shared" si="9"/>
        <v>-371.37511562836835</v>
      </c>
      <c r="AS23">
        <f t="shared" si="9"/>
        <v>0</v>
      </c>
      <c r="AT23">
        <f t="shared" si="9"/>
        <v>38.098271155263234</v>
      </c>
      <c r="AU23">
        <f t="shared" si="9"/>
        <v>-333.27684447310509</v>
      </c>
      <c r="AW23">
        <v>20</v>
      </c>
      <c r="AX23">
        <f>(R23*SUMPRODUCT(K$23:$K24, X$23:$X24)-$AZ$3*SUMPRODUCT(K$22:$K23, W$23:$W24))/Z23</f>
        <v>724.39872296426643</v>
      </c>
    </row>
    <row r="25" spans="5:50" x14ac:dyDescent="0.25">
      <c r="AN25" s="8">
        <f t="shared" ref="AN25:AU25" si="25">SUM(AN3:AN23)</f>
        <v>23809.919026219028</v>
      </c>
      <c r="AO25" s="8">
        <f t="shared" si="25"/>
        <v>-3125.0968552511317</v>
      </c>
      <c r="AP25" s="8">
        <f t="shared" si="25"/>
        <v>-727.83890317825831</v>
      </c>
      <c r="AQ25" s="8">
        <f t="shared" si="25"/>
        <v>-12431.857512213759</v>
      </c>
      <c r="AR25" s="8">
        <f t="shared" si="25"/>
        <v>7525.1257555758839</v>
      </c>
      <c r="AS25" s="8">
        <f t="shared" si="25"/>
        <v>-1129.9374604082252</v>
      </c>
      <c r="AT25" s="8">
        <f t="shared" si="25"/>
        <v>1344.4795362785753</v>
      </c>
      <c r="AU25" s="9">
        <f t="shared" si="25"/>
        <v>7739.6678314462351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10932.379782254058</v>
      </c>
      <c r="K3">
        <v>1</v>
      </c>
      <c r="L3" s="2">
        <v>0</v>
      </c>
      <c r="O3">
        <f>$C$3</f>
        <v>10932.379782254058</v>
      </c>
      <c r="P3">
        <f>O3*B5</f>
        <v>8745.9038258032469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10932.379782254058</v>
      </c>
      <c r="AF3">
        <f t="shared" ref="AF3:AG23" si="4">-$Z3*P3</f>
        <v>-8745.9038258032469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1561.5189857508112</v>
      </c>
      <c r="AJ3">
        <f t="shared" ref="AJ3:AJ23" si="7">AB3-AC3</f>
        <v>0</v>
      </c>
      <c r="AL3">
        <f t="shared" ref="AL3:AL23" si="8">SUM(AI3:AK3)</f>
        <v>1561.5189857508112</v>
      </c>
      <c r="AN3">
        <f t="shared" ref="AN3:AU23" si="9">AE3*$K3</f>
        <v>10932.379782254058</v>
      </c>
      <c r="AO3">
        <f t="shared" si="9"/>
        <v>-8745.9038258032469</v>
      </c>
      <c r="AP3">
        <f t="shared" si="9"/>
        <v>-624.95697070000006</v>
      </c>
      <c r="AQ3">
        <f t="shared" si="9"/>
        <v>0</v>
      </c>
      <c r="AR3">
        <f t="shared" si="9"/>
        <v>1561.5189857508112</v>
      </c>
      <c r="AS3">
        <f t="shared" si="9"/>
        <v>0</v>
      </c>
      <c r="AT3">
        <f t="shared" si="9"/>
        <v>0</v>
      </c>
      <c r="AU3">
        <f t="shared" si="9"/>
        <v>1561.5189857508112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3844.8069803526478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2723.4808625160408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2689.5386624991952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-2689.5386624991952</v>
      </c>
      <c r="AK4">
        <f>H4*SUM(AB4, AE4:AF4)</f>
        <v>0</v>
      </c>
      <c r="AL4">
        <f t="shared" si="8"/>
        <v>-3920.9391624991949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-1155.2683178534571</v>
      </c>
      <c r="AR4">
        <f t="shared" si="9"/>
        <v>-1155.2683178534571</v>
      </c>
      <c r="AS4">
        <f t="shared" si="9"/>
        <v>-2523.2560864050988</v>
      </c>
      <c r="AT4">
        <f t="shared" si="9"/>
        <v>0</v>
      </c>
      <c r="AU4">
        <f t="shared" si="9"/>
        <v>-3678.5244042585555</v>
      </c>
      <c r="AW4">
        <v>1</v>
      </c>
      <c r="AX4">
        <f>(R4*SUMPRODUCT(K5:$K$23, X5:$X$23)-$AZ$3*SUMPRODUCT(K4:$K$22, W5:$W$23))/Z4</f>
        <v>2723.4808625160408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10932.379782254058</v>
      </c>
      <c r="P5">
        <f t="shared" ref="P5:P23" si="22">O5*$C$5</f>
        <v>546.61898911270293</v>
      </c>
      <c r="Q5" s="4">
        <f t="shared" ref="Q5:Q23" si="23">$C$8</f>
        <v>12.5</v>
      </c>
      <c r="R5">
        <f t="shared" si="0"/>
        <v>500000</v>
      </c>
      <c r="S5">
        <f t="shared" si="1"/>
        <v>5293.5386036497648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2689.5386624991952</v>
      </c>
      <c r="AC5">
        <f t="shared" si="2"/>
        <v>5161.9305052986456</v>
      </c>
      <c r="AE5">
        <f t="shared" si="3"/>
        <v>10660.578663697434</v>
      </c>
      <c r="AF5">
        <f t="shared" si="4"/>
        <v>-533.02893318487168</v>
      </c>
      <c r="AG5">
        <f t="shared" si="4"/>
        <v>-12.189224665660371</v>
      </c>
      <c r="AH5">
        <f t="shared" si="5"/>
        <v>-1261.9268785851475</v>
      </c>
      <c r="AI5">
        <f t="shared" si="6"/>
        <v>8853.4336272617529</v>
      </c>
      <c r="AJ5">
        <f t="shared" si="7"/>
        <v>-2472.3918427994504</v>
      </c>
      <c r="AK5">
        <f>H5*SUM(AB5, AE5:AF5)</f>
        <v>1107.3964371562158</v>
      </c>
      <c r="AL5">
        <f t="shared" si="8"/>
        <v>7488.4382216185186</v>
      </c>
      <c r="AN5">
        <f t="shared" si="9"/>
        <v>9206.0760877480316</v>
      </c>
      <c r="AO5">
        <f t="shared" si="9"/>
        <v>-460.30380438740156</v>
      </c>
      <c r="AP5">
        <f t="shared" si="9"/>
        <v>-10.526157468810858</v>
      </c>
      <c r="AQ5">
        <f t="shared" si="9"/>
        <v>-1089.7527449415163</v>
      </c>
      <c r="AR5">
        <f t="shared" si="9"/>
        <v>7645.4933809503009</v>
      </c>
      <c r="AS5">
        <f t="shared" si="9"/>
        <v>-2135.064909848435</v>
      </c>
      <c r="AT5">
        <f t="shared" si="9"/>
        <v>956.3060487961659</v>
      </c>
      <c r="AU5">
        <f t="shared" si="9"/>
        <v>6466.7345198980329</v>
      </c>
      <c r="AW5">
        <v>2</v>
      </c>
      <c r="AX5">
        <f>(R5*SUMPRODUCT(K6:$K$23, X6:$X$23)-$AZ$3*SUMPRODUCT(K5:$K$22, W6:$W$23))/Z5</f>
        <v>5293.5386036497648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10932.379782254058</v>
      </c>
      <c r="P6">
        <f t="shared" si="22"/>
        <v>546.61898911270293</v>
      </c>
      <c r="Q6" s="4">
        <f t="shared" si="23"/>
        <v>12.5</v>
      </c>
      <c r="R6">
        <f t="shared" si="0"/>
        <v>500000</v>
      </c>
      <c r="S6">
        <f t="shared" si="1"/>
        <v>7673.2243965502694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5161.9305052986456</v>
      </c>
      <c r="AC6">
        <f t="shared" si="2"/>
        <v>7387.6883854065054</v>
      </c>
      <c r="AE6">
        <f t="shared" si="3"/>
        <v>10525.564087311399</v>
      </c>
      <c r="AF6">
        <f t="shared" si="4"/>
        <v>-526.27820436556999</v>
      </c>
      <c r="AG6">
        <f t="shared" si="4"/>
        <v>-12.034850024599606</v>
      </c>
      <c r="AH6">
        <f t="shared" si="5"/>
        <v>-1299.2957761664684</v>
      </c>
      <c r="AI6">
        <f t="shared" si="6"/>
        <v>8687.9552567547616</v>
      </c>
      <c r="AJ6">
        <f t="shared" si="7"/>
        <v>-2225.7578801078598</v>
      </c>
      <c r="AK6">
        <f>H6*SUM(AB6, AE6:AF6)</f>
        <v>1649.540343040999</v>
      </c>
      <c r="AL6">
        <f t="shared" si="8"/>
        <v>8111.7377196879006</v>
      </c>
      <c r="AN6">
        <f t="shared" si="9"/>
        <v>8197.5852823218756</v>
      </c>
      <c r="AO6">
        <f t="shared" si="9"/>
        <v>-409.87926411609385</v>
      </c>
      <c r="AP6">
        <f t="shared" si="9"/>
        <v>-9.3730567424447848</v>
      </c>
      <c r="AQ6">
        <f t="shared" si="9"/>
        <v>-1011.9256168821527</v>
      </c>
      <c r="AR6">
        <f t="shared" si="9"/>
        <v>6766.4073445811855</v>
      </c>
      <c r="AS6">
        <f t="shared" si="9"/>
        <v>-1733.4785944612267</v>
      </c>
      <c r="AT6">
        <f t="shared" si="9"/>
        <v>1284.705268671556</v>
      </c>
      <c r="AU6">
        <f t="shared" si="9"/>
        <v>6317.6340187915139</v>
      </c>
      <c r="AW6">
        <v>3</v>
      </c>
      <c r="AX6">
        <f>(R6*SUMPRODUCT(K7:$K$23, X7:$X$23)-$AZ$3*SUMPRODUCT(K6:$K$22, W7:$W$23))/Z6</f>
        <v>7673.2243965502694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10932.379782254058</v>
      </c>
      <c r="P7">
        <f t="shared" si="22"/>
        <v>546.61898911270293</v>
      </c>
      <c r="Q7" s="4">
        <f t="shared" si="23"/>
        <v>12.5</v>
      </c>
      <c r="R7">
        <f t="shared" si="0"/>
        <v>500000</v>
      </c>
      <c r="S7">
        <f t="shared" si="1"/>
        <v>9809.5583340302273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7387.6883854065054</v>
      </c>
      <c r="AC7">
        <f t="shared" si="2"/>
        <v>9323.7275057416446</v>
      </c>
      <c r="AE7">
        <f t="shared" si="3"/>
        <v>10390.939796485023</v>
      </c>
      <c r="AF7">
        <f t="shared" si="4"/>
        <v>-519.54698982425123</v>
      </c>
      <c r="AG7">
        <f t="shared" si="4"/>
        <v>-11.880921633083123</v>
      </c>
      <c r="AH7">
        <f t="shared" si="5"/>
        <v>-1343.1956508195335</v>
      </c>
      <c r="AI7">
        <f t="shared" si="6"/>
        <v>8516.3162342081559</v>
      </c>
      <c r="AJ7">
        <f t="shared" si="7"/>
        <v>-1936.0391203351392</v>
      </c>
      <c r="AK7">
        <f>H7*SUM(AB7, AE7:AF7)</f>
        <v>1807.025800809444</v>
      </c>
      <c r="AL7">
        <f t="shared" si="8"/>
        <v>8387.3029146824611</v>
      </c>
      <c r="AN7">
        <f t="shared" si="9"/>
        <v>7325.7321941655036</v>
      </c>
      <c r="AO7">
        <f t="shared" si="9"/>
        <v>-366.28660970827525</v>
      </c>
      <c r="AP7">
        <f t="shared" si="9"/>
        <v>-8.3761865440964751</v>
      </c>
      <c r="AQ7">
        <f t="shared" si="9"/>
        <v>-946.96839891232116</v>
      </c>
      <c r="AR7">
        <f t="shared" si="9"/>
        <v>6004.1009990008115</v>
      </c>
      <c r="AS7">
        <f t="shared" si="9"/>
        <v>-1364.9298707130117</v>
      </c>
      <c r="AT7">
        <f t="shared" si="9"/>
        <v>1273.9739950331955</v>
      </c>
      <c r="AU7">
        <f t="shared" si="9"/>
        <v>5913.1451233209955</v>
      </c>
      <c r="AW7">
        <v>4</v>
      </c>
      <c r="AX7">
        <f>(R7*SUMPRODUCT(K8:$K$23, X8:$X$23)-$AZ$3*SUMPRODUCT(K7:$K$22, W8:$W$23))/Z7</f>
        <v>9809.5583340302273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10932.379782254058</v>
      </c>
      <c r="P8">
        <f t="shared" si="22"/>
        <v>546.61898911270293</v>
      </c>
      <c r="Q8" s="4">
        <f t="shared" si="23"/>
        <v>12.5</v>
      </c>
      <c r="R8">
        <f t="shared" si="0"/>
        <v>500000</v>
      </c>
      <c r="S8">
        <f t="shared" si="1"/>
        <v>11499.171974805507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9323.7275057416446</v>
      </c>
      <c r="AC8">
        <f t="shared" si="2"/>
        <v>10781.218319777043</v>
      </c>
      <c r="AE8">
        <f t="shared" si="3"/>
        <v>10249.813938380647</v>
      </c>
      <c r="AF8">
        <f t="shared" si="4"/>
        <v>-512.49069691903242</v>
      </c>
      <c r="AG8">
        <f t="shared" si="4"/>
        <v>-11.719559398927277</v>
      </c>
      <c r="AH8">
        <f t="shared" si="5"/>
        <v>-1702.1207130005187</v>
      </c>
      <c r="AI8">
        <f t="shared" si="6"/>
        <v>8023.4829690621682</v>
      </c>
      <c r="AJ8">
        <f t="shared" si="7"/>
        <v>-1457.4908140353982</v>
      </c>
      <c r="AK8">
        <f t="shared" ref="AK8:AK23" si="24">H8*SUM(AB8:AB8, AE8:AF8)</f>
        <v>1381.9261791722361</v>
      </c>
      <c r="AL8">
        <f t="shared" si="8"/>
        <v>7947.9183341990065</v>
      </c>
      <c r="AN8">
        <f t="shared" si="9"/>
        <v>6737.7499667395687</v>
      </c>
      <c r="AO8">
        <f t="shared" si="9"/>
        <v>-336.88749833697847</v>
      </c>
      <c r="AP8">
        <f t="shared" si="9"/>
        <v>-7.7038921316068283</v>
      </c>
      <c r="AQ8">
        <f t="shared" si="9"/>
        <v>-1118.8948254428374</v>
      </c>
      <c r="AR8">
        <f t="shared" si="9"/>
        <v>5274.2637508281459</v>
      </c>
      <c r="AS8">
        <f t="shared" si="9"/>
        <v>-958.08653140699948</v>
      </c>
      <c r="AT8">
        <f t="shared" si="9"/>
        <v>908.41386231302806</v>
      </c>
      <c r="AU8">
        <f t="shared" si="9"/>
        <v>5224.5910817341746</v>
      </c>
      <c r="AW8">
        <v>5</v>
      </c>
      <c r="AX8">
        <f>(R8*SUMPRODUCT(K9:$K$23, X9:$X$23)-$AZ$3*SUMPRODUCT(K8:$K$22, W9:$W$23))/Z8</f>
        <v>11499.171974805507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10932.379782254058</v>
      </c>
      <c r="P9">
        <f t="shared" si="22"/>
        <v>546.61898911270293</v>
      </c>
      <c r="Q9" s="4">
        <f t="shared" si="23"/>
        <v>12.5</v>
      </c>
      <c r="R9">
        <f t="shared" si="0"/>
        <v>500000</v>
      </c>
      <c r="S9">
        <f t="shared" si="1"/>
        <v>12821.599533326174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10781.218319777043</v>
      </c>
      <c r="AC9">
        <f t="shared" si="2"/>
        <v>11847.36752527612</v>
      </c>
      <c r="AE9">
        <f t="shared" si="3"/>
        <v>10101.697597839569</v>
      </c>
      <c r="AF9">
        <f t="shared" si="4"/>
        <v>-505.08487989197846</v>
      </c>
      <c r="AG9">
        <f t="shared" si="4"/>
        <v>-11.550204300253441</v>
      </c>
      <c r="AH9">
        <f t="shared" si="5"/>
        <v>-2086.38018738254</v>
      </c>
      <c r="AI9">
        <f t="shared" si="6"/>
        <v>7498.6823262647977</v>
      </c>
      <c r="AJ9">
        <f t="shared" si="7"/>
        <v>-1066.1492054990777</v>
      </c>
      <c r="AK9">
        <f t="shared" si="24"/>
        <v>1063.7227801692259</v>
      </c>
      <c r="AL9">
        <f t="shared" si="8"/>
        <v>7496.2559009349461</v>
      </c>
      <c r="AN9">
        <f t="shared" si="9"/>
        <v>6310.9534192866895</v>
      </c>
      <c r="AO9">
        <f t="shared" si="9"/>
        <v>-315.54767096433449</v>
      </c>
      <c r="AP9">
        <f t="shared" si="9"/>
        <v>-7.2158962012220318</v>
      </c>
      <c r="AQ9">
        <f t="shared" si="9"/>
        <v>-1303.4490539797841</v>
      </c>
      <c r="AR9">
        <f t="shared" si="9"/>
        <v>4684.7407981413489</v>
      </c>
      <c r="AS9">
        <f t="shared" si="9"/>
        <v>-666.06804537023413</v>
      </c>
      <c r="AT9">
        <f t="shared" si="9"/>
        <v>664.55215587901171</v>
      </c>
      <c r="AU9">
        <f t="shared" si="9"/>
        <v>4683.224908650127</v>
      </c>
      <c r="AW9">
        <v>6</v>
      </c>
      <c r="AX9">
        <f>(R9*SUMPRODUCT(K10:$K$23, X10:$X$23)-$AZ$3*SUMPRODUCT(K9:$K$22, W10:$W$23))/Z9</f>
        <v>12821.599533326174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10932.379782254058</v>
      </c>
      <c r="P10">
        <f t="shared" si="22"/>
        <v>546.61898911270293</v>
      </c>
      <c r="Q10" s="4">
        <f t="shared" si="23"/>
        <v>12.5</v>
      </c>
      <c r="R10">
        <f t="shared" si="0"/>
        <v>500000</v>
      </c>
      <c r="S10">
        <f t="shared" si="1"/>
        <v>13838.67073752571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11847.36752527612</v>
      </c>
      <c r="AC10">
        <f t="shared" si="2"/>
        <v>12590.443909203241</v>
      </c>
      <c r="AE10">
        <f t="shared" si="3"/>
        <v>9946.2959306731282</v>
      </c>
      <c r="AF10">
        <f t="shared" si="4"/>
        <v>-497.31479653365642</v>
      </c>
      <c r="AG10">
        <f t="shared" si="4"/>
        <v>-11.372519214455956</v>
      </c>
      <c r="AH10">
        <f t="shared" si="5"/>
        <v>-2487.3217117980744</v>
      </c>
      <c r="AI10">
        <f t="shared" si="6"/>
        <v>6950.286903126942</v>
      </c>
      <c r="AJ10">
        <f t="shared" si="7"/>
        <v>-743.07638392712033</v>
      </c>
      <c r="AK10">
        <f t="shared" si="24"/>
        <v>1118.0583046193187</v>
      </c>
      <c r="AL10">
        <f t="shared" si="8"/>
        <v>7325.2688238191404</v>
      </c>
      <c r="AN10">
        <f t="shared" si="9"/>
        <v>5903.912106007836</v>
      </c>
      <c r="AO10">
        <f t="shared" si="9"/>
        <v>-295.19560530039178</v>
      </c>
      <c r="AP10">
        <f t="shared" si="9"/>
        <v>-6.7504882555298451</v>
      </c>
      <c r="AQ10">
        <f t="shared" si="9"/>
        <v>-1476.4218627895746</v>
      </c>
      <c r="AR10">
        <f t="shared" si="9"/>
        <v>4125.5441496623398</v>
      </c>
      <c r="AS10">
        <f t="shared" si="9"/>
        <v>-441.07451551151991</v>
      </c>
      <c r="AT10">
        <f t="shared" si="9"/>
        <v>663.65589822319589</v>
      </c>
      <c r="AU10">
        <f t="shared" si="9"/>
        <v>4348.1255323740161</v>
      </c>
      <c r="AW10">
        <v>7</v>
      </c>
      <c r="AX10">
        <f>(R10*SUMPRODUCT(K11:$K$23, X11:$X$23)-$AZ$3*SUMPRODUCT(K10:$K$22, W11:$W$23))/Z10</f>
        <v>13838.67073752571</v>
      </c>
    </row>
    <row r="11" spans="1:52" x14ac:dyDescent="0.25">
      <c r="A11" t="s">
        <v>33</v>
      </c>
      <c r="C11" s="7">
        <f>AU25</f>
        <v>52665.576772008411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10932.379782254058</v>
      </c>
      <c r="P11">
        <f t="shared" si="22"/>
        <v>546.61898911270293</v>
      </c>
      <c r="Q11" s="4">
        <f t="shared" si="23"/>
        <v>12.5</v>
      </c>
      <c r="R11">
        <f t="shared" si="0"/>
        <v>500000</v>
      </c>
      <c r="S11">
        <f t="shared" si="1"/>
        <v>14537.445966907499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12590.443909203241</v>
      </c>
      <c r="AC11">
        <f t="shared" si="2"/>
        <v>13008.519675051892</v>
      </c>
      <c r="AE11">
        <f t="shared" si="3"/>
        <v>9782.6040293681763</v>
      </c>
      <c r="AF11">
        <f t="shared" si="4"/>
        <v>-489.13020146840881</v>
      </c>
      <c r="AG11">
        <f t="shared" si="4"/>
        <v>-11.185355137917625</v>
      </c>
      <c r="AH11">
        <f t="shared" si="5"/>
        <v>-2937.5553757508483</v>
      </c>
      <c r="AI11">
        <f t="shared" si="6"/>
        <v>6344.7330970110033</v>
      </c>
      <c r="AJ11">
        <f t="shared" si="7"/>
        <v>-418.07576584865092</v>
      </c>
      <c r="AK11">
        <f t="shared" si="24"/>
        <v>1127.021763460805</v>
      </c>
      <c r="AL11">
        <f t="shared" si="8"/>
        <v>7053.6790946231577</v>
      </c>
      <c r="AN11">
        <f t="shared" si="9"/>
        <v>5522.3471570458541</v>
      </c>
      <c r="AO11">
        <f t="shared" si="9"/>
        <v>-276.11735785229268</v>
      </c>
      <c r="AP11">
        <f t="shared" si="9"/>
        <v>-6.3142097912775386</v>
      </c>
      <c r="AQ11">
        <f t="shared" si="9"/>
        <v>-1658.2701834033242</v>
      </c>
      <c r="AR11">
        <f t="shared" si="9"/>
        <v>3581.645405998961</v>
      </c>
      <c r="AS11">
        <f t="shared" si="9"/>
        <v>-236.00664097544794</v>
      </c>
      <c r="AT11">
        <f t="shared" si="9"/>
        <v>636.21152534562464</v>
      </c>
      <c r="AU11">
        <f t="shared" si="9"/>
        <v>3981.8502903691378</v>
      </c>
      <c r="AW11">
        <v>8</v>
      </c>
      <c r="AX11">
        <f>(R11*SUMPRODUCT(K12:$K$23, X12:$X$23)-$AZ$3*SUMPRODUCT(K11:$K$22, W12:$W$23))/Z11</f>
        <v>14537.445966907499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10932.379782254058</v>
      </c>
      <c r="P12">
        <f t="shared" si="22"/>
        <v>546.61898911270293</v>
      </c>
      <c r="Q12" s="4">
        <f t="shared" si="23"/>
        <v>12.5</v>
      </c>
      <c r="R12">
        <f t="shared" si="0"/>
        <v>500000</v>
      </c>
      <c r="S12">
        <f t="shared" si="1"/>
        <v>14910.650319202352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13008.519675051892</v>
      </c>
      <c r="AC12">
        <f t="shared" si="2"/>
        <v>13106.574250903792</v>
      </c>
      <c r="AE12">
        <f t="shared" si="3"/>
        <v>9609.6444010000341</v>
      </c>
      <c r="AF12">
        <f t="shared" si="4"/>
        <v>-480.48222005000173</v>
      </c>
      <c r="AG12">
        <f t="shared" si="4"/>
        <v>-10.987594412653468</v>
      </c>
      <c r="AH12">
        <f t="shared" si="5"/>
        <v>-3436.2869553992932</v>
      </c>
      <c r="AI12">
        <f t="shared" si="6"/>
        <v>5681.8876311380845</v>
      </c>
      <c r="AJ12">
        <f t="shared" si="7"/>
        <v>-98.054575851900154</v>
      </c>
      <c r="AK12">
        <f t="shared" si="24"/>
        <v>1148.9456883265</v>
      </c>
      <c r="AL12">
        <f t="shared" si="8"/>
        <v>6732.7787436126846</v>
      </c>
      <c r="AN12">
        <f t="shared" si="9"/>
        <v>5157.0589020098023</v>
      </c>
      <c r="AO12">
        <f t="shared" si="9"/>
        <v>-257.8529451004901</v>
      </c>
      <c r="AP12">
        <f t="shared" si="9"/>
        <v>-5.8965419752213712</v>
      </c>
      <c r="AQ12">
        <f t="shared" si="9"/>
        <v>-1844.098854621293</v>
      </c>
      <c r="AR12">
        <f t="shared" si="9"/>
        <v>3049.2105603127966</v>
      </c>
      <c r="AS12">
        <f t="shared" si="9"/>
        <v>-52.621429282774898</v>
      </c>
      <c r="AT12">
        <f t="shared" si="9"/>
        <v>616.58687279763944</v>
      </c>
      <c r="AU12">
        <f t="shared" si="9"/>
        <v>3613.1760038276616</v>
      </c>
      <c r="AW12">
        <v>9</v>
      </c>
      <c r="AX12">
        <f>(R12*SUMPRODUCT(K13:$K$23, X13:$X$23)-$AZ$3*SUMPRODUCT(K12:$K$22, W13:$W$23))/Z12</f>
        <v>14910.650319202352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10932.379782254058</v>
      </c>
      <c r="P13">
        <f t="shared" si="22"/>
        <v>546.61898911270293</v>
      </c>
      <c r="Q13" s="4">
        <f t="shared" si="23"/>
        <v>12.5</v>
      </c>
      <c r="R13">
        <f t="shared" si="0"/>
        <v>500000</v>
      </c>
      <c r="S13">
        <f t="shared" si="1"/>
        <v>14953.835897312931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13106.574250903792</v>
      </c>
      <c r="AC13">
        <f t="shared" si="2"/>
        <v>12894.348527640463</v>
      </c>
      <c r="AE13">
        <f t="shared" si="3"/>
        <v>9426.7394745347101</v>
      </c>
      <c r="AF13">
        <f t="shared" si="4"/>
        <v>-471.33697372673549</v>
      </c>
      <c r="AG13">
        <f t="shared" si="4"/>
        <v>-10.778462309090088</v>
      </c>
      <c r="AH13">
        <f t="shared" si="5"/>
        <v>-3970.2463774737912</v>
      </c>
      <c r="AI13">
        <f t="shared" si="6"/>
        <v>4974.3776610250934</v>
      </c>
      <c r="AJ13">
        <f t="shared" si="7"/>
        <v>212.2257232633292</v>
      </c>
      <c r="AK13">
        <f t="shared" si="24"/>
        <v>1140.6041980634984</v>
      </c>
      <c r="AL13">
        <f t="shared" si="8"/>
        <v>6327.2075823519208</v>
      </c>
      <c r="AN13">
        <f t="shared" si="9"/>
        <v>4810.2140822714373</v>
      </c>
      <c r="AO13">
        <f t="shared" si="9"/>
        <v>-240.51070411357185</v>
      </c>
      <c r="AP13">
        <f t="shared" si="9"/>
        <v>-5.4999622429871096</v>
      </c>
      <c r="AQ13">
        <f t="shared" si="9"/>
        <v>-2025.910982965213</v>
      </c>
      <c r="AR13">
        <f t="shared" si="9"/>
        <v>2538.292432949665</v>
      </c>
      <c r="AS13">
        <f t="shared" si="9"/>
        <v>108.29313416576569</v>
      </c>
      <c r="AT13">
        <f t="shared" si="9"/>
        <v>582.01994344325158</v>
      </c>
      <c r="AU13">
        <f t="shared" si="9"/>
        <v>3228.6055105586825</v>
      </c>
      <c r="AW13">
        <v>10</v>
      </c>
      <c r="AX13">
        <f>(R13*SUMPRODUCT(K14:$K$23, X14:$X$23)-$AZ$3*SUMPRODUCT(K13:$K$22, W14:$W$23))/Z13</f>
        <v>14953.835897312931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10932.379782254058</v>
      </c>
      <c r="P14">
        <f t="shared" si="22"/>
        <v>546.61898911270293</v>
      </c>
      <c r="Q14" s="4">
        <f t="shared" si="23"/>
        <v>12.5</v>
      </c>
      <c r="R14">
        <f t="shared" si="0"/>
        <v>500000</v>
      </c>
      <c r="S14">
        <f t="shared" si="1"/>
        <v>14734.453462526668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12894.348527640463</v>
      </c>
      <c r="AC14">
        <f t="shared" si="2"/>
        <v>12443.825477047976</v>
      </c>
      <c r="AE14">
        <f t="shared" si="3"/>
        <v>9232.8247128515468</v>
      </c>
      <c r="AF14">
        <f t="shared" si="4"/>
        <v>-461.64123564257733</v>
      </c>
      <c r="AG14">
        <f t="shared" si="4"/>
        <v>-10.556741643570017</v>
      </c>
      <c r="AH14">
        <f t="shared" si="5"/>
        <v>-4557.441697166837</v>
      </c>
      <c r="AI14">
        <f t="shared" si="6"/>
        <v>4203.1850383985629</v>
      </c>
      <c r="AJ14">
        <f t="shared" si="7"/>
        <v>450.52305059248647</v>
      </c>
      <c r="AK14">
        <f t="shared" si="24"/>
        <v>1853.9629047189758</v>
      </c>
      <c r="AL14">
        <f t="shared" si="8"/>
        <v>6507.670993710025</v>
      </c>
      <c r="AN14">
        <f t="shared" si="9"/>
        <v>4339.891360597233</v>
      </c>
      <c r="AO14">
        <f t="shared" si="9"/>
        <v>-216.99456802986165</v>
      </c>
      <c r="AP14">
        <f t="shared" si="9"/>
        <v>-4.9621988156251495</v>
      </c>
      <c r="AQ14">
        <f t="shared" si="9"/>
        <v>-2142.2265084735145</v>
      </c>
      <c r="AR14">
        <f t="shared" si="9"/>
        <v>1975.7080852782321</v>
      </c>
      <c r="AS14">
        <f t="shared" si="9"/>
        <v>211.76846261303865</v>
      </c>
      <c r="AT14">
        <f t="shared" si="9"/>
        <v>871.45568591355152</v>
      </c>
      <c r="AU14">
        <f t="shared" si="9"/>
        <v>3058.9322338048223</v>
      </c>
      <c r="AW14">
        <v>11</v>
      </c>
      <c r="AX14">
        <f>(R14*SUMPRODUCT(K15:$K$23, X15:$X$23)-$AZ$3*SUMPRODUCT(K14:$K$22, W15:$W$23))/Z14</f>
        <v>14734.453462526668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10932.379782254058</v>
      </c>
      <c r="P15">
        <f t="shared" si="22"/>
        <v>546.61898911270293</v>
      </c>
      <c r="Q15" s="4">
        <f t="shared" si="23"/>
        <v>12.5</v>
      </c>
      <c r="R15">
        <f t="shared" si="0"/>
        <v>500000</v>
      </c>
      <c r="S15">
        <f t="shared" si="1"/>
        <v>14192.770847628655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12443.825477047976</v>
      </c>
      <c r="AC15">
        <f t="shared" si="2"/>
        <v>11718.909543628048</v>
      </c>
      <c r="AE15">
        <f t="shared" si="3"/>
        <v>9026.8187333010519</v>
      </c>
      <c r="AF15">
        <f t="shared" si="4"/>
        <v>-451.3409366650526</v>
      </c>
      <c r="AG15">
        <f t="shared" si="4"/>
        <v>-10.321195971386073</v>
      </c>
      <c r="AH15">
        <f t="shared" si="5"/>
        <v>-5199.1302299297085</v>
      </c>
      <c r="AI15">
        <f t="shared" si="6"/>
        <v>3366.026370734905</v>
      </c>
      <c r="AJ15">
        <f t="shared" si="7"/>
        <v>724.91593341992848</v>
      </c>
      <c r="AK15">
        <f t="shared" si="24"/>
        <v>1798.6638197356851</v>
      </c>
      <c r="AL15">
        <f t="shared" si="8"/>
        <v>5889.6061238905186</v>
      </c>
      <c r="AN15">
        <f t="shared" si="9"/>
        <v>3908.5921550640373</v>
      </c>
      <c r="AO15">
        <f t="shared" si="9"/>
        <v>-195.42960775320188</v>
      </c>
      <c r="AP15">
        <f t="shared" si="9"/>
        <v>-4.469054580193788</v>
      </c>
      <c r="AQ15">
        <f t="shared" si="9"/>
        <v>-2251.211664956983</v>
      </c>
      <c r="AR15">
        <f t="shared" si="9"/>
        <v>1457.481827773659</v>
      </c>
      <c r="AS15">
        <f t="shared" si="9"/>
        <v>313.88696440677273</v>
      </c>
      <c r="AT15">
        <f t="shared" si="9"/>
        <v>778.81737776354998</v>
      </c>
      <c r="AU15">
        <f t="shared" si="9"/>
        <v>2550.1861699439814</v>
      </c>
      <c r="AW15">
        <v>12</v>
      </c>
      <c r="AX15">
        <f>(R15*SUMPRODUCT(K16:$K$23, X16:$X$23)-$AZ$3*SUMPRODUCT(K15:$K$22, W16:$W$23))/Z15</f>
        <v>14192.770847628655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10932.379782254058</v>
      </c>
      <c r="P16">
        <f t="shared" si="22"/>
        <v>546.61898911270293</v>
      </c>
      <c r="Q16" s="4">
        <f t="shared" si="23"/>
        <v>12.5</v>
      </c>
      <c r="R16">
        <f t="shared" si="0"/>
        <v>500000</v>
      </c>
      <c r="S16">
        <f t="shared" si="1"/>
        <v>13362.300605674609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11718.909543628048</v>
      </c>
      <c r="AC16">
        <f t="shared" si="2"/>
        <v>10766.980252920037</v>
      </c>
      <c r="AE16">
        <f t="shared" si="3"/>
        <v>8809.0158054791846</v>
      </c>
      <c r="AF16">
        <f t="shared" si="4"/>
        <v>-440.45079027395923</v>
      </c>
      <c r="AG16">
        <f t="shared" si="4"/>
        <v>-10.072161758158988</v>
      </c>
      <c r="AH16">
        <f t="shared" si="5"/>
        <v>-5832.8901405290508</v>
      </c>
      <c r="AI16">
        <f t="shared" si="6"/>
        <v>2525.6027129180166</v>
      </c>
      <c r="AJ16">
        <f t="shared" si="7"/>
        <v>951.92929070801074</v>
      </c>
      <c r="AK16">
        <f t="shared" si="24"/>
        <v>1718.9253729484808</v>
      </c>
      <c r="AL16">
        <f t="shared" si="8"/>
        <v>5196.4573765745081</v>
      </c>
      <c r="AN16">
        <f t="shared" si="9"/>
        <v>3513.6167646976846</v>
      </c>
      <c r="AO16">
        <f t="shared" si="9"/>
        <v>-175.68083823488422</v>
      </c>
      <c r="AP16">
        <f t="shared" si="9"/>
        <v>-4.0174427191062607</v>
      </c>
      <c r="AQ16">
        <f t="shared" si="9"/>
        <v>-2326.5414703484985</v>
      </c>
      <c r="AR16">
        <f t="shared" si="9"/>
        <v>1007.3770133951958</v>
      </c>
      <c r="AS16">
        <f t="shared" si="9"/>
        <v>379.69221403349496</v>
      </c>
      <c r="AT16">
        <f t="shared" si="9"/>
        <v>685.62086174250692</v>
      </c>
      <c r="AU16">
        <f t="shared" si="9"/>
        <v>2072.6900891711975</v>
      </c>
      <c r="AW16">
        <v>13</v>
      </c>
      <c r="AX16">
        <f>(R16*SUMPRODUCT(K17:$K$23, X17:$X$23)-$AZ$3*SUMPRODUCT(K16:$K$22, W17:$W$23))/Z16</f>
        <v>13362.300605674609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10932.379782254058</v>
      </c>
      <c r="P17">
        <f t="shared" si="22"/>
        <v>546.61898911270293</v>
      </c>
      <c r="Q17" s="4">
        <f t="shared" si="23"/>
        <v>12.5</v>
      </c>
      <c r="R17">
        <f t="shared" si="0"/>
        <v>500000</v>
      </c>
      <c r="S17">
        <f t="shared" si="1"/>
        <v>12262.923820128997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10766.980252920037</v>
      </c>
      <c r="AC17">
        <f t="shared" si="2"/>
        <v>9623.5093823311508</v>
      </c>
      <c r="AE17">
        <f t="shared" si="3"/>
        <v>8579.3454276406483</v>
      </c>
      <c r="AF17">
        <f t="shared" si="4"/>
        <v>-428.96727138203244</v>
      </c>
      <c r="AG17">
        <f t="shared" si="4"/>
        <v>-9.8095583927287233</v>
      </c>
      <c r="AH17">
        <f t="shared" si="5"/>
        <v>-6475.2699139469642</v>
      </c>
      <c r="AI17">
        <f t="shared" si="6"/>
        <v>1665.2986839189225</v>
      </c>
      <c r="AJ17">
        <f t="shared" si="7"/>
        <v>1143.4708705888861</v>
      </c>
      <c r="AK17">
        <f t="shared" si="24"/>
        <v>1618.796193790236</v>
      </c>
      <c r="AL17">
        <f t="shared" si="8"/>
        <v>4427.5657482980441</v>
      </c>
      <c r="AN17">
        <f t="shared" si="9"/>
        <v>3152.2635654320648</v>
      </c>
      <c r="AO17">
        <f t="shared" si="9"/>
        <v>-157.61317827160323</v>
      </c>
      <c r="AP17">
        <f t="shared" si="9"/>
        <v>-3.6042742159270804</v>
      </c>
      <c r="AQ17">
        <f t="shared" si="9"/>
        <v>-2379.1742153558148</v>
      </c>
      <c r="AR17">
        <f t="shared" si="9"/>
        <v>611.87189758871955</v>
      </c>
      <c r="AS17">
        <f t="shared" si="9"/>
        <v>420.1394609753446</v>
      </c>
      <c r="AT17">
        <f t="shared" si="9"/>
        <v>594.78573331536484</v>
      </c>
      <c r="AU17">
        <f t="shared" si="9"/>
        <v>1626.7970918794288</v>
      </c>
      <c r="AW17">
        <v>14</v>
      </c>
      <c r="AX17">
        <f>(R17*SUMPRODUCT(K18:$K$23, X18:$X$23)-$AZ$3*SUMPRODUCT(K17:$K$22, W18:$W$23))/Z17</f>
        <v>12262.923820128997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10932.379782254058</v>
      </c>
      <c r="P18">
        <f t="shared" si="22"/>
        <v>546.61898911270293</v>
      </c>
      <c r="Q18" s="4">
        <f t="shared" si="23"/>
        <v>12.5</v>
      </c>
      <c r="R18">
        <f t="shared" si="0"/>
        <v>500000</v>
      </c>
      <c r="S18">
        <f t="shared" si="1"/>
        <v>10900.923774250017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9623.5093823311508</v>
      </c>
      <c r="AC18">
        <f t="shared" si="2"/>
        <v>8313.3060560185568</v>
      </c>
      <c r="AE18">
        <f t="shared" si="3"/>
        <v>8337.2951625616079</v>
      </c>
      <c r="AF18">
        <f t="shared" si="4"/>
        <v>-416.86475812808038</v>
      </c>
      <c r="AG18">
        <f t="shared" si="4"/>
        <v>-9.5327999582660503</v>
      </c>
      <c r="AH18">
        <f t="shared" si="5"/>
        <v>-7146.5140214153926</v>
      </c>
      <c r="AI18">
        <f t="shared" si="6"/>
        <v>764.38358305986912</v>
      </c>
      <c r="AJ18">
        <f t="shared" si="7"/>
        <v>1310.2033263125941</v>
      </c>
      <c r="AK18">
        <f t="shared" si="24"/>
        <v>1501.2700154330271</v>
      </c>
      <c r="AL18">
        <f t="shared" si="8"/>
        <v>3575.8569248054901</v>
      </c>
      <c r="AN18">
        <f t="shared" si="9"/>
        <v>2821.8564179030909</v>
      </c>
      <c r="AO18">
        <f t="shared" si="9"/>
        <v>-141.09282089515455</v>
      </c>
      <c r="AP18">
        <f t="shared" si="9"/>
        <v>-3.226489193235468</v>
      </c>
      <c r="AQ18">
        <f t="shared" si="9"/>
        <v>-2418.8224194727177</v>
      </c>
      <c r="AR18">
        <f t="shared" si="9"/>
        <v>258.71468834198339</v>
      </c>
      <c r="AS18">
        <f t="shared" si="9"/>
        <v>443.45385320114019</v>
      </c>
      <c r="AT18">
        <f t="shared" si="9"/>
        <v>508.12263995143826</v>
      </c>
      <c r="AU18">
        <f t="shared" si="9"/>
        <v>1210.2911814945617</v>
      </c>
      <c r="AW18">
        <v>15</v>
      </c>
      <c r="AX18">
        <f>(R18*SUMPRODUCT(K19:$K$23, X19:$X$23)-$AZ$3*SUMPRODUCT(K18:$K$22, W19:$W$23))/Z18</f>
        <v>10900.923774250017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10932.379782254058</v>
      </c>
      <c r="P19">
        <f t="shared" si="22"/>
        <v>546.61898911270293</v>
      </c>
      <c r="Q19" s="4">
        <f t="shared" si="23"/>
        <v>12.5</v>
      </c>
      <c r="R19">
        <f t="shared" si="0"/>
        <v>500000</v>
      </c>
      <c r="S19">
        <f t="shared" si="1"/>
        <v>9248.2825524217751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8313.3060560185568</v>
      </c>
      <c r="AC19">
        <f t="shared" si="2"/>
        <v>6835.9100976814052</v>
      </c>
      <c r="AE19">
        <f t="shared" si="3"/>
        <v>8080.7182221772491</v>
      </c>
      <c r="AF19">
        <f t="shared" si="4"/>
        <v>-404.03591110886248</v>
      </c>
      <c r="AG19">
        <f t="shared" si="4"/>
        <v>-9.2394318336047956</v>
      </c>
      <c r="AH19">
        <f t="shared" si="5"/>
        <v>-7921.6050031437526</v>
      </c>
      <c r="AI19">
        <f t="shared" si="6"/>
        <v>-254.1621239089709</v>
      </c>
      <c r="AJ19">
        <f t="shared" si="7"/>
        <v>1477.3959583371516</v>
      </c>
      <c r="AK19">
        <f t="shared" si="24"/>
        <v>1368.2952845483642</v>
      </c>
      <c r="AL19">
        <f t="shared" si="8"/>
        <v>2591.5291189765449</v>
      </c>
      <c r="AN19">
        <f t="shared" si="9"/>
        <v>2519.4228570200576</v>
      </c>
      <c r="AO19">
        <f t="shared" si="9"/>
        <v>-125.97114285100288</v>
      </c>
      <c r="AP19">
        <f t="shared" si="9"/>
        <v>-2.8806889570257388</v>
      </c>
      <c r="AQ19">
        <f t="shared" si="9"/>
        <v>-2469.8142121118799</v>
      </c>
      <c r="AR19">
        <f t="shared" si="9"/>
        <v>-79.243186899851239</v>
      </c>
      <c r="AS19">
        <f t="shared" si="9"/>
        <v>460.62553401358127</v>
      </c>
      <c r="AT19">
        <f t="shared" si="9"/>
        <v>426.60990276617719</v>
      </c>
      <c r="AU19">
        <f t="shared" si="9"/>
        <v>807.99224987990715</v>
      </c>
      <c r="AW19">
        <v>16</v>
      </c>
      <c r="AX19">
        <f>(R19*SUMPRODUCT(K20:$K$23, X20:$X$23)-$AZ$3*SUMPRODUCT(K19:$K$22, W20:$W$23))/Z19</f>
        <v>9248.2825524217751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10932.379782254058</v>
      </c>
      <c r="P20">
        <f t="shared" si="22"/>
        <v>546.61898911270293</v>
      </c>
      <c r="Q20" s="4">
        <f t="shared" si="23"/>
        <v>12.5</v>
      </c>
      <c r="R20">
        <f t="shared" si="0"/>
        <v>500000</v>
      </c>
      <c r="S20">
        <f t="shared" si="1"/>
        <v>7316.6286345392764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6835.9100976814052</v>
      </c>
      <c r="AC20">
        <f t="shared" si="2"/>
        <v>5226.9139779111101</v>
      </c>
      <c r="AE20">
        <f t="shared" si="3"/>
        <v>7809.9643360257533</v>
      </c>
      <c r="AF20">
        <f t="shared" si="4"/>
        <v>-390.4982168012877</v>
      </c>
      <c r="AG20">
        <f t="shared" si="4"/>
        <v>-8.9298538968423493</v>
      </c>
      <c r="AH20">
        <f t="shared" si="5"/>
        <v>-8687.3447370559479</v>
      </c>
      <c r="AI20">
        <f t="shared" si="6"/>
        <v>-1276.8084717283245</v>
      </c>
      <c r="AJ20">
        <f t="shared" si="7"/>
        <v>1608.9961197702951</v>
      </c>
      <c r="AK20">
        <f t="shared" si="24"/>
        <v>1219.8610536330693</v>
      </c>
      <c r="AL20">
        <f t="shared" si="8"/>
        <v>1552.0487016750399</v>
      </c>
      <c r="AN20">
        <f t="shared" si="9"/>
        <v>2243.0632482677793</v>
      </c>
      <c r="AO20">
        <f t="shared" si="9"/>
        <v>-112.15316241338897</v>
      </c>
      <c r="AP20">
        <f t="shared" si="9"/>
        <v>-2.5647014796229715</v>
      </c>
      <c r="AQ20">
        <f t="shared" si="9"/>
        <v>-2495.0515605860833</v>
      </c>
      <c r="AR20">
        <f t="shared" si="9"/>
        <v>-366.70617621131612</v>
      </c>
      <c r="AS20">
        <f t="shared" si="9"/>
        <v>462.11223349820813</v>
      </c>
      <c r="AT20">
        <f t="shared" si="9"/>
        <v>350.35057519736739</v>
      </c>
      <c r="AU20">
        <f t="shared" si="9"/>
        <v>445.75663248425934</v>
      </c>
      <c r="AW20">
        <v>17</v>
      </c>
      <c r="AX20">
        <f>(R20*SUMPRODUCT(K21:$K$23, X21:$X$23)-$AZ$3*SUMPRODUCT(K20:$K$22, W21:$W$23))/Z20</f>
        <v>7316.6286345392764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10932.379782254058</v>
      </c>
      <c r="P21">
        <f t="shared" si="22"/>
        <v>546.61898911270293</v>
      </c>
      <c r="Q21" s="4">
        <f t="shared" si="23"/>
        <v>12.5</v>
      </c>
      <c r="R21">
        <f t="shared" si="0"/>
        <v>500000</v>
      </c>
      <c r="S21">
        <f t="shared" si="1"/>
        <v>5137.6856867368797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5226.9139779111101</v>
      </c>
      <c r="AC21">
        <f t="shared" si="2"/>
        <v>3537.3405665963719</v>
      </c>
      <c r="AE21">
        <f t="shared" si="3"/>
        <v>7527.0370456949695</v>
      </c>
      <c r="AF21">
        <f t="shared" si="4"/>
        <v>-376.35185228474847</v>
      </c>
      <c r="AG21">
        <f t="shared" si="4"/>
        <v>-8.6063569822112314</v>
      </c>
      <c r="AH21">
        <f t="shared" si="5"/>
        <v>-9367.9350265077974</v>
      </c>
      <c r="AI21">
        <f t="shared" si="6"/>
        <v>-2225.8561900797868</v>
      </c>
      <c r="AJ21">
        <f t="shared" si="7"/>
        <v>1689.5734113147382</v>
      </c>
      <c r="AK21">
        <f t="shared" si="24"/>
        <v>1059.1759162883091</v>
      </c>
      <c r="AL21">
        <f t="shared" si="8"/>
        <v>522.89313752326052</v>
      </c>
      <c r="AN21">
        <f t="shared" si="9"/>
        <v>1991.3971873026442</v>
      </c>
      <c r="AO21">
        <f t="shared" si="9"/>
        <v>-99.569859365132203</v>
      </c>
      <c r="AP21">
        <f t="shared" si="9"/>
        <v>-2.2769484171863152</v>
      </c>
      <c r="AQ21">
        <f t="shared" si="9"/>
        <v>-2478.4359834247516</v>
      </c>
      <c r="AR21">
        <f t="shared" si="9"/>
        <v>-588.88560390442581</v>
      </c>
      <c r="AS21">
        <f t="shared" si="9"/>
        <v>447.0034780761265</v>
      </c>
      <c r="AT21">
        <f t="shared" si="9"/>
        <v>280.22180942521106</v>
      </c>
      <c r="AU21">
        <f t="shared" si="9"/>
        <v>138.33968359691178</v>
      </c>
      <c r="AW21">
        <v>18</v>
      </c>
      <c r="AX21">
        <f>(R21*SUMPRODUCT(K22:$K$23, X22:$X$23)-$AZ$3*SUMPRODUCT(K21:$K$22, W22:$W$23))/Z21</f>
        <v>5137.6856867368797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10932.379782254058</v>
      </c>
      <c r="P22">
        <f t="shared" si="22"/>
        <v>546.61898911270293</v>
      </c>
      <c r="Q22" s="4">
        <f t="shared" si="23"/>
        <v>12.5</v>
      </c>
      <c r="R22">
        <f t="shared" si="0"/>
        <v>500000</v>
      </c>
      <c r="S22">
        <f t="shared" si="1"/>
        <v>2700.2086395001843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3537.3405665963719</v>
      </c>
      <c r="AC22">
        <f t="shared" si="2"/>
        <v>1786.2027344066469</v>
      </c>
      <c r="AE22">
        <f t="shared" si="3"/>
        <v>7231.8288205494828</v>
      </c>
      <c r="AF22">
        <f t="shared" si="4"/>
        <v>-361.59144102747416</v>
      </c>
      <c r="AG22">
        <f t="shared" si="4"/>
        <v>-8.268818139999718</v>
      </c>
      <c r="AH22">
        <f t="shared" si="5"/>
        <v>-10059.010895576052</v>
      </c>
      <c r="AI22">
        <f t="shared" si="6"/>
        <v>-3197.0423341940432</v>
      </c>
      <c r="AJ22">
        <f t="shared" si="7"/>
        <v>1751.137832189725</v>
      </c>
      <c r="AK22">
        <f t="shared" si="24"/>
        <v>890.59726000524222</v>
      </c>
      <c r="AL22">
        <f t="shared" si="8"/>
        <v>-555.30724199907593</v>
      </c>
      <c r="AN22">
        <f t="shared" si="9"/>
        <v>1762.4765221827984</v>
      </c>
      <c r="AO22">
        <f t="shared" si="9"/>
        <v>-88.123826109139927</v>
      </c>
      <c r="AP22">
        <f t="shared" si="9"/>
        <v>-2.0152022675837369</v>
      </c>
      <c r="AQ22">
        <f t="shared" si="9"/>
        <v>-2451.4920056537931</v>
      </c>
      <c r="AR22">
        <f t="shared" si="9"/>
        <v>-779.15451184771837</v>
      </c>
      <c r="AS22">
        <f t="shared" si="9"/>
        <v>426.77162207857231</v>
      </c>
      <c r="AT22">
        <f t="shared" si="9"/>
        <v>217.04838436155134</v>
      </c>
      <c r="AU22">
        <f t="shared" si="9"/>
        <v>-135.33450540759466</v>
      </c>
      <c r="AW22">
        <v>19</v>
      </c>
      <c r="AX22">
        <f>(R22*SUMPRODUCT(K23:$K$23, X23:$X$23)-$AZ$3*SUMPRODUCT(K22:$K$22, W23:$W$23))/Z22</f>
        <v>2700.2086395001843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10932.379782254058</v>
      </c>
      <c r="P23">
        <f t="shared" si="22"/>
        <v>546.61898911270293</v>
      </c>
      <c r="Q23" s="4">
        <f t="shared" si="23"/>
        <v>12.5</v>
      </c>
      <c r="R23">
        <f t="shared" si="0"/>
        <v>500000</v>
      </c>
      <c r="S23">
        <f t="shared" si="1"/>
        <v>2819.7753715564659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1786.2027344066469</v>
      </c>
      <c r="AC23">
        <f t="shared" si="2"/>
        <v>1786.2027344066466</v>
      </c>
      <c r="AE23">
        <f t="shared" si="3"/>
        <v>6925.1781037633991</v>
      </c>
      <c r="AF23">
        <f t="shared" si="4"/>
        <v>-346.25890518816993</v>
      </c>
      <c r="AG23">
        <f t="shared" si="4"/>
        <v>-7.9181960397642177</v>
      </c>
      <c r="AH23">
        <f t="shared" si="5"/>
        <v>-10717.356753420192</v>
      </c>
      <c r="AI23">
        <f t="shared" si="6"/>
        <v>-4146.3557508847271</v>
      </c>
      <c r="AJ23">
        <f t="shared" si="7"/>
        <v>0</v>
      </c>
      <c r="AK23">
        <f t="shared" si="24"/>
        <v>715.82021404912518</v>
      </c>
      <c r="AL23">
        <f t="shared" si="8"/>
        <v>-3430.5355368356018</v>
      </c>
      <c r="AN23">
        <f t="shared" si="9"/>
        <v>1554.7032874014722</v>
      </c>
      <c r="AO23">
        <f t="shared" si="9"/>
        <v>-77.735164370073605</v>
      </c>
      <c r="AP23">
        <f t="shared" si="9"/>
        <v>-1.7776359291930404</v>
      </c>
      <c r="AQ23">
        <f t="shared" si="9"/>
        <v>-2406.0478340249219</v>
      </c>
      <c r="AR23">
        <f t="shared" si="9"/>
        <v>-930.85734692271626</v>
      </c>
      <c r="AS23">
        <f t="shared" si="9"/>
        <v>0</v>
      </c>
      <c r="AT23">
        <f t="shared" si="9"/>
        <v>160.70172106704601</v>
      </c>
      <c r="AU23">
        <f t="shared" si="9"/>
        <v>-770.15562585567022</v>
      </c>
      <c r="AW23">
        <v>20</v>
      </c>
      <c r="AX23">
        <f>(R23*SUMPRODUCT(K$23:$K24, X$23:$X24)-$AZ$3*SUMPRODUCT(K$22:$K23, W$23:$W24))/Z23</f>
        <v>2819.7753715564659</v>
      </c>
    </row>
    <row r="25" spans="5:50" x14ac:dyDescent="0.25">
      <c r="AN25" s="8">
        <f t="shared" ref="AN25:AU25" si="25">SUM(AN3:AN23)</f>
        <v>97911.292345719514</v>
      </c>
      <c r="AO25" s="8">
        <f t="shared" si="25"/>
        <v>-13094.849453976525</v>
      </c>
      <c r="AP25" s="8">
        <f t="shared" si="25"/>
        <v>-724.40799862789629</v>
      </c>
      <c r="AQ25" s="8">
        <f t="shared" si="25"/>
        <v>-37449.778716200439</v>
      </c>
      <c r="AR25" s="8">
        <f t="shared" si="25"/>
        <v>46642.256176914671</v>
      </c>
      <c r="AS25" s="8">
        <f t="shared" si="25"/>
        <v>-6436.8396669127014</v>
      </c>
      <c r="AT25" s="8">
        <f t="shared" si="25"/>
        <v>12460.160262006431</v>
      </c>
      <c r="AU25" s="9">
        <f t="shared" si="25"/>
        <v>52665.576772008411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39780.863799392449</v>
      </c>
      <c r="K3">
        <v>1</v>
      </c>
      <c r="L3" s="2">
        <v>0</v>
      </c>
      <c r="O3">
        <f>$C$3</f>
        <v>39780.863799392449</v>
      </c>
      <c r="P3">
        <f>O3*B5</f>
        <v>31824.69103951396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39780.863799392449</v>
      </c>
      <c r="AF3">
        <f t="shared" ref="AF3:AG23" si="4">-$Z3*P3</f>
        <v>-31824.69103951396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7331.2157891784891</v>
      </c>
      <c r="AJ3">
        <f t="shared" ref="AJ3:AJ23" si="7">AB3-AC3</f>
        <v>0</v>
      </c>
      <c r="AL3">
        <f t="shared" ref="AL3:AL23" si="8">SUM(AI3:AK3)</f>
        <v>7331.2157891784891</v>
      </c>
      <c r="AN3">
        <f t="shared" ref="AN3:AU23" si="9">AE3*$K3</f>
        <v>39780.863799392449</v>
      </c>
      <c r="AO3">
        <f t="shared" si="9"/>
        <v>-31824.69103951396</v>
      </c>
      <c r="AP3">
        <f t="shared" si="9"/>
        <v>-624.95697070000006</v>
      </c>
      <c r="AQ3">
        <f t="shared" si="9"/>
        <v>0</v>
      </c>
      <c r="AR3">
        <f t="shared" si="9"/>
        <v>7331.2157891784891</v>
      </c>
      <c r="AS3">
        <f t="shared" si="9"/>
        <v>0</v>
      </c>
      <c r="AT3">
        <f t="shared" si="9"/>
        <v>0</v>
      </c>
      <c r="AU3">
        <f t="shared" si="9"/>
        <v>7331.2157891784891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12511.481452800283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7711.5268957657527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7552.8952814896475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-7552.8952814896475</v>
      </c>
      <c r="AK4">
        <f>H4*SUM(AB4, AE4:AF4)</f>
        <v>0</v>
      </c>
      <c r="AL4">
        <f t="shared" si="8"/>
        <v>-12838.252281489647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-4958.5861713106287</v>
      </c>
      <c r="AR4">
        <f t="shared" si="9"/>
        <v>-4958.5861713106287</v>
      </c>
      <c r="AS4">
        <f t="shared" si="9"/>
        <v>-7085.9323402661103</v>
      </c>
      <c r="AT4">
        <f t="shared" si="9"/>
        <v>0</v>
      </c>
      <c r="AU4">
        <f t="shared" si="9"/>
        <v>-12044.518511576738</v>
      </c>
      <c r="AW4">
        <v>1</v>
      </c>
      <c r="AX4">
        <f>(R4*SUMPRODUCT(K5:$K$23, X5:$X$23)-$AZ$3*SUMPRODUCT(K4:$K$22, W5:$W$23))/Z4</f>
        <v>7711.5268957657527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39780.863799392449</v>
      </c>
      <c r="P5">
        <f t="shared" ref="P5:P23" si="22">O5*$C$5</f>
        <v>1989.0431899696225</v>
      </c>
      <c r="Q5" s="4">
        <f t="shared" ref="Q5:Q23" si="23">$C$8</f>
        <v>12.5</v>
      </c>
      <c r="R5">
        <f t="shared" si="0"/>
        <v>500000</v>
      </c>
      <c r="S5">
        <f t="shared" si="1"/>
        <v>14455.779545851812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7552.8952814896475</v>
      </c>
      <c r="AC5">
        <f t="shared" si="2"/>
        <v>13842.506410776361</v>
      </c>
      <c r="AE5">
        <f t="shared" si="3"/>
        <v>38093.197286432682</v>
      </c>
      <c r="AF5">
        <f t="shared" si="4"/>
        <v>-1904.6598643216339</v>
      </c>
      <c r="AG5">
        <f t="shared" si="4"/>
        <v>-11.969699011102938</v>
      </c>
      <c r="AH5">
        <f t="shared" si="5"/>
        <v>-6029.5361258824787</v>
      </c>
      <c r="AI5">
        <f t="shared" si="6"/>
        <v>30147.031597217465</v>
      </c>
      <c r="AJ5">
        <f t="shared" si="7"/>
        <v>-6289.6111292867135</v>
      </c>
      <c r="AK5">
        <f>H5*SUM(AB5, AE5:AF5)</f>
        <v>3779.2597855911004</v>
      </c>
      <c r="AL5">
        <f t="shared" si="8"/>
        <v>27636.680253521852</v>
      </c>
      <c r="AN5">
        <f t="shared" si="9"/>
        <v>32895.857130035554</v>
      </c>
      <c r="AO5">
        <f t="shared" si="9"/>
        <v>-1644.7928565017774</v>
      </c>
      <c r="AP5">
        <f t="shared" si="9"/>
        <v>-10.336583343163211</v>
      </c>
      <c r="AQ5">
        <f t="shared" si="9"/>
        <v>-5206.8813616771804</v>
      </c>
      <c r="AR5">
        <f t="shared" si="9"/>
        <v>26033.846328513428</v>
      </c>
      <c r="AS5">
        <f t="shared" si="9"/>
        <v>-5431.4723848656258</v>
      </c>
      <c r="AT5">
        <f t="shared" si="9"/>
        <v>3263.627073077751</v>
      </c>
      <c r="AU5">
        <f t="shared" si="9"/>
        <v>23866.001016725557</v>
      </c>
      <c r="AW5">
        <v>2</v>
      </c>
      <c r="AX5">
        <f>(R5*SUMPRODUCT(K6:$K$23, X6:$X$23)-$AZ$3*SUMPRODUCT(K5:$K$22, W6:$W$23))/Z5</f>
        <v>14455.779545851812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39780.863799392449</v>
      </c>
      <c r="P6">
        <f t="shared" si="22"/>
        <v>1989.0431899696225</v>
      </c>
      <c r="Q6" s="4">
        <f t="shared" si="23"/>
        <v>12.5</v>
      </c>
      <c r="R6">
        <f t="shared" si="0"/>
        <v>500000</v>
      </c>
      <c r="S6">
        <f t="shared" si="1"/>
        <v>20246.958841417756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13842.506410776361</v>
      </c>
      <c r="AC6">
        <f t="shared" si="2"/>
        <v>18920.198328249535</v>
      </c>
      <c r="AE6">
        <f t="shared" si="3"/>
        <v>37174.068394603586</v>
      </c>
      <c r="AF6">
        <f t="shared" si="4"/>
        <v>-1858.7034197301796</v>
      </c>
      <c r="AG6">
        <f t="shared" si="4"/>
        <v>-11.680889014271269</v>
      </c>
      <c r="AH6">
        <f t="shared" si="5"/>
        <v>-6764.5202688256422</v>
      </c>
      <c r="AI6">
        <f t="shared" si="6"/>
        <v>28539.163817033495</v>
      </c>
      <c r="AJ6">
        <f t="shared" si="7"/>
        <v>-5077.6919174731738</v>
      </c>
      <c r="AK6">
        <f>H6*SUM(AB6, AE6:AF6)</f>
        <v>5348.3764067586953</v>
      </c>
      <c r="AL6">
        <f t="shared" si="8"/>
        <v>28809.848306319018</v>
      </c>
      <c r="AN6">
        <f t="shared" si="9"/>
        <v>28952.139137416045</v>
      </c>
      <c r="AO6">
        <f t="shared" si="9"/>
        <v>-1447.6069568708026</v>
      </c>
      <c r="AP6">
        <f t="shared" si="9"/>
        <v>-9.0973826270516458</v>
      </c>
      <c r="AQ6">
        <f t="shared" si="9"/>
        <v>-5268.3857451917038</v>
      </c>
      <c r="AR6">
        <f t="shared" si="9"/>
        <v>22227.049052726488</v>
      </c>
      <c r="AS6">
        <f t="shared" si="9"/>
        <v>-3954.6395979880717</v>
      </c>
      <c r="AT6">
        <f t="shared" si="9"/>
        <v>4165.4557753552081</v>
      </c>
      <c r="AU6">
        <f t="shared" si="9"/>
        <v>22437.865230093626</v>
      </c>
      <c r="AW6">
        <v>3</v>
      </c>
      <c r="AX6">
        <f>(R6*SUMPRODUCT(K7:$K$23, X7:$X$23)-$AZ$3*SUMPRODUCT(K6:$K$22, W7:$W$23))/Z6</f>
        <v>20246.958841417756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39780.863799392449</v>
      </c>
      <c r="P7">
        <f t="shared" si="22"/>
        <v>1989.0431899696225</v>
      </c>
      <c r="Q7" s="4">
        <f t="shared" si="23"/>
        <v>12.5</v>
      </c>
      <c r="R7">
        <f t="shared" si="0"/>
        <v>500000</v>
      </c>
      <c r="S7">
        <f t="shared" si="1"/>
        <v>24976.889713804318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18920.198328249535</v>
      </c>
      <c r="AC7">
        <f t="shared" si="2"/>
        <v>22731.652353571451</v>
      </c>
      <c r="AE7">
        <f t="shared" si="3"/>
        <v>36204.858834476152</v>
      </c>
      <c r="AF7">
        <f t="shared" si="4"/>
        <v>-1810.2429417238075</v>
      </c>
      <c r="AG7">
        <f t="shared" si="4"/>
        <v>-11.37634259811783</v>
      </c>
      <c r="AH7">
        <f t="shared" si="5"/>
        <v>-7509.5010404290251</v>
      </c>
      <c r="AI7">
        <f t="shared" si="6"/>
        <v>26873.738509725201</v>
      </c>
      <c r="AJ7">
        <f t="shared" si="7"/>
        <v>-3811.4540253219166</v>
      </c>
      <c r="AK7">
        <f>H7*SUM(AB7, AE7:AF7)</f>
        <v>5582.0610489388964</v>
      </c>
      <c r="AL7">
        <f t="shared" si="8"/>
        <v>28644.345533342181</v>
      </c>
      <c r="AN7">
        <f t="shared" si="9"/>
        <v>25524.842328377126</v>
      </c>
      <c r="AO7">
        <f t="shared" si="9"/>
        <v>-1276.2421164188561</v>
      </c>
      <c r="AP7">
        <f t="shared" si="9"/>
        <v>-8.02045251489956</v>
      </c>
      <c r="AQ7">
        <f t="shared" si="9"/>
        <v>-5294.2846952688096</v>
      </c>
      <c r="AR7">
        <f t="shared" si="9"/>
        <v>18946.295064174559</v>
      </c>
      <c r="AS7">
        <f t="shared" si="9"/>
        <v>-2687.1189715994337</v>
      </c>
      <c r="AT7">
        <f t="shared" si="9"/>
        <v>3935.4173093988898</v>
      </c>
      <c r="AU7">
        <f t="shared" si="9"/>
        <v>20194.593401974016</v>
      </c>
      <c r="AW7">
        <v>4</v>
      </c>
      <c r="AX7">
        <f>(R7*SUMPRODUCT(K8:$K$23, X8:$X$23)-$AZ$3*SUMPRODUCT(K7:$K$22, W8:$W$23))/Z7</f>
        <v>24976.889713804318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39780.863799392449</v>
      </c>
      <c r="P8">
        <f t="shared" si="22"/>
        <v>1989.0431899696225</v>
      </c>
      <c r="Q8" s="4">
        <f t="shared" si="23"/>
        <v>12.5</v>
      </c>
      <c r="R8">
        <f t="shared" si="0"/>
        <v>500000</v>
      </c>
      <c r="S8">
        <f t="shared" si="1"/>
        <v>28618.820597883769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22731.652353571451</v>
      </c>
      <c r="AC8">
        <f t="shared" si="2"/>
        <v>25311.355551250344</v>
      </c>
      <c r="AE8">
        <f t="shared" si="3"/>
        <v>35183.406119703694</v>
      </c>
      <c r="AF8">
        <f t="shared" si="4"/>
        <v>-1759.1703059851848</v>
      </c>
      <c r="AG8">
        <f t="shared" si="4"/>
        <v>-11.05538026308551</v>
      </c>
      <c r="AH8">
        <f t="shared" si="5"/>
        <v>-8287.9563620456483</v>
      </c>
      <c r="AI8">
        <f t="shared" si="6"/>
        <v>25125.224071409779</v>
      </c>
      <c r="AJ8">
        <f t="shared" si="7"/>
        <v>-2579.703197678893</v>
      </c>
      <c r="AK8">
        <f t="shared" ref="AK8:AK23" si="24">H8*SUM(AB8:AB8, AE8:AF8)</f>
        <v>4071.3018921285225</v>
      </c>
      <c r="AL8">
        <f t="shared" si="8"/>
        <v>26616.822765859408</v>
      </c>
      <c r="AN8">
        <f t="shared" si="9"/>
        <v>23127.931378847115</v>
      </c>
      <c r="AO8">
        <f t="shared" si="9"/>
        <v>-1156.3965689423558</v>
      </c>
      <c r="AP8">
        <f t="shared" si="9"/>
        <v>-7.2672917233135639</v>
      </c>
      <c r="AQ8">
        <f t="shared" si="9"/>
        <v>-5448.1162329795898</v>
      </c>
      <c r="AR8">
        <f t="shared" si="9"/>
        <v>16516.151285201857</v>
      </c>
      <c r="AS8">
        <f t="shared" si="9"/>
        <v>-1695.7766491032501</v>
      </c>
      <c r="AT8">
        <f t="shared" si="9"/>
        <v>2676.284111417689</v>
      </c>
      <c r="AU8">
        <f t="shared" si="9"/>
        <v>17496.658747516296</v>
      </c>
      <c r="AW8">
        <v>5</v>
      </c>
      <c r="AX8">
        <f>(R8*SUMPRODUCT(K9:$K$23, X9:$X$23)-$AZ$3*SUMPRODUCT(K8:$K$22, W9:$W$23))/Z8</f>
        <v>28618.820597883769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39780.863799392449</v>
      </c>
      <c r="P9">
        <f t="shared" si="22"/>
        <v>1989.0431899696225</v>
      </c>
      <c r="Q9" s="4">
        <f t="shared" si="23"/>
        <v>12.5</v>
      </c>
      <c r="R9">
        <f t="shared" si="0"/>
        <v>500000</v>
      </c>
      <c r="S9">
        <f t="shared" si="1"/>
        <v>31317.693096924064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25311.355551250344</v>
      </c>
      <c r="AC9">
        <f t="shared" si="2"/>
        <v>26845.915702720755</v>
      </c>
      <c r="AE9">
        <f t="shared" si="3"/>
        <v>34100.650799365452</v>
      </c>
      <c r="AF9">
        <f t="shared" si="4"/>
        <v>-1705.0325399682724</v>
      </c>
      <c r="AG9">
        <f t="shared" si="4"/>
        <v>-10.715155335530399</v>
      </c>
      <c r="AH9">
        <f t="shared" si="5"/>
        <v>-9186.8449969702724</v>
      </c>
      <c r="AI9">
        <f t="shared" si="6"/>
        <v>23198.058107091376</v>
      </c>
      <c r="AJ9">
        <f t="shared" si="7"/>
        <v>-1534.5601514704103</v>
      </c>
      <c r="AK9">
        <f t="shared" si="24"/>
        <v>3012.3040329158011</v>
      </c>
      <c r="AL9">
        <f t="shared" si="8"/>
        <v>24675.801988536768</v>
      </c>
      <c r="AN9">
        <f t="shared" si="9"/>
        <v>21304.104253544752</v>
      </c>
      <c r="AO9">
        <f t="shared" si="9"/>
        <v>-1065.2052126772376</v>
      </c>
      <c r="AP9">
        <f t="shared" si="9"/>
        <v>-6.6942061517873945</v>
      </c>
      <c r="AQ9">
        <f t="shared" si="9"/>
        <v>-5739.4066971957218</v>
      </c>
      <c r="AR9">
        <f t="shared" si="9"/>
        <v>14492.798137520005</v>
      </c>
      <c r="AS9">
        <f t="shared" si="9"/>
        <v>-958.70397437896975</v>
      </c>
      <c r="AT9">
        <f t="shared" si="9"/>
        <v>1881.9124461344795</v>
      </c>
      <c r="AU9">
        <f t="shared" si="9"/>
        <v>15416.006609275517</v>
      </c>
      <c r="AW9">
        <v>6</v>
      </c>
      <c r="AX9">
        <f>(R9*SUMPRODUCT(K10:$K$23, X10:$X$23)-$AZ$3*SUMPRODUCT(K9:$K$22, W10:$W$23))/Z9</f>
        <v>31317.693096924064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39780.863799392449</v>
      </c>
      <c r="P10">
        <f t="shared" si="22"/>
        <v>1989.0431899696225</v>
      </c>
      <c r="Q10" s="4">
        <f t="shared" si="23"/>
        <v>12.5</v>
      </c>
      <c r="R10">
        <f t="shared" si="0"/>
        <v>500000</v>
      </c>
      <c r="S10">
        <f t="shared" si="1"/>
        <v>33272.593506787758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26845.915702720755</v>
      </c>
      <c r="AC10">
        <f t="shared" si="2"/>
        <v>27566.028461598136</v>
      </c>
      <c r="AE10">
        <f t="shared" si="3"/>
        <v>32958.068732973879</v>
      </c>
      <c r="AF10">
        <f t="shared" si="4"/>
        <v>-1647.903436648694</v>
      </c>
      <c r="AG10">
        <f t="shared" si="4"/>
        <v>-10.356131562142332</v>
      </c>
      <c r="AH10">
        <f t="shared" si="5"/>
        <v>-10074.88880131053</v>
      </c>
      <c r="AI10">
        <f t="shared" si="6"/>
        <v>21224.920363452511</v>
      </c>
      <c r="AJ10">
        <f t="shared" si="7"/>
        <v>-720.11275887738157</v>
      </c>
      <c r="AK10">
        <f t="shared" si="24"/>
        <v>3053.1942524499123</v>
      </c>
      <c r="AL10">
        <f t="shared" si="8"/>
        <v>23558.001857025043</v>
      </c>
      <c r="AN10">
        <f t="shared" si="9"/>
        <v>19563.216532013466</v>
      </c>
      <c r="AO10">
        <f t="shared" si="9"/>
        <v>-978.16082660067343</v>
      </c>
      <c r="AP10">
        <f t="shared" si="9"/>
        <v>-6.1471819185058285</v>
      </c>
      <c r="AQ10">
        <f t="shared" si="9"/>
        <v>-5980.2421298673889</v>
      </c>
      <c r="AR10">
        <f t="shared" si="9"/>
        <v>12598.666393626898</v>
      </c>
      <c r="AS10">
        <f t="shared" si="9"/>
        <v>-427.44379057894673</v>
      </c>
      <c r="AT10">
        <f t="shared" si="9"/>
        <v>1812.3119033130017</v>
      </c>
      <c r="AU10">
        <f t="shared" si="9"/>
        <v>13983.534506360955</v>
      </c>
      <c r="AW10">
        <v>7</v>
      </c>
      <c r="AX10">
        <f>(R10*SUMPRODUCT(K11:$K$23, X11:$X$23)-$AZ$3*SUMPRODUCT(K10:$K$22, W11:$W$23))/Z10</f>
        <v>33272.593506787758</v>
      </c>
    </row>
    <row r="11" spans="1:52" x14ac:dyDescent="0.25">
      <c r="A11" t="s">
        <v>33</v>
      </c>
      <c r="C11" s="7">
        <f>AU25</f>
        <v>178408.19760400747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39780.863799392449</v>
      </c>
      <c r="P11">
        <f t="shared" si="22"/>
        <v>1989.0431899696225</v>
      </c>
      <c r="Q11" s="4">
        <f t="shared" si="23"/>
        <v>12.5</v>
      </c>
      <c r="R11">
        <f t="shared" si="0"/>
        <v>500000</v>
      </c>
      <c r="S11">
        <f t="shared" si="1"/>
        <v>34548.198568175751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27566.028461598136</v>
      </c>
      <c r="AC11">
        <f t="shared" si="2"/>
        <v>27585.950708319568</v>
      </c>
      <c r="AE11">
        <f t="shared" si="3"/>
        <v>31764.114870964167</v>
      </c>
      <c r="AF11">
        <f t="shared" si="4"/>
        <v>-1588.2057435482084</v>
      </c>
      <c r="AG11">
        <f t="shared" si="4"/>
        <v>-9.980965669556829</v>
      </c>
      <c r="AH11">
        <f t="shared" si="5"/>
        <v>-10864.183078563174</v>
      </c>
      <c r="AI11">
        <f t="shared" si="6"/>
        <v>19301.745083183225</v>
      </c>
      <c r="AJ11">
        <f t="shared" si="7"/>
        <v>-19.922246721431293</v>
      </c>
      <c r="AK11">
        <f t="shared" si="24"/>
        <v>2973.7097858342263</v>
      </c>
      <c r="AL11">
        <f t="shared" si="8"/>
        <v>22255.532622296021</v>
      </c>
      <c r="AN11">
        <f t="shared" si="9"/>
        <v>17931.060986128472</v>
      </c>
      <c r="AO11">
        <f t="shared" si="9"/>
        <v>-896.55304930642365</v>
      </c>
      <c r="AP11">
        <f t="shared" si="9"/>
        <v>-5.6343236651897195</v>
      </c>
      <c r="AQ11">
        <f t="shared" si="9"/>
        <v>-6132.905958108573</v>
      </c>
      <c r="AR11">
        <f t="shared" si="9"/>
        <v>10895.967655048285</v>
      </c>
      <c r="AS11">
        <f t="shared" si="9"/>
        <v>-11.246245091161871</v>
      </c>
      <c r="AT11">
        <f t="shared" si="9"/>
        <v>1678.6795961874075</v>
      </c>
      <c r="AU11">
        <f t="shared" si="9"/>
        <v>12563.401006144531</v>
      </c>
      <c r="AW11">
        <v>8</v>
      </c>
      <c r="AX11">
        <f>(R11*SUMPRODUCT(K12:$K$23, X12:$X$23)-$AZ$3*SUMPRODUCT(K11:$K$22, W12:$W$23))/Z11</f>
        <v>34548.198568175751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39780.863799392449</v>
      </c>
      <c r="P12">
        <f t="shared" si="22"/>
        <v>1989.0431899696225</v>
      </c>
      <c r="Q12" s="4">
        <f t="shared" si="23"/>
        <v>12.5</v>
      </c>
      <c r="R12">
        <f t="shared" si="0"/>
        <v>500000</v>
      </c>
      <c r="S12">
        <f t="shared" si="1"/>
        <v>35149.108740510172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27585.950708319568</v>
      </c>
      <c r="AC12">
        <f t="shared" si="2"/>
        <v>26965.032638583209</v>
      </c>
      <c r="AE12">
        <f t="shared" si="3"/>
        <v>30518.335433790035</v>
      </c>
      <c r="AF12">
        <f t="shared" si="4"/>
        <v>-1525.9167716895017</v>
      </c>
      <c r="AG12">
        <f t="shared" si="4"/>
        <v>-9.5895150705149224</v>
      </c>
      <c r="AH12">
        <f t="shared" si="5"/>
        <v>-11665.637693853509</v>
      </c>
      <c r="AI12">
        <f t="shared" si="6"/>
        <v>17317.191453176507</v>
      </c>
      <c r="AJ12">
        <f t="shared" si="7"/>
        <v>620.91806973635903</v>
      </c>
      <c r="AK12">
        <f t="shared" si="24"/>
        <v>2936.4173703248034</v>
      </c>
      <c r="AL12">
        <f t="shared" si="8"/>
        <v>20874.526893237671</v>
      </c>
      <c r="AN12">
        <f t="shared" si="9"/>
        <v>16377.802013877819</v>
      </c>
      <c r="AO12">
        <f t="shared" si="9"/>
        <v>-818.89010069389099</v>
      </c>
      <c r="AP12">
        <f t="shared" si="9"/>
        <v>-5.1462564062422231</v>
      </c>
      <c r="AQ12">
        <f t="shared" si="9"/>
        <v>-6260.4169526239393</v>
      </c>
      <c r="AR12">
        <f t="shared" si="9"/>
        <v>9293.3487041537446</v>
      </c>
      <c r="AS12">
        <f t="shared" si="9"/>
        <v>333.21847566174284</v>
      </c>
      <c r="AT12">
        <f t="shared" si="9"/>
        <v>1575.8415928558027</v>
      </c>
      <c r="AU12">
        <f t="shared" si="9"/>
        <v>11202.408772671291</v>
      </c>
      <c r="AW12">
        <v>9</v>
      </c>
      <c r="AX12">
        <f>(R12*SUMPRODUCT(K13:$K$23, X13:$X$23)-$AZ$3*SUMPRODUCT(K12:$K$22, W13:$W$23))/Z12</f>
        <v>35149.108740510172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39780.863799392449</v>
      </c>
      <c r="P13">
        <f t="shared" si="22"/>
        <v>1989.0431899696225</v>
      </c>
      <c r="Q13" s="4">
        <f t="shared" si="23"/>
        <v>12.5</v>
      </c>
      <c r="R13">
        <f t="shared" si="0"/>
        <v>500000</v>
      </c>
      <c r="S13">
        <f t="shared" si="1"/>
        <v>35083.937664877623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26965.032638583209</v>
      </c>
      <c r="AC13">
        <f t="shared" si="2"/>
        <v>25773.75958749541</v>
      </c>
      <c r="AE13">
        <f t="shared" si="3"/>
        <v>29224.268653711184</v>
      </c>
      <c r="AF13">
        <f t="shared" si="4"/>
        <v>-1461.2134326855592</v>
      </c>
      <c r="AG13">
        <f t="shared" si="4"/>
        <v>-9.1828915534249624</v>
      </c>
      <c r="AH13">
        <f t="shared" si="5"/>
        <v>-12429.134655392398</v>
      </c>
      <c r="AI13">
        <f t="shared" si="6"/>
        <v>15324.737674079803</v>
      </c>
      <c r="AJ13">
        <f t="shared" si="7"/>
        <v>1191.2730510877991</v>
      </c>
      <c r="AK13">
        <f t="shared" si="24"/>
        <v>2829.4421423417766</v>
      </c>
      <c r="AL13">
        <f t="shared" si="8"/>
        <v>19345.452867509379</v>
      </c>
      <c r="AN13">
        <f t="shared" si="9"/>
        <v>14912.365935423693</v>
      </c>
      <c r="AO13">
        <f t="shared" si="9"/>
        <v>-745.61829677118465</v>
      </c>
      <c r="AP13">
        <f t="shared" si="9"/>
        <v>-4.6857849827696052</v>
      </c>
      <c r="AQ13">
        <f t="shared" si="9"/>
        <v>-6342.2563773321463</v>
      </c>
      <c r="AR13">
        <f t="shared" si="9"/>
        <v>7819.8054763375931</v>
      </c>
      <c r="AS13">
        <f t="shared" si="9"/>
        <v>607.87490962837182</v>
      </c>
      <c r="AT13">
        <f t="shared" si="9"/>
        <v>1443.7889659336806</v>
      </c>
      <c r="AU13">
        <f t="shared" si="9"/>
        <v>9871.4693518996464</v>
      </c>
      <c r="AW13">
        <v>10</v>
      </c>
      <c r="AX13">
        <f>(R13*SUMPRODUCT(K14:$K$23, X14:$X$23)-$AZ$3*SUMPRODUCT(K13:$K$22, W14:$W$23))/Z13</f>
        <v>35083.937664877623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39780.863799392449</v>
      </c>
      <c r="P14">
        <f t="shared" si="22"/>
        <v>1989.0431899696225</v>
      </c>
      <c r="Q14" s="4">
        <f t="shared" si="23"/>
        <v>12.5</v>
      </c>
      <c r="R14">
        <f t="shared" si="0"/>
        <v>500000</v>
      </c>
      <c r="S14">
        <f t="shared" si="1"/>
        <v>34609.969053140354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25773.75958749541</v>
      </c>
      <c r="AC14">
        <f t="shared" si="2"/>
        <v>24257.336209068504</v>
      </c>
      <c r="AE14">
        <f t="shared" si="3"/>
        <v>27881.498142555178</v>
      </c>
      <c r="AF14">
        <f t="shared" si="4"/>
        <v>-1394.0749071277589</v>
      </c>
      <c r="AG14">
        <f t="shared" si="4"/>
        <v>-8.7609642801990262</v>
      </c>
      <c r="AH14">
        <f t="shared" si="5"/>
        <v>-13203.934307667549</v>
      </c>
      <c r="AI14">
        <f t="shared" si="6"/>
        <v>13274.727963479671</v>
      </c>
      <c r="AJ14">
        <f t="shared" si="7"/>
        <v>1516.4233784269054</v>
      </c>
      <c r="AK14">
        <f t="shared" si="24"/>
        <v>4472.0939365231525</v>
      </c>
      <c r="AL14">
        <f t="shared" si="8"/>
        <v>19263.245278429727</v>
      </c>
      <c r="AN14">
        <f t="shared" si="9"/>
        <v>13105.704556586506</v>
      </c>
      <c r="AO14">
        <f t="shared" si="9"/>
        <v>-655.28522782932532</v>
      </c>
      <c r="AP14">
        <f t="shared" si="9"/>
        <v>-4.1180932566837152</v>
      </c>
      <c r="AQ14">
        <f t="shared" si="9"/>
        <v>-6206.5123307254516</v>
      </c>
      <c r="AR14">
        <f t="shared" si="9"/>
        <v>6239.788904775045</v>
      </c>
      <c r="AS14">
        <f t="shared" si="9"/>
        <v>712.79515464883411</v>
      </c>
      <c r="AT14">
        <f t="shared" si="9"/>
        <v>2102.108774130711</v>
      </c>
      <c r="AU14">
        <f t="shared" si="9"/>
        <v>9054.6928335545908</v>
      </c>
      <c r="AW14">
        <v>11</v>
      </c>
      <c r="AX14">
        <f>(R14*SUMPRODUCT(K15:$K$23, X15:$X$23)-$AZ$3*SUMPRODUCT(K14:$K$22, W15:$W$23))/Z14</f>
        <v>34609.969053140354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39780.863799392449</v>
      </c>
      <c r="P15">
        <f t="shared" si="22"/>
        <v>1989.0431899696225</v>
      </c>
      <c r="Q15" s="4">
        <f t="shared" si="23"/>
        <v>12.5</v>
      </c>
      <c r="R15">
        <f t="shared" si="0"/>
        <v>500000</v>
      </c>
      <c r="S15">
        <f t="shared" si="1"/>
        <v>33499.706123753036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24257.336209068504</v>
      </c>
      <c r="AC15">
        <f t="shared" si="2"/>
        <v>22304.408766168934</v>
      </c>
      <c r="AE15">
        <f t="shared" si="3"/>
        <v>26486.460626704047</v>
      </c>
      <c r="AF15">
        <f t="shared" si="4"/>
        <v>-1324.3230313352024</v>
      </c>
      <c r="AG15">
        <f t="shared" si="4"/>
        <v>-8.3226135938972998</v>
      </c>
      <c r="AH15">
        <f t="shared" si="5"/>
        <v>-14029.641739989394</v>
      </c>
      <c r="AI15">
        <f t="shared" si="6"/>
        <v>11124.173241785553</v>
      </c>
      <c r="AJ15">
        <f t="shared" si="7"/>
        <v>1952.9274428995705</v>
      </c>
      <c r="AK15">
        <f t="shared" si="24"/>
        <v>4228.9232123933125</v>
      </c>
      <c r="AL15">
        <f t="shared" si="8"/>
        <v>17306.023897078434</v>
      </c>
      <c r="AN15">
        <f t="shared" si="9"/>
        <v>11468.577721521342</v>
      </c>
      <c r="AO15">
        <f t="shared" si="9"/>
        <v>-573.4288860760671</v>
      </c>
      <c r="AP15">
        <f t="shared" si="9"/>
        <v>-3.6036729177611821</v>
      </c>
      <c r="AQ15">
        <f t="shared" si="9"/>
        <v>-6074.8032350515887</v>
      </c>
      <c r="AR15">
        <f t="shared" si="9"/>
        <v>4816.7419274759241</v>
      </c>
      <c r="AS15">
        <f t="shared" si="9"/>
        <v>845.61317871231017</v>
      </c>
      <c r="AT15">
        <f t="shared" si="9"/>
        <v>1831.1142142857793</v>
      </c>
      <c r="AU15">
        <f t="shared" si="9"/>
        <v>7493.4693204740133</v>
      </c>
      <c r="AW15">
        <v>12</v>
      </c>
      <c r="AX15">
        <f>(R15*SUMPRODUCT(K16:$K$23, X16:$X$23)-$AZ$3*SUMPRODUCT(K15:$K$22, W16:$W$23))/Z15</f>
        <v>33499.706123753036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39780.863799392449</v>
      </c>
      <c r="P16">
        <f t="shared" si="22"/>
        <v>1989.0431899696225</v>
      </c>
      <c r="Q16" s="4">
        <f t="shared" si="23"/>
        <v>12.5</v>
      </c>
      <c r="R16">
        <f t="shared" si="0"/>
        <v>500000</v>
      </c>
      <c r="S16">
        <f t="shared" si="1"/>
        <v>31790.778946655719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22304.408766168934</v>
      </c>
      <c r="AC16">
        <f t="shared" si="2"/>
        <v>20015.005343888093</v>
      </c>
      <c r="AE16">
        <f t="shared" si="3"/>
        <v>25045.444871462743</v>
      </c>
      <c r="AF16">
        <f t="shared" si="4"/>
        <v>-1252.2722435731373</v>
      </c>
      <c r="AG16">
        <f t="shared" si="4"/>
        <v>-7.8698155593611219</v>
      </c>
      <c r="AH16">
        <f t="shared" si="5"/>
        <v>-14782.875943888203</v>
      </c>
      <c r="AI16">
        <f t="shared" si="6"/>
        <v>9002.4268684420404</v>
      </c>
      <c r="AJ16">
        <f t="shared" si="7"/>
        <v>2289.4034222808405</v>
      </c>
      <c r="AK16">
        <f t="shared" si="24"/>
        <v>3944.662235052378</v>
      </c>
      <c r="AL16">
        <f t="shared" si="8"/>
        <v>15236.492525775258</v>
      </c>
      <c r="AN16">
        <f t="shared" si="9"/>
        <v>9989.776034338287</v>
      </c>
      <c r="AO16">
        <f t="shared" si="9"/>
        <v>-499.4888017169144</v>
      </c>
      <c r="AP16">
        <f t="shared" si="9"/>
        <v>-3.139001733570594</v>
      </c>
      <c r="AQ16">
        <f t="shared" si="9"/>
        <v>-5896.386372083055</v>
      </c>
      <c r="AR16">
        <f t="shared" si="9"/>
        <v>3590.7618588047467</v>
      </c>
      <c r="AS16">
        <f t="shared" si="9"/>
        <v>913.16515071738354</v>
      </c>
      <c r="AT16">
        <f t="shared" si="9"/>
        <v>1573.3915872337261</v>
      </c>
      <c r="AU16">
        <f t="shared" si="9"/>
        <v>6077.3185967558566</v>
      </c>
      <c r="AW16">
        <v>13</v>
      </c>
      <c r="AX16">
        <f>(R16*SUMPRODUCT(K17:$K$23, X17:$X$23)-$AZ$3*SUMPRODUCT(K16:$K$22, W17:$W$23))/Z16</f>
        <v>31790.778946655719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39780.863799392449</v>
      </c>
      <c r="P17">
        <f t="shared" si="22"/>
        <v>1989.0431899696225</v>
      </c>
      <c r="Q17" s="4">
        <f t="shared" si="23"/>
        <v>12.5</v>
      </c>
      <c r="R17">
        <f t="shared" si="0"/>
        <v>500000</v>
      </c>
      <c r="S17">
        <f t="shared" si="1"/>
        <v>29513.054170931318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20015.005343888093</v>
      </c>
      <c r="AC17">
        <f t="shared" si="2"/>
        <v>17483.802412284047</v>
      </c>
      <c r="AE17">
        <f t="shared" si="3"/>
        <v>23566.546465516582</v>
      </c>
      <c r="AF17">
        <f t="shared" si="4"/>
        <v>-1178.327323275829</v>
      </c>
      <c r="AG17">
        <f t="shared" si="4"/>
        <v>-7.4051139840622628</v>
      </c>
      <c r="AH17">
        <f t="shared" si="5"/>
        <v>-15440.136788209953</v>
      </c>
      <c r="AI17">
        <f t="shared" si="6"/>
        <v>6940.6772400467362</v>
      </c>
      <c r="AJ17">
        <f t="shared" si="7"/>
        <v>2531.2029316040462</v>
      </c>
      <c r="AK17">
        <f t="shared" si="24"/>
        <v>3628.5287257270174</v>
      </c>
      <c r="AL17">
        <f t="shared" si="8"/>
        <v>13100.4088973778</v>
      </c>
      <c r="AN17">
        <f t="shared" si="9"/>
        <v>8658.9316647597898</v>
      </c>
      <c r="AO17">
        <f t="shared" si="9"/>
        <v>-432.94658323798944</v>
      </c>
      <c r="AP17">
        <f t="shared" si="9"/>
        <v>-2.7208219096326007</v>
      </c>
      <c r="AQ17">
        <f t="shared" si="9"/>
        <v>-5673.0878891941647</v>
      </c>
      <c r="AR17">
        <f t="shared" si="9"/>
        <v>2550.1763704180016</v>
      </c>
      <c r="AS17">
        <f t="shared" si="9"/>
        <v>930.02652070678141</v>
      </c>
      <c r="AT17">
        <f t="shared" si="9"/>
        <v>1333.211140022652</v>
      </c>
      <c r="AU17">
        <f t="shared" si="9"/>
        <v>4813.4140311474348</v>
      </c>
      <c r="AW17">
        <v>14</v>
      </c>
      <c r="AX17">
        <f>(R17*SUMPRODUCT(K18:$K$23, X18:$X$23)-$AZ$3*SUMPRODUCT(K17:$K$22, W18:$W$23))/Z17</f>
        <v>29513.054170931318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39780.863799392449</v>
      </c>
      <c r="P18">
        <f t="shared" si="22"/>
        <v>1989.0431899696225</v>
      </c>
      <c r="Q18" s="4">
        <f t="shared" si="23"/>
        <v>12.5</v>
      </c>
      <c r="R18">
        <f t="shared" si="0"/>
        <v>500000</v>
      </c>
      <c r="S18">
        <f t="shared" si="1"/>
        <v>26636.719518724047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17483.802412284047</v>
      </c>
      <c r="AC18">
        <f t="shared" si="2"/>
        <v>14765.539172561888</v>
      </c>
      <c r="AE18">
        <f t="shared" si="3"/>
        <v>22051.735850406829</v>
      </c>
      <c r="AF18">
        <f t="shared" si="4"/>
        <v>-1102.5867925203413</v>
      </c>
      <c r="AG18">
        <f t="shared" si="4"/>
        <v>-6.9291280229640249</v>
      </c>
      <c r="AH18">
        <f t="shared" si="5"/>
        <v>-16077.392850304614</v>
      </c>
      <c r="AI18">
        <f t="shared" si="6"/>
        <v>4864.8270795589106</v>
      </c>
      <c r="AJ18">
        <f t="shared" si="7"/>
        <v>2718.2632397221587</v>
      </c>
      <c r="AK18">
        <f t="shared" si="24"/>
        <v>3288.7845232054333</v>
      </c>
      <c r="AL18">
        <f t="shared" si="8"/>
        <v>10871.874842486503</v>
      </c>
      <c r="AN18">
        <f t="shared" si="9"/>
        <v>7463.6715052145501</v>
      </c>
      <c r="AO18">
        <f t="shared" si="9"/>
        <v>-373.18357526072748</v>
      </c>
      <c r="AP18">
        <f t="shared" si="9"/>
        <v>-2.3452455503645129</v>
      </c>
      <c r="AQ18">
        <f t="shared" si="9"/>
        <v>-5441.5842684214313</v>
      </c>
      <c r="AR18">
        <f t="shared" si="9"/>
        <v>1646.5584159820276</v>
      </c>
      <c r="AS18">
        <f t="shared" si="9"/>
        <v>920.02842876481179</v>
      </c>
      <c r="AT18">
        <f t="shared" si="9"/>
        <v>1113.1281228450848</v>
      </c>
      <c r="AU18">
        <f t="shared" si="9"/>
        <v>3679.7149675919241</v>
      </c>
      <c r="AW18">
        <v>15</v>
      </c>
      <c r="AX18">
        <f>(R18*SUMPRODUCT(K19:$K$23, X19:$X$23)-$AZ$3*SUMPRODUCT(K18:$K$22, W19:$W$23))/Z18</f>
        <v>26636.719518724047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39780.863799392449</v>
      </c>
      <c r="P19">
        <f t="shared" si="22"/>
        <v>1989.0431899696225</v>
      </c>
      <c r="Q19" s="4">
        <f t="shared" si="23"/>
        <v>12.5</v>
      </c>
      <c r="R19">
        <f t="shared" si="0"/>
        <v>500000</v>
      </c>
      <c r="S19">
        <f t="shared" si="1"/>
        <v>23112.59768909157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14765.539172561888</v>
      </c>
      <c r="AC19">
        <f t="shared" si="2"/>
        <v>11912.932277683223</v>
      </c>
      <c r="AE19">
        <f t="shared" si="3"/>
        <v>20504.261042607584</v>
      </c>
      <c r="AF19">
        <f t="shared" si="4"/>
        <v>-1025.2130521303793</v>
      </c>
      <c r="AG19">
        <f t="shared" si="4"/>
        <v>-6.442878272454938</v>
      </c>
      <c r="AH19">
        <f t="shared" si="5"/>
        <v>-16678.338811177848</v>
      </c>
      <c r="AI19">
        <f t="shared" si="6"/>
        <v>2794.2663010269025</v>
      </c>
      <c r="AJ19">
        <f t="shared" si="7"/>
        <v>2852.6068948786651</v>
      </c>
      <c r="AK19">
        <f t="shared" si="24"/>
        <v>2930.377812715582</v>
      </c>
      <c r="AL19">
        <f t="shared" si="8"/>
        <v>8577.2510086211496</v>
      </c>
      <c r="AN19">
        <f t="shared" si="9"/>
        <v>6392.8604508539111</v>
      </c>
      <c r="AO19">
        <f t="shared" si="9"/>
        <v>-319.64302254269558</v>
      </c>
      <c r="AP19">
        <f t="shared" si="9"/>
        <v>-2.0087737671723036</v>
      </c>
      <c r="AQ19">
        <f t="shared" si="9"/>
        <v>-5200.0065913305034</v>
      </c>
      <c r="AR19">
        <f t="shared" si="9"/>
        <v>871.20206321353976</v>
      </c>
      <c r="AS19">
        <f t="shared" si="9"/>
        <v>889.39161290466257</v>
      </c>
      <c r="AT19">
        <f t="shared" si="9"/>
        <v>913.6391887540484</v>
      </c>
      <c r="AU19">
        <f t="shared" si="9"/>
        <v>2674.232864872251</v>
      </c>
      <c r="AW19">
        <v>16</v>
      </c>
      <c r="AX19">
        <f>(R19*SUMPRODUCT(K20:$K$23, X20:$X$23)-$AZ$3*SUMPRODUCT(K19:$K$22, W20:$W$23))/Z19</f>
        <v>23112.59768909157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39780.863799392449</v>
      </c>
      <c r="P20">
        <f t="shared" si="22"/>
        <v>1989.0431899696225</v>
      </c>
      <c r="Q20" s="4">
        <f t="shared" si="23"/>
        <v>12.5</v>
      </c>
      <c r="R20">
        <f t="shared" si="0"/>
        <v>500000</v>
      </c>
      <c r="S20">
        <f t="shared" si="1"/>
        <v>18853.285236102845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11912.932277683223</v>
      </c>
      <c r="AC20">
        <f t="shared" si="2"/>
        <v>8970.042691092629</v>
      </c>
      <c r="AE20">
        <f t="shared" si="3"/>
        <v>18926.995592565119</v>
      </c>
      <c r="AF20">
        <f t="shared" si="4"/>
        <v>-946.34977962825599</v>
      </c>
      <c r="AG20">
        <f t="shared" si="4"/>
        <v>-5.9472676636719299</v>
      </c>
      <c r="AH20">
        <f t="shared" si="5"/>
        <v>-17247.273042338351</v>
      </c>
      <c r="AI20">
        <f t="shared" si="6"/>
        <v>727.42550293483873</v>
      </c>
      <c r="AJ20">
        <f t="shared" si="7"/>
        <v>2942.8895865905943</v>
      </c>
      <c r="AK20">
        <f t="shared" si="24"/>
        <v>2558.0532643705424</v>
      </c>
      <c r="AL20">
        <f t="shared" si="8"/>
        <v>6228.3683538959758</v>
      </c>
      <c r="AN20">
        <f t="shared" si="9"/>
        <v>5435.9336851226644</v>
      </c>
      <c r="AO20">
        <f t="shared" si="9"/>
        <v>-271.79668425613323</v>
      </c>
      <c r="AP20">
        <f t="shared" si="9"/>
        <v>-1.7080868682663208</v>
      </c>
      <c r="AQ20">
        <f t="shared" si="9"/>
        <v>-4953.5084450584354</v>
      </c>
      <c r="AR20">
        <f t="shared" si="9"/>
        <v>208.92046893982922</v>
      </c>
      <c r="AS20">
        <f t="shared" si="9"/>
        <v>845.2135235678179</v>
      </c>
      <c r="AT20">
        <f t="shared" si="9"/>
        <v>734.68648735735587</v>
      </c>
      <c r="AU20">
        <f t="shared" si="9"/>
        <v>1788.8204798650031</v>
      </c>
      <c r="AW20">
        <v>17</v>
      </c>
      <c r="AX20">
        <f>(R20*SUMPRODUCT(K21:$K$23, X21:$X$23)-$AZ$3*SUMPRODUCT(K20:$K$22, W21:$W$23))/Z20</f>
        <v>18853.285236102845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39780.863799392449</v>
      </c>
      <c r="P21">
        <f t="shared" si="22"/>
        <v>1989.0431899696225</v>
      </c>
      <c r="Q21" s="4">
        <f t="shared" si="23"/>
        <v>12.5</v>
      </c>
      <c r="R21">
        <f t="shared" si="0"/>
        <v>500000</v>
      </c>
      <c r="S21">
        <f t="shared" si="1"/>
        <v>13726.432287473657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8970.042691092629</v>
      </c>
      <c r="AC21">
        <f t="shared" si="2"/>
        <v>5977.5520049512243</v>
      </c>
      <c r="AE21">
        <f t="shared" si="3"/>
        <v>17323.669922573554</v>
      </c>
      <c r="AF21">
        <f t="shared" si="4"/>
        <v>-866.18349612867769</v>
      </c>
      <c r="AG21">
        <f t="shared" si="4"/>
        <v>-5.4434683752512338</v>
      </c>
      <c r="AH21">
        <f t="shared" si="5"/>
        <v>-17773.064471359066</v>
      </c>
      <c r="AI21">
        <f t="shared" si="6"/>
        <v>-1321.0215132894409</v>
      </c>
      <c r="AJ21">
        <f t="shared" si="7"/>
        <v>2992.4906861414047</v>
      </c>
      <c r="AK21">
        <f t="shared" si="24"/>
        <v>2175.8845216459199</v>
      </c>
      <c r="AL21">
        <f t="shared" si="8"/>
        <v>3847.3536944978837</v>
      </c>
      <c r="AN21">
        <f t="shared" si="9"/>
        <v>4583.2519951929062</v>
      </c>
      <c r="AO21">
        <f t="shared" si="9"/>
        <v>-229.16259975964533</v>
      </c>
      <c r="AP21">
        <f t="shared" si="9"/>
        <v>-1.4401560063858216</v>
      </c>
      <c r="AQ21">
        <f t="shared" si="9"/>
        <v>-4702.1464599082692</v>
      </c>
      <c r="AR21">
        <f t="shared" si="9"/>
        <v>-349.49722048139398</v>
      </c>
      <c r="AS21">
        <f t="shared" si="9"/>
        <v>791.71093475880957</v>
      </c>
      <c r="AT21">
        <f t="shared" si="9"/>
        <v>575.66480542025477</v>
      </c>
      <c r="AU21">
        <f t="shared" si="9"/>
        <v>1017.8785196976704</v>
      </c>
      <c r="AW21">
        <v>18</v>
      </c>
      <c r="AX21">
        <f>(R21*SUMPRODUCT(K22:$K$23, X22:$X$23)-$AZ$3*SUMPRODUCT(K21:$K$22, W22:$W$23))/Z21</f>
        <v>13726.432287473657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39780.863799392449</v>
      </c>
      <c r="P22">
        <f t="shared" si="22"/>
        <v>1989.0431899696225</v>
      </c>
      <c r="Q22" s="4">
        <f t="shared" si="23"/>
        <v>12.5</v>
      </c>
      <c r="R22">
        <f t="shared" si="0"/>
        <v>500000</v>
      </c>
      <c r="S22">
        <f t="shared" si="1"/>
        <v>7545.504474143755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5977.5520049512243</v>
      </c>
      <c r="AC22">
        <f t="shared" si="2"/>
        <v>2978.0446870829501</v>
      </c>
      <c r="AE22">
        <f t="shared" si="3"/>
        <v>15700.632143458472</v>
      </c>
      <c r="AF22">
        <f t="shared" si="4"/>
        <v>-785.0316071729236</v>
      </c>
      <c r="AG22">
        <f t="shared" si="4"/>
        <v>-4.9334751196686737</v>
      </c>
      <c r="AH22">
        <f t="shared" si="5"/>
        <v>-18222.342873201866</v>
      </c>
      <c r="AI22">
        <f t="shared" si="6"/>
        <v>-3311.6758120359864</v>
      </c>
      <c r="AJ22">
        <f t="shared" si="7"/>
        <v>2999.5073178682742</v>
      </c>
      <c r="AK22">
        <f t="shared" si="24"/>
        <v>1787.868849258713</v>
      </c>
      <c r="AL22">
        <f t="shared" si="8"/>
        <v>1475.7003550910008</v>
      </c>
      <c r="AN22">
        <f t="shared" si="9"/>
        <v>3826.4173866565043</v>
      </c>
      <c r="AO22">
        <f t="shared" si="9"/>
        <v>-191.32086933282523</v>
      </c>
      <c r="AP22">
        <f t="shared" si="9"/>
        <v>-1.202342351699683</v>
      </c>
      <c r="AQ22">
        <f t="shared" si="9"/>
        <v>-4440.9861309110856</v>
      </c>
      <c r="AR22">
        <f t="shared" si="9"/>
        <v>-807.09195593910601</v>
      </c>
      <c r="AS22">
        <f t="shared" si="9"/>
        <v>731.013047603725</v>
      </c>
      <c r="AT22">
        <f t="shared" si="9"/>
        <v>435.7233764447754</v>
      </c>
      <c r="AU22">
        <f t="shared" si="9"/>
        <v>359.64446810939438</v>
      </c>
      <c r="AW22">
        <v>19</v>
      </c>
      <c r="AX22">
        <f>(R22*SUMPRODUCT(K23:$K$23, X23:$X$23)-$AZ$3*SUMPRODUCT(K22:$K$22, W23:$W$23))/Z22</f>
        <v>7545.504474143755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39780.863799392449</v>
      </c>
      <c r="P23">
        <f t="shared" si="22"/>
        <v>1989.0431899696225</v>
      </c>
      <c r="Q23" s="4">
        <f t="shared" si="23"/>
        <v>12.5</v>
      </c>
      <c r="R23">
        <f t="shared" si="0"/>
        <v>500000</v>
      </c>
      <c r="S23">
        <f t="shared" si="1"/>
        <v>8424.9394443321398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2978.0446870829501</v>
      </c>
      <c r="AC23">
        <f t="shared" si="2"/>
        <v>2978.0446870829501</v>
      </c>
      <c r="AE23">
        <f t="shared" si="3"/>
        <v>14061.726006238661</v>
      </c>
      <c r="AF23">
        <f t="shared" si="4"/>
        <v>-703.08630031193309</v>
      </c>
      <c r="AG23">
        <f t="shared" si="4"/>
        <v>-4.4184956858746673</v>
      </c>
      <c r="AH23">
        <f t="shared" si="5"/>
        <v>-18625.787303892786</v>
      </c>
      <c r="AI23">
        <f t="shared" si="6"/>
        <v>-5271.5660936519344</v>
      </c>
      <c r="AJ23">
        <f t="shared" si="7"/>
        <v>0</v>
      </c>
      <c r="AK23">
        <f t="shared" si="24"/>
        <v>1397.9627568786243</v>
      </c>
      <c r="AL23">
        <f t="shared" si="8"/>
        <v>-3873.6033367733098</v>
      </c>
      <c r="AN23">
        <f t="shared" si="9"/>
        <v>3156.8591191261207</v>
      </c>
      <c r="AO23">
        <f t="shared" si="9"/>
        <v>-157.84295595630604</v>
      </c>
      <c r="AP23">
        <f t="shared" si="9"/>
        <v>-0.99195279388777802</v>
      </c>
      <c r="AQ23">
        <f t="shared" si="9"/>
        <v>-4181.4914097394985</v>
      </c>
      <c r="AR23">
        <f t="shared" si="9"/>
        <v>-1183.4671993635716</v>
      </c>
      <c r="AS23">
        <f t="shared" si="9"/>
        <v>0</v>
      </c>
      <c r="AT23">
        <f t="shared" si="9"/>
        <v>313.84280103971719</v>
      </c>
      <c r="AU23">
        <f t="shared" si="9"/>
        <v>-869.62439832385439</v>
      </c>
      <c r="AW23">
        <v>20</v>
      </c>
      <c r="AX23">
        <f>(R23*SUMPRODUCT(K$23:$K24, X$23:$X24)-$AZ$3*SUMPRODUCT(K$22:$K23, W$23:$W24))/Z23</f>
        <v>8424.9394443321398</v>
      </c>
    </row>
    <row r="25" spans="5:50" x14ac:dyDescent="0.25">
      <c r="AN25" s="8">
        <f t="shared" ref="AN25:AU25" si="25">SUM(AN3:AN23)</f>
        <v>314452.16761442902</v>
      </c>
      <c r="AO25" s="8">
        <f t="shared" si="25"/>
        <v>-45558.256230265797</v>
      </c>
      <c r="AP25" s="8">
        <f t="shared" si="25"/>
        <v>-711.26458118834717</v>
      </c>
      <c r="AQ25" s="8">
        <f t="shared" si="25"/>
        <v>-109401.99545397917</v>
      </c>
      <c r="AR25" s="8">
        <f t="shared" si="25"/>
        <v>158780.65134899571</v>
      </c>
      <c r="AS25" s="8">
        <f t="shared" si="25"/>
        <v>-13732.283016196317</v>
      </c>
      <c r="AT25" s="8">
        <f t="shared" si="25"/>
        <v>33359.829271208029</v>
      </c>
      <c r="AU25" s="9">
        <f t="shared" si="25"/>
        <v>178408.19760400747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2302.8067195304379</v>
      </c>
      <c r="K3">
        <v>1</v>
      </c>
      <c r="L3" s="2">
        <v>0</v>
      </c>
      <c r="O3">
        <f>$C$3</f>
        <v>2302.8067195304379</v>
      </c>
      <c r="P3">
        <f>O3*B5</f>
        <v>1842.2453756243503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2302.8067195304379</v>
      </c>
      <c r="AF3">
        <f t="shared" ref="AF3:AG23" si="4">-$Z3*P3</f>
        <v>-1842.2453756243503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-164.39562679391247</v>
      </c>
      <c r="AJ3">
        <f t="shared" ref="AJ3:AJ23" si="7">AB3-AC3</f>
        <v>0</v>
      </c>
      <c r="AL3">
        <f t="shared" ref="AL3:AL23" si="8">SUM(AI3:AK3)</f>
        <v>-164.39562679391247</v>
      </c>
      <c r="AN3">
        <f t="shared" ref="AN3:AU23" si="9">AE3*$K3</f>
        <v>2302.8067195304379</v>
      </c>
      <c r="AO3">
        <f t="shared" si="9"/>
        <v>-1842.2453756243503</v>
      </c>
      <c r="AP3">
        <f t="shared" si="9"/>
        <v>-624.95697070000006</v>
      </c>
      <c r="AQ3">
        <f t="shared" si="9"/>
        <v>0</v>
      </c>
      <c r="AR3">
        <f t="shared" si="9"/>
        <v>-164.39562679391247</v>
      </c>
      <c r="AS3">
        <f t="shared" si="9"/>
        <v>0</v>
      </c>
      <c r="AT3">
        <f t="shared" si="9"/>
        <v>0</v>
      </c>
      <c r="AU3">
        <f t="shared" si="9"/>
        <v>-164.39562679391247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1718.3389661044005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130.30372026059698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128.77990803141256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-128.77990803141256</v>
      </c>
      <c r="AK4">
        <f>G4*MAX(0, SUM(AB4, AE4:AF4))</f>
        <v>0</v>
      </c>
      <c r="AL4">
        <f t="shared" si="8"/>
        <v>-1823.0909080314125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-1589.5590580729897</v>
      </c>
      <c r="AR4">
        <f t="shared" si="9"/>
        <v>-1589.5590580729897</v>
      </c>
      <c r="AS4">
        <f t="shared" si="9"/>
        <v>-120.81800171818421</v>
      </c>
      <c r="AT4">
        <f t="shared" si="9"/>
        <v>0</v>
      </c>
      <c r="AU4">
        <f t="shared" si="9"/>
        <v>-1710.3770597911739</v>
      </c>
      <c r="AW4">
        <v>1</v>
      </c>
      <c r="AX4">
        <f>(R4*SUMPRODUCT(K5:$K$23, X5:$X$23)-$AZ$3*SUMPRODUCT(K4:$K$22, W5:$W$23))/Z4</f>
        <v>130.30372026059698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2302.8067195304379</v>
      </c>
      <c r="P5">
        <f t="shared" ref="P5:P23" si="22">O5*$C$5</f>
        <v>115.1403359765219</v>
      </c>
      <c r="Q5" s="4">
        <f t="shared" ref="Q5:Q23" si="23">$C$8</f>
        <v>12.5</v>
      </c>
      <c r="R5">
        <f t="shared" si="0"/>
        <v>1000000</v>
      </c>
      <c r="S5">
        <f t="shared" si="1"/>
        <v>276.26296752983302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128.77990803141256</v>
      </c>
      <c r="AC5">
        <f t="shared" si="2"/>
        <v>269.83736807859532</v>
      </c>
      <c r="AE5">
        <f t="shared" si="3"/>
        <v>2249.2457456307302</v>
      </c>
      <c r="AF5">
        <f t="shared" si="4"/>
        <v>-112.4622872815365</v>
      </c>
      <c r="AG5">
        <f t="shared" si="4"/>
        <v>-12.209262541198912</v>
      </c>
      <c r="AH5">
        <f t="shared" si="5"/>
        <v>-1681.6288140871029</v>
      </c>
      <c r="AI5">
        <f t="shared" si="6"/>
        <v>442.94538172089187</v>
      </c>
      <c r="AJ5">
        <f t="shared" si="7"/>
        <v>-141.05746004718276</v>
      </c>
      <c r="AK5">
        <f>G5*SUM(AB5, AE5:AF5)</f>
        <v>92.888098021604861</v>
      </c>
      <c r="AL5">
        <f t="shared" si="8"/>
        <v>394.77601969531395</v>
      </c>
      <c r="AN5">
        <f t="shared" si="9"/>
        <v>1942.3643056856627</v>
      </c>
      <c r="AO5">
        <f t="shared" si="9"/>
        <v>-97.118215284283124</v>
      </c>
      <c r="AP5">
        <f t="shared" si="9"/>
        <v>-10.543461426941464</v>
      </c>
      <c r="AQ5">
        <f t="shared" si="9"/>
        <v>-1452.1916025584651</v>
      </c>
      <c r="AR5">
        <f t="shared" si="9"/>
        <v>382.51102641597294</v>
      </c>
      <c r="AS5">
        <f t="shared" si="9"/>
        <v>-121.8119345022919</v>
      </c>
      <c r="AT5">
        <f t="shared" si="9"/>
        <v>80.214679241108215</v>
      </c>
      <c r="AU5">
        <f t="shared" si="9"/>
        <v>340.91377115478923</v>
      </c>
      <c r="AW5">
        <v>2</v>
      </c>
      <c r="AX5">
        <f>(R5*SUMPRODUCT(K6:$K$23, X6:$X$23)-$AZ$3*SUMPRODUCT(K5:$K$22, W6:$W$23))/Z5</f>
        <v>276.26296752983302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2302.8067195304379</v>
      </c>
      <c r="P6">
        <f t="shared" si="22"/>
        <v>115.1403359765219</v>
      </c>
      <c r="Q6" s="4">
        <f t="shared" si="23"/>
        <v>12.5</v>
      </c>
      <c r="R6">
        <f t="shared" si="0"/>
        <v>1000000</v>
      </c>
      <c r="S6">
        <f t="shared" si="1"/>
        <v>433.36399148004062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269.83736807859532</v>
      </c>
      <c r="AC6">
        <f t="shared" si="2"/>
        <v>418.3276795307047</v>
      </c>
      <c r="AE6">
        <f t="shared" si="3"/>
        <v>2222.9068642710486</v>
      </c>
      <c r="AF6">
        <f t="shared" si="4"/>
        <v>-111.14534321355242</v>
      </c>
      <c r="AG6">
        <f t="shared" si="4"/>
        <v>-12.066290916961533</v>
      </c>
      <c r="AH6">
        <f t="shared" si="5"/>
        <v>-1670.3199060313243</v>
      </c>
      <c r="AI6">
        <f t="shared" si="6"/>
        <v>429.37532410921062</v>
      </c>
      <c r="AJ6">
        <f t="shared" si="7"/>
        <v>-148.49031145210938</v>
      </c>
      <c r="AK6">
        <f>G6*SUM(AB6, AE6:AF6)</f>
        <v>139.32353501446136</v>
      </c>
      <c r="AL6">
        <f t="shared" si="8"/>
        <v>420.2085476715626</v>
      </c>
      <c r="AN6">
        <f t="shared" si="9"/>
        <v>1731.258148576366</v>
      </c>
      <c r="AO6">
        <f t="shared" si="9"/>
        <v>-86.562907428818292</v>
      </c>
      <c r="AP6">
        <f t="shared" si="9"/>
        <v>-9.3975437337690693</v>
      </c>
      <c r="AQ6">
        <f t="shared" si="9"/>
        <v>-1300.8889371504663</v>
      </c>
      <c r="AR6">
        <f t="shared" si="9"/>
        <v>334.40876026331262</v>
      </c>
      <c r="AS6">
        <f t="shared" si="9"/>
        <v>-115.6481478455503</v>
      </c>
      <c r="AT6">
        <f t="shared" si="9"/>
        <v>108.50882201101508</v>
      </c>
      <c r="AU6">
        <f t="shared" si="9"/>
        <v>327.2694344287774</v>
      </c>
      <c r="AW6">
        <v>3</v>
      </c>
      <c r="AX6">
        <f>(R6*SUMPRODUCT(K7:$K$23, X7:$X$23)-$AZ$3*SUMPRODUCT(K6:$K$22, W7:$W$23))/Z6</f>
        <v>433.36399148004062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2302.8067195304379</v>
      </c>
      <c r="P7">
        <f t="shared" si="22"/>
        <v>115.1403359765219</v>
      </c>
      <c r="Q7" s="4">
        <f t="shared" si="23"/>
        <v>12.5</v>
      </c>
      <c r="R7">
        <f t="shared" si="0"/>
        <v>1000000</v>
      </c>
      <c r="S7">
        <f t="shared" si="1"/>
        <v>565.97053215802941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418.3276795307047</v>
      </c>
      <c r="AC7">
        <f t="shared" si="2"/>
        <v>539.93041923457713</v>
      </c>
      <c r="AE7">
        <f t="shared" si="3"/>
        <v>2196.8553605633706</v>
      </c>
      <c r="AF7">
        <f t="shared" si="4"/>
        <v>-109.84276802816854</v>
      </c>
      <c r="AG7">
        <f t="shared" si="4"/>
        <v>-11.924879224185</v>
      </c>
      <c r="AH7">
        <f t="shared" si="5"/>
        <v>-1659.9026885532699</v>
      </c>
      <c r="AI7">
        <f t="shared" si="6"/>
        <v>415.18502475774721</v>
      </c>
      <c r="AJ7">
        <f t="shared" si="7"/>
        <v>-121.60273970387243</v>
      </c>
      <c r="AK7">
        <f>G7*SUM(AB7, AE7:AF7)</f>
        <v>123.01220735843603</v>
      </c>
      <c r="AL7">
        <f t="shared" si="8"/>
        <v>416.59449241231084</v>
      </c>
      <c r="AN7">
        <f t="shared" si="9"/>
        <v>1548.8083230208085</v>
      </c>
      <c r="AO7">
        <f t="shared" si="9"/>
        <v>-77.440416151040424</v>
      </c>
      <c r="AP7">
        <f t="shared" si="9"/>
        <v>-8.4071771519356169</v>
      </c>
      <c r="AQ7">
        <f t="shared" si="9"/>
        <v>-1170.2505069685774</v>
      </c>
      <c r="AR7">
        <f t="shared" si="9"/>
        <v>292.71022274925508</v>
      </c>
      <c r="AS7">
        <f t="shared" si="9"/>
        <v>-85.731331582609073</v>
      </c>
      <c r="AT7">
        <f t="shared" si="9"/>
        <v>86.725022507193614</v>
      </c>
      <c r="AU7">
        <f t="shared" si="9"/>
        <v>293.70391367383968</v>
      </c>
      <c r="AW7">
        <v>4</v>
      </c>
      <c r="AX7">
        <f>(R7*SUMPRODUCT(K8:$K$23, X8:$X$23)-$AZ$3*SUMPRODUCT(K7:$K$22, W8:$W$23))/Z7</f>
        <v>565.97053215802941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2302.8067195304379</v>
      </c>
      <c r="P8">
        <f t="shared" si="22"/>
        <v>115.1403359765219</v>
      </c>
      <c r="Q8" s="4">
        <f t="shared" si="23"/>
        <v>12.5</v>
      </c>
      <c r="R8">
        <f t="shared" si="0"/>
        <v>1000000</v>
      </c>
      <c r="S8">
        <f t="shared" si="1"/>
        <v>646.93803670873126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539.93041923457713</v>
      </c>
      <c r="AC8">
        <f t="shared" si="2"/>
        <v>609.9324038522318</v>
      </c>
      <c r="AE8">
        <f t="shared" si="3"/>
        <v>2171.0834088468368</v>
      </c>
      <c r="AF8">
        <f t="shared" si="4"/>
        <v>-108.55417044234183</v>
      </c>
      <c r="AG8">
        <f t="shared" si="4"/>
        <v>-11.784984983941353</v>
      </c>
      <c r="AH8">
        <f t="shared" si="5"/>
        <v>-1651.6358401438156</v>
      </c>
      <c r="AI8">
        <f t="shared" si="6"/>
        <v>399.10841327673825</v>
      </c>
      <c r="AJ8">
        <f t="shared" si="7"/>
        <v>-70.001984617654671</v>
      </c>
      <c r="AK8">
        <f t="shared" ref="AK8:AK23" si="24">G8*SUM(AB8:AB8, AE8:AF8)</f>
        <v>55.432390707712237</v>
      </c>
      <c r="AL8">
        <f t="shared" si="8"/>
        <v>384.53881936679579</v>
      </c>
      <c r="AN8">
        <f t="shared" si="9"/>
        <v>1427.1690445980616</v>
      </c>
      <c r="AO8">
        <f t="shared" si="9"/>
        <v>-71.358452229903079</v>
      </c>
      <c r="AP8">
        <f t="shared" si="9"/>
        <v>-7.7468998618839446</v>
      </c>
      <c r="AQ8">
        <f t="shared" si="9"/>
        <v>-1085.7084229914342</v>
      </c>
      <c r="AR8">
        <f t="shared" si="9"/>
        <v>262.35526951484064</v>
      </c>
      <c r="AS8">
        <f t="shared" si="9"/>
        <v>-46.016042082791479</v>
      </c>
      <c r="AT8">
        <f t="shared" si="9"/>
        <v>36.438670096112006</v>
      </c>
      <c r="AU8">
        <f t="shared" si="9"/>
        <v>252.77789752816119</v>
      </c>
      <c r="AW8">
        <v>5</v>
      </c>
      <c r="AX8">
        <f>(R8*SUMPRODUCT(K9:$K$23, X9:$X$23)-$AZ$3*SUMPRODUCT(K8:$K$22, W9:$W$23))/Z8</f>
        <v>646.93803670873126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2302.8067195304379</v>
      </c>
      <c r="P9">
        <f t="shared" si="22"/>
        <v>115.1403359765219</v>
      </c>
      <c r="Q9" s="4">
        <f t="shared" si="23"/>
        <v>12.5</v>
      </c>
      <c r="R9">
        <f t="shared" si="0"/>
        <v>1000000</v>
      </c>
      <c r="S9">
        <f t="shared" si="1"/>
        <v>691.45574214095654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609.9324038522318</v>
      </c>
      <c r="AC9">
        <f t="shared" si="2"/>
        <v>644.24391671248668</v>
      </c>
      <c r="AE9">
        <f t="shared" si="3"/>
        <v>2145.5736499179861</v>
      </c>
      <c r="AF9">
        <f t="shared" si="4"/>
        <v>-107.2786824958993</v>
      </c>
      <c r="AG9">
        <f t="shared" si="4"/>
        <v>-11.646513967721784</v>
      </c>
      <c r="AH9">
        <f t="shared" si="5"/>
        <v>-1649.693310412468</v>
      </c>
      <c r="AI9">
        <f t="shared" si="6"/>
        <v>376.95514304189692</v>
      </c>
      <c r="AJ9">
        <f t="shared" si="7"/>
        <v>-34.311512860254879</v>
      </c>
      <c r="AK9">
        <f t="shared" si="24"/>
        <v>15.62454149051848</v>
      </c>
      <c r="AL9">
        <f t="shared" si="8"/>
        <v>358.26817167216052</v>
      </c>
      <c r="AN9">
        <f t="shared" si="9"/>
        <v>1340.4296882909307</v>
      </c>
      <c r="AO9">
        <f t="shared" si="9"/>
        <v>-67.021484414546535</v>
      </c>
      <c r="AP9">
        <f t="shared" si="9"/>
        <v>-7.2760648827067858</v>
      </c>
      <c r="AQ9">
        <f t="shared" si="9"/>
        <v>-1030.6324790744629</v>
      </c>
      <c r="AR9">
        <f t="shared" si="9"/>
        <v>235.49965991921428</v>
      </c>
      <c r="AS9">
        <f t="shared" si="9"/>
        <v>-21.435838611189013</v>
      </c>
      <c r="AT9">
        <f t="shared" si="9"/>
        <v>9.7613052251200791</v>
      </c>
      <c r="AU9">
        <f t="shared" si="9"/>
        <v>223.82512653314535</v>
      </c>
      <c r="AW9">
        <v>6</v>
      </c>
      <c r="AX9">
        <f>(R9*SUMPRODUCT(K10:$K$23, X10:$X$23)-$AZ$3*SUMPRODUCT(K9:$K$22, W10:$W$23))/Z9</f>
        <v>691.45574214095654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2302.8067195304379</v>
      </c>
      <c r="P10">
        <f t="shared" si="22"/>
        <v>115.1403359765219</v>
      </c>
      <c r="Q10" s="4">
        <f t="shared" si="23"/>
        <v>12.5</v>
      </c>
      <c r="R10">
        <f t="shared" si="0"/>
        <v>1000000</v>
      </c>
      <c r="S10">
        <f t="shared" si="1"/>
        <v>721.98928567199164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644.24391671248668</v>
      </c>
      <c r="AC10">
        <f t="shared" si="2"/>
        <v>664.77410940403934</v>
      </c>
      <c r="AE10">
        <f t="shared" si="3"/>
        <v>2120.3171798881322</v>
      </c>
      <c r="AF10">
        <f t="shared" si="4"/>
        <v>-106.01585899440661</v>
      </c>
      <c r="AG10">
        <f t="shared" si="4"/>
        <v>-11.509417843806725</v>
      </c>
      <c r="AH10">
        <f t="shared" si="5"/>
        <v>-1650.4787390273123</v>
      </c>
      <c r="AI10">
        <f t="shared" si="6"/>
        <v>352.31316402260654</v>
      </c>
      <c r="AJ10">
        <f t="shared" si="7"/>
        <v>-20.530192691552656</v>
      </c>
      <c r="AK10">
        <f t="shared" si="24"/>
        <v>10.90003547418547</v>
      </c>
      <c r="AL10">
        <f t="shared" si="8"/>
        <v>342.68300680523936</v>
      </c>
      <c r="AN10">
        <f t="shared" si="9"/>
        <v>1258.5756903043157</v>
      </c>
      <c r="AO10">
        <f t="shared" si="9"/>
        <v>-62.928784515215781</v>
      </c>
      <c r="AP10">
        <f t="shared" si="9"/>
        <v>-6.8317484031017051</v>
      </c>
      <c r="AQ10">
        <f t="shared" si="9"/>
        <v>-979.68947193716167</v>
      </c>
      <c r="AR10">
        <f t="shared" si="9"/>
        <v>209.12568544883649</v>
      </c>
      <c r="AS10">
        <f t="shared" si="9"/>
        <v>-12.186290656860477</v>
      </c>
      <c r="AT10">
        <f t="shared" si="9"/>
        <v>6.470031843060525</v>
      </c>
      <c r="AU10">
        <f t="shared" si="9"/>
        <v>203.40942663503654</v>
      </c>
      <c r="AW10">
        <v>7</v>
      </c>
      <c r="AX10">
        <f>(R10*SUMPRODUCT(K11:$K$23, X11:$X$23)-$AZ$3*SUMPRODUCT(K10:$K$22, W11:$W$23))/Z10</f>
        <v>721.98928567199164</v>
      </c>
    </row>
    <row r="11" spans="1:52" x14ac:dyDescent="0.25">
      <c r="A11" t="s">
        <v>33</v>
      </c>
      <c r="C11" s="7">
        <f>AU25</f>
        <v>1136.0813258580249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2302.8067195304379</v>
      </c>
      <c r="P11">
        <f t="shared" si="22"/>
        <v>115.1403359765219</v>
      </c>
      <c r="Q11" s="4">
        <f t="shared" si="23"/>
        <v>12.5</v>
      </c>
      <c r="R11">
        <f t="shared" si="0"/>
        <v>1000000</v>
      </c>
      <c r="S11">
        <f t="shared" si="1"/>
        <v>738.46306891356505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664.77410940403934</v>
      </c>
      <c r="AC11">
        <f t="shared" si="2"/>
        <v>671.92378800789538</v>
      </c>
      <c r="AE11">
        <f t="shared" si="3"/>
        <v>2095.3121140009712</v>
      </c>
      <c r="AF11">
        <f t="shared" si="4"/>
        <v>-104.76560570004857</v>
      </c>
      <c r="AG11">
        <f t="shared" si="4"/>
        <v>-11.373686381440121</v>
      </c>
      <c r="AH11">
        <f t="shared" si="5"/>
        <v>-1650.982714282982</v>
      </c>
      <c r="AI11">
        <f t="shared" si="6"/>
        <v>328.19010763650044</v>
      </c>
      <c r="AJ11">
        <f t="shared" si="7"/>
        <v>-7.1496786038560458</v>
      </c>
      <c r="AK11">
        <f t="shared" si="24"/>
        <v>6.3727694824919077</v>
      </c>
      <c r="AL11">
        <f t="shared" si="8"/>
        <v>327.41319851513629</v>
      </c>
      <c r="AN11">
        <f t="shared" si="9"/>
        <v>1182.818078002523</v>
      </c>
      <c r="AO11">
        <f t="shared" si="9"/>
        <v>-59.140903900126148</v>
      </c>
      <c r="AP11">
        <f t="shared" si="9"/>
        <v>-6.4205240716191643</v>
      </c>
      <c r="AQ11">
        <f t="shared" si="9"/>
        <v>-931.9910804098372</v>
      </c>
      <c r="AR11">
        <f t="shared" si="9"/>
        <v>185.26556962094031</v>
      </c>
      <c r="AS11">
        <f t="shared" si="9"/>
        <v>-4.0360426726119956</v>
      </c>
      <c r="AT11">
        <f t="shared" si="9"/>
        <v>3.5974721381440533</v>
      </c>
      <c r="AU11">
        <f t="shared" si="9"/>
        <v>184.82699908647237</v>
      </c>
      <c r="AW11">
        <v>8</v>
      </c>
      <c r="AX11">
        <f>(R11*SUMPRODUCT(K12:$K$23, X12:$X$23)-$AZ$3*SUMPRODUCT(K11:$K$22, W12:$W$23))/Z11</f>
        <v>738.46306891356505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2302.8067195304379</v>
      </c>
      <c r="P12">
        <f t="shared" si="22"/>
        <v>115.1403359765219</v>
      </c>
      <c r="Q12" s="4">
        <f t="shared" si="23"/>
        <v>12.5</v>
      </c>
      <c r="R12">
        <f t="shared" si="0"/>
        <v>1000000</v>
      </c>
      <c r="S12">
        <f t="shared" si="1"/>
        <v>740.44466348548235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671.92378800789538</v>
      </c>
      <c r="AC12">
        <f t="shared" si="2"/>
        <v>665.76328738267694</v>
      </c>
      <c r="AE12">
        <f t="shared" si="3"/>
        <v>2070.5452377557203</v>
      </c>
      <c r="AF12">
        <f t="shared" si="4"/>
        <v>-103.52726188778601</v>
      </c>
      <c r="AG12">
        <f t="shared" si="4"/>
        <v>-11.239247850216465</v>
      </c>
      <c r="AH12">
        <f t="shared" si="5"/>
        <v>-1656.1333927404221</v>
      </c>
      <c r="AI12">
        <f t="shared" si="6"/>
        <v>299.64533527729577</v>
      </c>
      <c r="AJ12">
        <f t="shared" si="7"/>
        <v>6.1605006252184467</v>
      </c>
      <c r="AK12">
        <f t="shared" si="24"/>
        <v>6.0695660569144083</v>
      </c>
      <c r="AL12">
        <f t="shared" si="8"/>
        <v>311.87540195942864</v>
      </c>
      <c r="AN12">
        <f t="shared" si="9"/>
        <v>1111.167417315768</v>
      </c>
      <c r="AO12">
        <f t="shared" si="9"/>
        <v>-55.558370865788405</v>
      </c>
      <c r="AP12">
        <f t="shared" si="9"/>
        <v>-6.0315929246894457</v>
      </c>
      <c r="AQ12">
        <f t="shared" si="9"/>
        <v>-888.77143623117706</v>
      </c>
      <c r="AR12">
        <f t="shared" si="9"/>
        <v>160.80601729411325</v>
      </c>
      <c r="AS12">
        <f t="shared" si="9"/>
        <v>3.3060603768869501</v>
      </c>
      <c r="AT12">
        <f t="shared" si="9"/>
        <v>3.2572599316879622</v>
      </c>
      <c r="AU12">
        <f t="shared" si="9"/>
        <v>167.36933760268815</v>
      </c>
      <c r="AW12">
        <v>9</v>
      </c>
      <c r="AX12">
        <f>(R12*SUMPRODUCT(K13:$K$23, X13:$X$23)-$AZ$3*SUMPRODUCT(K12:$K$22, W13:$W$23))/Z12</f>
        <v>740.44466348548235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2302.8067195304379</v>
      </c>
      <c r="P13">
        <f t="shared" si="22"/>
        <v>115.1403359765219</v>
      </c>
      <c r="Q13" s="4">
        <f t="shared" si="23"/>
        <v>12.5</v>
      </c>
      <c r="R13">
        <f t="shared" si="0"/>
        <v>1000000</v>
      </c>
      <c r="S13">
        <f t="shared" si="1"/>
        <v>727.95842152577598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665.76328738267694</v>
      </c>
      <c r="AC13">
        <f t="shared" si="2"/>
        <v>646.7811025545152</v>
      </c>
      <c r="AE13">
        <f t="shared" si="3"/>
        <v>2046.01227897891</v>
      </c>
      <c r="AF13">
        <f t="shared" si="4"/>
        <v>-102.3006139489455</v>
      </c>
      <c r="AG13">
        <f t="shared" si="4"/>
        <v>-11.106079060100784</v>
      </c>
      <c r="AH13">
        <f t="shared" si="5"/>
        <v>-1662.1049290814117</v>
      </c>
      <c r="AI13">
        <f t="shared" si="6"/>
        <v>270.50065688845211</v>
      </c>
      <c r="AJ13">
        <f t="shared" si="7"/>
        <v>18.982184828161735</v>
      </c>
      <c r="AK13">
        <f t="shared" si="24"/>
        <v>5.2189499048252834</v>
      </c>
      <c r="AL13">
        <f t="shared" si="8"/>
        <v>294.70179162143916</v>
      </c>
      <c r="AN13">
        <f t="shared" si="9"/>
        <v>1044.02557251434</v>
      </c>
      <c r="AO13">
        <f t="shared" si="9"/>
        <v>-52.201278625716995</v>
      </c>
      <c r="AP13">
        <f t="shared" si="9"/>
        <v>-5.6671363452901167</v>
      </c>
      <c r="AQ13">
        <f t="shared" si="9"/>
        <v>-848.12787684204034</v>
      </c>
      <c r="AR13">
        <f t="shared" si="9"/>
        <v>138.02928070129255</v>
      </c>
      <c r="AS13">
        <f t="shared" si="9"/>
        <v>9.6861033466939688</v>
      </c>
      <c r="AT13">
        <f t="shared" si="9"/>
        <v>2.663091135028834</v>
      </c>
      <c r="AU13">
        <f t="shared" si="9"/>
        <v>150.37847518301535</v>
      </c>
      <c r="AW13">
        <v>10</v>
      </c>
      <c r="AX13">
        <f>(R13*SUMPRODUCT(K14:$K$23, X14:$X$23)-$AZ$3*SUMPRODUCT(K13:$K$22, W14:$W$23))/Z13</f>
        <v>727.95842152577598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2302.8067195304379</v>
      </c>
      <c r="P14">
        <f t="shared" si="22"/>
        <v>115.1403359765219</v>
      </c>
      <c r="Q14" s="4">
        <f t="shared" si="23"/>
        <v>12.5</v>
      </c>
      <c r="R14">
        <f t="shared" si="0"/>
        <v>1000000</v>
      </c>
      <c r="S14">
        <f t="shared" si="1"/>
        <v>729.05695712677937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646.7811025545152</v>
      </c>
      <c r="AC14">
        <f t="shared" si="2"/>
        <v>640.06082813422654</v>
      </c>
      <c r="AE14">
        <f t="shared" si="3"/>
        <v>2021.7026413745659</v>
      </c>
      <c r="AF14">
        <f t="shared" si="4"/>
        <v>-101.0851320687283</v>
      </c>
      <c r="AG14">
        <f t="shared" si="4"/>
        <v>-10.974122492718411</v>
      </c>
      <c r="AH14">
        <f t="shared" si="5"/>
        <v>-1671.6621425092751</v>
      </c>
      <c r="AI14">
        <f t="shared" si="6"/>
        <v>237.98124430384405</v>
      </c>
      <c r="AJ14">
        <f t="shared" si="7"/>
        <v>6.7202744202886606</v>
      </c>
      <c r="AK14">
        <f t="shared" si="24"/>
        <v>179.71790283022472</v>
      </c>
      <c r="AL14">
        <f t="shared" si="8"/>
        <v>424.41942155435743</v>
      </c>
      <c r="AN14">
        <f t="shared" si="9"/>
        <v>950.30178735931565</v>
      </c>
      <c r="AO14">
        <f t="shared" si="9"/>
        <v>-47.515089367965786</v>
      </c>
      <c r="AP14">
        <f t="shared" si="9"/>
        <v>-5.1583887788957083</v>
      </c>
      <c r="AQ14">
        <f t="shared" si="9"/>
        <v>-785.76517108736675</v>
      </c>
      <c r="AR14">
        <f t="shared" si="9"/>
        <v>111.86313812508732</v>
      </c>
      <c r="AS14">
        <f t="shared" si="9"/>
        <v>3.1588665229241291</v>
      </c>
      <c r="AT14">
        <f t="shared" si="9"/>
        <v>84.476441186183507</v>
      </c>
      <c r="AU14">
        <f t="shared" si="9"/>
        <v>199.49844583419497</v>
      </c>
      <c r="AW14">
        <v>11</v>
      </c>
      <c r="AX14">
        <f>(R14*SUMPRODUCT(K15:$K$23, X15:$X$23)-$AZ$3*SUMPRODUCT(K14:$K$22, W15:$W$23))/Z14</f>
        <v>729.05695712677937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2302.8067195304379</v>
      </c>
      <c r="P15">
        <f t="shared" si="22"/>
        <v>115.1403359765219</v>
      </c>
      <c r="Q15" s="4">
        <f t="shared" si="23"/>
        <v>12.5</v>
      </c>
      <c r="R15">
        <f t="shared" si="0"/>
        <v>1000000</v>
      </c>
      <c r="S15">
        <f t="shared" si="1"/>
        <v>710.84465931737668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640.06082813422654</v>
      </c>
      <c r="AC15">
        <f t="shared" si="2"/>
        <v>616.62839216662042</v>
      </c>
      <c r="AE15">
        <f t="shared" si="3"/>
        <v>1997.5897494934334</v>
      </c>
      <c r="AF15">
        <f t="shared" si="4"/>
        <v>-99.879487474671663</v>
      </c>
      <c r="AG15">
        <f t="shared" si="4"/>
        <v>-10.843233892317063</v>
      </c>
      <c r="AH15">
        <f t="shared" si="5"/>
        <v>-1691.7900379330574</v>
      </c>
      <c r="AI15">
        <f t="shared" si="6"/>
        <v>195.07699019338725</v>
      </c>
      <c r="AJ15">
        <f t="shared" si="7"/>
        <v>23.432435967606125</v>
      </c>
      <c r="AK15">
        <f t="shared" si="24"/>
        <v>177.64397631070918</v>
      </c>
      <c r="AL15">
        <f t="shared" si="8"/>
        <v>396.15340247170252</v>
      </c>
      <c r="AN15">
        <f t="shared" si="9"/>
        <v>864.95185674910726</v>
      </c>
      <c r="AO15">
        <f t="shared" si="9"/>
        <v>-43.247592837455358</v>
      </c>
      <c r="AP15">
        <f t="shared" si="9"/>
        <v>-4.695095822704773</v>
      </c>
      <c r="AQ15">
        <f t="shared" si="9"/>
        <v>-732.54127125498189</v>
      </c>
      <c r="AR15">
        <f t="shared" si="9"/>
        <v>84.467896833965185</v>
      </c>
      <c r="AS15">
        <f t="shared" si="9"/>
        <v>10.146191931288795</v>
      </c>
      <c r="AT15">
        <f t="shared" si="9"/>
        <v>76.919441136102719</v>
      </c>
      <c r="AU15">
        <f t="shared" si="9"/>
        <v>171.53352990135667</v>
      </c>
      <c r="AW15">
        <v>12</v>
      </c>
      <c r="AX15">
        <f>(R15*SUMPRODUCT(K16:$K$23, X16:$X$23)-$AZ$3*SUMPRODUCT(K15:$K$22, W16:$W$23))/Z15</f>
        <v>710.84465931737668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2302.8067195304379</v>
      </c>
      <c r="P16">
        <f t="shared" si="22"/>
        <v>115.1403359765219</v>
      </c>
      <c r="Q16" s="4">
        <f t="shared" si="23"/>
        <v>12.5</v>
      </c>
      <c r="R16">
        <f t="shared" si="0"/>
        <v>1000000</v>
      </c>
      <c r="S16">
        <f t="shared" si="1"/>
        <v>673.27678112169576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616.62839216662042</v>
      </c>
      <c r="AC16">
        <f t="shared" si="2"/>
        <v>577.04313527860131</v>
      </c>
      <c r="AE16">
        <f t="shared" si="3"/>
        <v>1973.6590457859393</v>
      </c>
      <c r="AF16">
        <f t="shared" si="4"/>
        <v>-98.682952289296963</v>
      </c>
      <c r="AG16">
        <f t="shared" si="4"/>
        <v>-10.713334238209455</v>
      </c>
      <c r="AH16">
        <f t="shared" si="5"/>
        <v>-1717.3852147549205</v>
      </c>
      <c r="AI16">
        <f t="shared" si="6"/>
        <v>146.87754450351235</v>
      </c>
      <c r="AJ16">
        <f t="shared" si="7"/>
        <v>39.585256888019103</v>
      </c>
      <c r="AK16">
        <f t="shared" si="24"/>
        <v>174.4123139964284</v>
      </c>
      <c r="AL16">
        <f t="shared" si="8"/>
        <v>360.87511538795985</v>
      </c>
      <c r="AN16">
        <f t="shared" si="9"/>
        <v>787.22545902998127</v>
      </c>
      <c r="AO16">
        <f t="shared" si="9"/>
        <v>-39.36127295149906</v>
      </c>
      <c r="AP16">
        <f t="shared" si="9"/>
        <v>-4.2731846118120114</v>
      </c>
      <c r="AQ16">
        <f t="shared" si="9"/>
        <v>-685.00654502782766</v>
      </c>
      <c r="AR16">
        <f t="shared" si="9"/>
        <v>58.584456438842601</v>
      </c>
      <c r="AS16">
        <f t="shared" si="9"/>
        <v>15.789212473667762</v>
      </c>
      <c r="AT16">
        <f t="shared" si="9"/>
        <v>69.567139389895999</v>
      </c>
      <c r="AU16">
        <f t="shared" si="9"/>
        <v>143.94080830240637</v>
      </c>
      <c r="AW16">
        <v>13</v>
      </c>
      <c r="AX16">
        <f>(R16*SUMPRODUCT(K17:$K$23, X17:$X$23)-$AZ$3*SUMPRODUCT(K16:$K$22, W17:$W$23))/Z16</f>
        <v>673.27678112169576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2302.8067195304379</v>
      </c>
      <c r="P17">
        <f t="shared" si="22"/>
        <v>115.1403359765219</v>
      </c>
      <c r="Q17" s="4">
        <f t="shared" si="23"/>
        <v>12.5</v>
      </c>
      <c r="R17">
        <f t="shared" si="0"/>
        <v>1000000</v>
      </c>
      <c r="S17">
        <f t="shared" si="1"/>
        <v>618.96972805731821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577.04313527860131</v>
      </c>
      <c r="AC17">
        <f t="shared" si="2"/>
        <v>524.11463712027717</v>
      </c>
      <c r="AE17">
        <f t="shared" si="3"/>
        <v>1949.9091045258131</v>
      </c>
      <c r="AF17">
        <f t="shared" si="4"/>
        <v>-97.495455226290645</v>
      </c>
      <c r="AG17">
        <f t="shared" si="4"/>
        <v>-10.584415791327334</v>
      </c>
      <c r="AH17">
        <f t="shared" si="5"/>
        <v>-1742.8083600021346</v>
      </c>
      <c r="AI17">
        <f t="shared" si="6"/>
        <v>99.020873506060525</v>
      </c>
      <c r="AJ17">
        <f t="shared" si="7"/>
        <v>52.928498158324146</v>
      </c>
      <c r="AK17">
        <f t="shared" si="24"/>
        <v>170.06197492046869</v>
      </c>
      <c r="AL17">
        <f t="shared" si="8"/>
        <v>322.01134658485336</v>
      </c>
      <c r="AN17">
        <f t="shared" si="9"/>
        <v>716.44480082338043</v>
      </c>
      <c r="AO17">
        <f t="shared" si="9"/>
        <v>-35.822240041169017</v>
      </c>
      <c r="AP17">
        <f t="shared" si="9"/>
        <v>-3.8889759762896521</v>
      </c>
      <c r="AQ17">
        <f t="shared" si="9"/>
        <v>-640.35086838506641</v>
      </c>
      <c r="AR17">
        <f t="shared" si="9"/>
        <v>36.382716420855367</v>
      </c>
      <c r="AS17">
        <f t="shared" si="9"/>
        <v>19.447238454811373</v>
      </c>
      <c r="AT17">
        <f t="shared" si="9"/>
        <v>62.484973000398121</v>
      </c>
      <c r="AU17">
        <f t="shared" si="9"/>
        <v>118.31492787606486</v>
      </c>
      <c r="AW17">
        <v>14</v>
      </c>
      <c r="AX17">
        <f>(R17*SUMPRODUCT(K18:$K$23, X18:$X$23)-$AZ$3*SUMPRODUCT(K17:$K$22, W18:$W$23))/Z17</f>
        <v>618.96972805731821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2302.8067195304379</v>
      </c>
      <c r="P18">
        <f t="shared" si="22"/>
        <v>115.1403359765219</v>
      </c>
      <c r="Q18" s="4">
        <f t="shared" si="23"/>
        <v>12.5</v>
      </c>
      <c r="R18">
        <f t="shared" si="0"/>
        <v>1000000</v>
      </c>
      <c r="S18">
        <f t="shared" si="1"/>
        <v>549.6473327984296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524.11463712027717</v>
      </c>
      <c r="AC18">
        <f t="shared" si="2"/>
        <v>459.78887635215665</v>
      </c>
      <c r="AE18">
        <f t="shared" si="3"/>
        <v>1926.3350349366438</v>
      </c>
      <c r="AF18">
        <f t="shared" si="4"/>
        <v>-96.316751746832182</v>
      </c>
      <c r="AG18">
        <f t="shared" si="4"/>
        <v>-10.456452003760871</v>
      </c>
      <c r="AH18">
        <f t="shared" si="5"/>
        <v>-1769.5703722551682</v>
      </c>
      <c r="AI18">
        <f t="shared" si="6"/>
        <v>49.991458930882573</v>
      </c>
      <c r="AJ18">
        <f t="shared" si="7"/>
        <v>64.325760768120517</v>
      </c>
      <c r="AK18">
        <f t="shared" si="24"/>
        <v>164.78930442170622</v>
      </c>
      <c r="AL18">
        <f t="shared" si="8"/>
        <v>279.10652412070931</v>
      </c>
      <c r="AN18">
        <f t="shared" si="9"/>
        <v>651.99093655422394</v>
      </c>
      <c r="AO18">
        <f t="shared" si="9"/>
        <v>-32.599546827711194</v>
      </c>
      <c r="AP18">
        <f t="shared" si="9"/>
        <v>-3.5391101814179309</v>
      </c>
      <c r="AQ18">
        <f t="shared" si="9"/>
        <v>-598.93207743231426</v>
      </c>
      <c r="AR18">
        <f t="shared" si="9"/>
        <v>16.920202112780526</v>
      </c>
      <c r="AS18">
        <f t="shared" si="9"/>
        <v>21.771816556899839</v>
      </c>
      <c r="AT18">
        <f t="shared" si="9"/>
        <v>55.774894281337225</v>
      </c>
      <c r="AU18">
        <f t="shared" si="9"/>
        <v>94.466912951017591</v>
      </c>
      <c r="AW18">
        <v>15</v>
      </c>
      <c r="AX18">
        <f>(R18*SUMPRODUCT(K19:$K$23, X19:$X$23)-$AZ$3*SUMPRODUCT(K18:$K$22, W19:$W$23))/Z18</f>
        <v>549.6473327984296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2302.8067195304379</v>
      </c>
      <c r="P19">
        <f t="shared" si="22"/>
        <v>115.1403359765219</v>
      </c>
      <c r="Q19" s="4">
        <f t="shared" si="23"/>
        <v>12.5</v>
      </c>
      <c r="R19">
        <f t="shared" si="0"/>
        <v>1000000</v>
      </c>
      <c r="S19">
        <f t="shared" si="1"/>
        <v>464.78859124257679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459.78887635215665</v>
      </c>
      <c r="AC19">
        <f t="shared" si="2"/>
        <v>384.07700275238471</v>
      </c>
      <c r="AE19">
        <f t="shared" si="3"/>
        <v>1902.9191323108403</v>
      </c>
      <c r="AF19">
        <f t="shared" si="4"/>
        <v>-95.145956615542019</v>
      </c>
      <c r="AG19">
        <f t="shared" si="4"/>
        <v>-10.329346771550057</v>
      </c>
      <c r="AH19">
        <f t="shared" si="5"/>
        <v>-1803.2569738565774</v>
      </c>
      <c r="AI19">
        <f t="shared" si="6"/>
        <v>-5.8131449328291183</v>
      </c>
      <c r="AJ19">
        <f t="shared" si="7"/>
        <v>75.711873599771934</v>
      </c>
      <c r="AK19">
        <f t="shared" si="24"/>
        <v>158.72934364332184</v>
      </c>
      <c r="AL19">
        <f t="shared" si="8"/>
        <v>228.62807231026466</v>
      </c>
      <c r="AN19">
        <f t="shared" si="9"/>
        <v>593.29601963437267</v>
      </c>
      <c r="AO19">
        <f t="shared" si="9"/>
        <v>-29.664800981718635</v>
      </c>
      <c r="AP19">
        <f t="shared" si="9"/>
        <v>-3.2205048658803141</v>
      </c>
      <c r="AQ19">
        <f t="shared" si="9"/>
        <v>-562.22314800515119</v>
      </c>
      <c r="AR19">
        <f t="shared" si="9"/>
        <v>-1.8124342183774214</v>
      </c>
      <c r="AS19">
        <f t="shared" si="9"/>
        <v>23.605602825200801</v>
      </c>
      <c r="AT19">
        <f t="shared" si="9"/>
        <v>49.488959453783131</v>
      </c>
      <c r="AU19">
        <f t="shared" si="9"/>
        <v>71.28212806060651</v>
      </c>
      <c r="AW19">
        <v>16</v>
      </c>
      <c r="AX19">
        <f>(R19*SUMPRODUCT(K20:$K$23, X20:$X$23)-$AZ$3*SUMPRODUCT(K19:$K$22, W20:$W$23))/Z19</f>
        <v>464.78859124257679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2302.8067195304379</v>
      </c>
      <c r="P20">
        <f t="shared" si="22"/>
        <v>115.1403359765219</v>
      </c>
      <c r="Q20" s="4">
        <f t="shared" si="23"/>
        <v>12.5</v>
      </c>
      <c r="R20">
        <f t="shared" si="0"/>
        <v>1000000</v>
      </c>
      <c r="S20">
        <f t="shared" si="1"/>
        <v>367.25057124352423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384.07700275238471</v>
      </c>
      <c r="AC20">
        <f t="shared" si="2"/>
        <v>299.76800761337859</v>
      </c>
      <c r="AE20">
        <f t="shared" si="3"/>
        <v>1879.6642845099782</v>
      </c>
      <c r="AF20">
        <f t="shared" si="4"/>
        <v>-93.983214225498912</v>
      </c>
      <c r="AG20">
        <f t="shared" si="4"/>
        <v>-10.203115770465409</v>
      </c>
      <c r="AH20">
        <f t="shared" si="5"/>
        <v>-1835.0026695316756</v>
      </c>
      <c r="AI20">
        <f t="shared" si="6"/>
        <v>-59.52471501766172</v>
      </c>
      <c r="AJ20">
        <f t="shared" si="7"/>
        <v>84.308995139006129</v>
      </c>
      <c r="AK20">
        <f t="shared" si="24"/>
        <v>151.88306511258045</v>
      </c>
      <c r="AL20">
        <f t="shared" si="8"/>
        <v>176.66734523392486</v>
      </c>
      <c r="AN20">
        <f t="shared" si="9"/>
        <v>539.8495683542875</v>
      </c>
      <c r="AO20">
        <f t="shared" si="9"/>
        <v>-26.992478417714377</v>
      </c>
      <c r="AP20">
        <f t="shared" si="9"/>
        <v>-2.9303890540169144</v>
      </c>
      <c r="AQ20">
        <f t="shared" si="9"/>
        <v>-527.02251526468353</v>
      </c>
      <c r="AR20">
        <f t="shared" si="9"/>
        <v>-17.095814382127273</v>
      </c>
      <c r="AS20">
        <f t="shared" si="9"/>
        <v>24.213991301133632</v>
      </c>
      <c r="AT20">
        <f t="shared" si="9"/>
        <v>43.621623189338969</v>
      </c>
      <c r="AU20">
        <f t="shared" si="9"/>
        <v>50.739800108345328</v>
      </c>
      <c r="AW20">
        <v>17</v>
      </c>
      <c r="AX20">
        <f>(R20*SUMPRODUCT(K21:$K$23, X21:$X$23)-$AZ$3*SUMPRODUCT(K20:$K$22, W21:$W$23))/Z20</f>
        <v>367.25057124352423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2302.8067195304379</v>
      </c>
      <c r="P21">
        <f t="shared" si="22"/>
        <v>115.1403359765219</v>
      </c>
      <c r="Q21" s="4">
        <f t="shared" si="23"/>
        <v>12.5</v>
      </c>
      <c r="R21">
        <f t="shared" si="0"/>
        <v>1000000</v>
      </c>
      <c r="S21">
        <f t="shared" si="1"/>
        <v>256.73606625046995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299.76800761337859</v>
      </c>
      <c r="AC21">
        <f t="shared" si="2"/>
        <v>206.98406992827145</v>
      </c>
      <c r="AE21">
        <f t="shared" si="3"/>
        <v>1856.5537519826707</v>
      </c>
      <c r="AF21">
        <f t="shared" si="4"/>
        <v>-92.82768759913354</v>
      </c>
      <c r="AG21">
        <f t="shared" si="4"/>
        <v>-10.077668135567833</v>
      </c>
      <c r="AH21">
        <f t="shared" si="5"/>
        <v>-1873.3181754338214</v>
      </c>
      <c r="AI21">
        <f t="shared" si="6"/>
        <v>-119.66977918585189</v>
      </c>
      <c r="AJ21">
        <f t="shared" si="7"/>
        <v>92.783937685107134</v>
      </c>
      <c r="AK21">
        <f t="shared" si="24"/>
        <v>144.44458503978413</v>
      </c>
      <c r="AL21">
        <f t="shared" si="8"/>
        <v>117.55874353903937</v>
      </c>
      <c r="AN21">
        <f t="shared" si="9"/>
        <v>491.18077901436789</v>
      </c>
      <c r="AO21">
        <f t="shared" si="9"/>
        <v>-24.559038950718396</v>
      </c>
      <c r="AP21">
        <f t="shared" si="9"/>
        <v>-2.6662071486970254</v>
      </c>
      <c r="AQ21">
        <f t="shared" si="9"/>
        <v>-495.61607347415344</v>
      </c>
      <c r="AR21">
        <f t="shared" si="9"/>
        <v>-31.660540559200989</v>
      </c>
      <c r="AS21">
        <f t="shared" si="9"/>
        <v>24.54746421617039</v>
      </c>
      <c r="AT21">
        <f t="shared" si="9"/>
        <v>38.215108896513392</v>
      </c>
      <c r="AU21">
        <f t="shared" si="9"/>
        <v>31.102032553482793</v>
      </c>
      <c r="AW21">
        <v>18</v>
      </c>
      <c r="AX21">
        <f>(R21*SUMPRODUCT(K22:$K$23, X22:$X$23)-$AZ$3*SUMPRODUCT(K21:$K$22, W22:$W$23))/Z21</f>
        <v>256.73606625046995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2302.8067195304379</v>
      </c>
      <c r="P22">
        <f t="shared" si="22"/>
        <v>115.1403359765219</v>
      </c>
      <c r="Q22" s="4">
        <f t="shared" si="23"/>
        <v>12.5</v>
      </c>
      <c r="R22">
        <f t="shared" si="0"/>
        <v>1000000</v>
      </c>
      <c r="S22">
        <f t="shared" si="1"/>
        <v>134.12093379117263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206.98406992827145</v>
      </c>
      <c r="AC22">
        <f t="shared" si="2"/>
        <v>106.7919575601491</v>
      </c>
      <c r="AE22">
        <f t="shared" si="3"/>
        <v>1833.5783274833298</v>
      </c>
      <c r="AF22">
        <f t="shared" si="4"/>
        <v>-91.678916374166491</v>
      </c>
      <c r="AG22">
        <f t="shared" si="4"/>
        <v>-9.9529538884683948</v>
      </c>
      <c r="AH22">
        <f t="shared" si="5"/>
        <v>-1915.0052595007485</v>
      </c>
      <c r="AI22">
        <f t="shared" si="6"/>
        <v>-183.05880228005344</v>
      </c>
      <c r="AJ22">
        <f t="shared" si="7"/>
        <v>100.19211236812235</v>
      </c>
      <c r="AK22">
        <f t="shared" si="24"/>
        <v>136.42184367262044</v>
      </c>
      <c r="AL22">
        <f t="shared" si="8"/>
        <v>53.55515376068935</v>
      </c>
      <c r="AN22">
        <f t="shared" si="9"/>
        <v>446.86328091585381</v>
      </c>
      <c r="AO22">
        <f t="shared" si="9"/>
        <v>-22.34316404579269</v>
      </c>
      <c r="AP22">
        <f t="shared" si="9"/>
        <v>-2.4256447421636684</v>
      </c>
      <c r="AQ22">
        <f t="shared" si="9"/>
        <v>-466.70792319309885</v>
      </c>
      <c r="AR22">
        <f t="shared" si="9"/>
        <v>-44.613451065201346</v>
      </c>
      <c r="AS22">
        <f t="shared" si="9"/>
        <v>24.417923894290848</v>
      </c>
      <c r="AT22">
        <f t="shared" si="9"/>
        <v>33.247509385546621</v>
      </c>
      <c r="AU22">
        <f t="shared" si="9"/>
        <v>13.051982214636123</v>
      </c>
      <c r="AW22">
        <v>19</v>
      </c>
      <c r="AX22">
        <f>(R22*SUMPRODUCT(K23:$K$23, X23:$X$23)-$AZ$3*SUMPRODUCT(K22:$K$22, W23:$W$23))/Z22</f>
        <v>134.12093379117263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2302.8067195304379</v>
      </c>
      <c r="P23">
        <f t="shared" si="22"/>
        <v>115.1403359765219</v>
      </c>
      <c r="Q23" s="4">
        <f t="shared" si="23"/>
        <v>12.5</v>
      </c>
      <c r="R23">
        <f t="shared" si="0"/>
        <v>1000000</v>
      </c>
      <c r="S23">
        <f t="shared" si="1"/>
        <v>135.81355105102489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106.7919575601491</v>
      </c>
      <c r="AC23">
        <f t="shared" si="2"/>
        <v>106.7919575601491</v>
      </c>
      <c r="AE23">
        <f t="shared" si="3"/>
        <v>1810.7268056699922</v>
      </c>
      <c r="AF23">
        <f t="shared" si="4"/>
        <v>-90.536340283499612</v>
      </c>
      <c r="AG23">
        <f t="shared" si="4"/>
        <v>-9.8289122047942374</v>
      </c>
      <c r="AH23">
        <f t="shared" si="5"/>
        <v>-1960.9715831579083</v>
      </c>
      <c r="AI23">
        <f t="shared" si="6"/>
        <v>-250.61002997620994</v>
      </c>
      <c r="AJ23">
        <f t="shared" si="7"/>
        <v>0</v>
      </c>
      <c r="AK23">
        <f t="shared" si="24"/>
        <v>127.88876960626493</v>
      </c>
      <c r="AL23">
        <f t="shared" si="8"/>
        <v>-122.72126036994501</v>
      </c>
      <c r="AN23">
        <f t="shared" si="9"/>
        <v>406.50837786124958</v>
      </c>
      <c r="AO23">
        <f t="shared" si="9"/>
        <v>-20.32541889306248</v>
      </c>
      <c r="AP23">
        <f t="shared" si="9"/>
        <v>-2.206591929826291</v>
      </c>
      <c r="AQ23">
        <f t="shared" si="9"/>
        <v>-440.23834783103655</v>
      </c>
      <c r="AR23">
        <f t="shared" si="9"/>
        <v>-56.261980792675757</v>
      </c>
      <c r="AS23">
        <f t="shared" si="9"/>
        <v>0</v>
      </c>
      <c r="AT23">
        <f t="shared" si="9"/>
        <v>28.711043607750458</v>
      </c>
      <c r="AU23">
        <f t="shared" si="9"/>
        <v>-27.550937184925303</v>
      </c>
      <c r="AW23">
        <v>20</v>
      </c>
      <c r="AX23">
        <f>(R23*SUMPRODUCT(K$23:$K24, X$23:$X24)-$AZ$3*SUMPRODUCT(K$22:$K23, W$23:$W24))/Z23</f>
        <v>135.81355105102489</v>
      </c>
    </row>
    <row r="25" spans="5:50" x14ac:dyDescent="0.25">
      <c r="AN25" s="8">
        <f t="shared" ref="AN25:AU25" si="25">SUM(AN3:AN23)</f>
        <v>21338.035854135356</v>
      </c>
      <c r="AO25" s="8">
        <f t="shared" si="25"/>
        <v>-2794.0068323545947</v>
      </c>
      <c r="AP25" s="8">
        <f t="shared" si="25"/>
        <v>-728.28321261364181</v>
      </c>
      <c r="AQ25" s="8">
        <f t="shared" si="25"/>
        <v>-17212.214813192295</v>
      </c>
      <c r="AR25" s="8">
        <f t="shared" si="25"/>
        <v>603.53099597482401</v>
      </c>
      <c r="AS25" s="8">
        <f t="shared" si="25"/>
        <v>-347.59315777211992</v>
      </c>
      <c r="AT25" s="8">
        <f t="shared" si="25"/>
        <v>880.14348765532031</v>
      </c>
      <c r="AU25" s="9">
        <f t="shared" si="25"/>
        <v>1136.0813258580249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5124.846816455949</v>
      </c>
      <c r="K3">
        <v>1</v>
      </c>
      <c r="L3" s="2">
        <v>0</v>
      </c>
      <c r="O3">
        <f>$C$3</f>
        <v>5124.846816455949</v>
      </c>
      <c r="P3">
        <f>O3*B5</f>
        <v>4099.8774531647596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5124.846816455949</v>
      </c>
      <c r="AF3">
        <f t="shared" ref="AF3:AG23" si="4">-$Z3*P3</f>
        <v>-4099.8774531647596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400.01239259118938</v>
      </c>
      <c r="AJ3">
        <f t="shared" ref="AJ3:AJ23" si="7">AB3-AC3</f>
        <v>0</v>
      </c>
      <c r="AL3">
        <f t="shared" ref="AL3:AL23" si="8">SUM(AI3:AK3)</f>
        <v>400.01239259118938</v>
      </c>
      <c r="AN3">
        <f t="shared" ref="AN3:AU23" si="9">AE3*$K3</f>
        <v>5124.846816455949</v>
      </c>
      <c r="AO3">
        <f t="shared" si="9"/>
        <v>-4099.8774531647596</v>
      </c>
      <c r="AP3">
        <f t="shared" si="9"/>
        <v>-624.95697070000006</v>
      </c>
      <c r="AQ3">
        <f t="shared" si="9"/>
        <v>0</v>
      </c>
      <c r="AR3">
        <f t="shared" si="9"/>
        <v>400.01239259118938</v>
      </c>
      <c r="AS3">
        <f t="shared" si="9"/>
        <v>0</v>
      </c>
      <c r="AT3">
        <f t="shared" si="9"/>
        <v>0</v>
      </c>
      <c r="AU3">
        <f t="shared" si="9"/>
        <v>400.01239259118938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2489.810840778448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764.60821352379469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755.54871487544733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-755.54871487544733</v>
      </c>
      <c r="AK4">
        <f>G4*MAX(0, SUM(AB4, AE4:AF4))</f>
        <v>0</v>
      </c>
      <c r="AL4">
        <f t="shared" si="8"/>
        <v>-2604.0987148754475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-1734.2621259029925</v>
      </c>
      <c r="AR4">
        <f t="shared" si="9"/>
        <v>-1734.2621259029925</v>
      </c>
      <c r="AS4">
        <f t="shared" si="9"/>
        <v>-708.83639635561235</v>
      </c>
      <c r="AT4">
        <f t="shared" si="9"/>
        <v>0</v>
      </c>
      <c r="AU4">
        <f t="shared" si="9"/>
        <v>-2443.098522258605</v>
      </c>
      <c r="AW4">
        <v>1</v>
      </c>
      <c r="AX4">
        <f>(R4*SUMPRODUCT(K5:$K$23, X5:$X$23)-$AZ$3*SUMPRODUCT(K4:$K$22, W5:$W$23))/Z4</f>
        <v>764.60821352379469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5124.846816455949</v>
      </c>
      <c r="P5">
        <f t="shared" ref="P5:P23" si="22">O5*$C$5</f>
        <v>256.24234082279747</v>
      </c>
      <c r="Q5" s="4">
        <f t="shared" ref="Q5:Q23" si="23">$C$8</f>
        <v>12.5</v>
      </c>
      <c r="R5">
        <f t="shared" si="0"/>
        <v>1000000</v>
      </c>
      <c r="S5">
        <f t="shared" si="1"/>
        <v>1493.4606123446031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755.54871487544733</v>
      </c>
      <c r="AC5">
        <f t="shared" si="2"/>
        <v>1458.2310058768089</v>
      </c>
      <c r="AE5">
        <f t="shared" si="3"/>
        <v>5003.9555555421248</v>
      </c>
      <c r="AF5">
        <f t="shared" si="4"/>
        <v>-250.19777777710627</v>
      </c>
      <c r="AG5">
        <f t="shared" si="4"/>
        <v>-12.205134452688322</v>
      </c>
      <c r="AH5">
        <f t="shared" si="5"/>
        <v>-1859.1792849343999</v>
      </c>
      <c r="AI5">
        <f t="shared" si="6"/>
        <v>2882.3733583779303</v>
      </c>
      <c r="AJ5">
        <f t="shared" si="7"/>
        <v>-702.68229100136159</v>
      </c>
      <c r="AK5">
        <f>G5*SUM(AB5, AE5:AF5)</f>
        <v>225.88156619825912</v>
      </c>
      <c r="AL5">
        <f t="shared" si="8"/>
        <v>2405.5726335748277</v>
      </c>
      <c r="AN5">
        <f t="shared" si="9"/>
        <v>4321.2284283311892</v>
      </c>
      <c r="AO5">
        <f t="shared" si="9"/>
        <v>-216.06142141655948</v>
      </c>
      <c r="AP5">
        <f t="shared" si="9"/>
        <v>-10.539896564458447</v>
      </c>
      <c r="AQ5">
        <f t="shared" si="9"/>
        <v>-1605.5175331293665</v>
      </c>
      <c r="AR5">
        <f t="shared" si="9"/>
        <v>2489.1095772208046</v>
      </c>
      <c r="AS5">
        <f t="shared" si="9"/>
        <v>-606.8100841936847</v>
      </c>
      <c r="AT5">
        <f t="shared" si="9"/>
        <v>195.06285266879081</v>
      </c>
      <c r="AU5">
        <f t="shared" si="9"/>
        <v>2077.3623456959108</v>
      </c>
      <c r="AW5">
        <v>2</v>
      </c>
      <c r="AX5">
        <f>(R5*SUMPRODUCT(K6:$K$23, X6:$X$23)-$AZ$3*SUMPRODUCT(K5:$K$22, W6:$W$23))/Z5</f>
        <v>1493.4606123446031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5124.846816455949</v>
      </c>
      <c r="P6">
        <f t="shared" si="22"/>
        <v>256.24234082279747</v>
      </c>
      <c r="Q6" s="4">
        <f t="shared" si="23"/>
        <v>12.5</v>
      </c>
      <c r="R6">
        <f t="shared" si="0"/>
        <v>1000000</v>
      </c>
      <c r="S6">
        <f t="shared" si="1"/>
        <v>2168.6178097279035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1458.2310058768089</v>
      </c>
      <c r="AC6">
        <f t="shared" si="2"/>
        <v>2092.2067425954228</v>
      </c>
      <c r="AE6">
        <f t="shared" si="3"/>
        <v>4944.2732675441521</v>
      </c>
      <c r="AF6">
        <f t="shared" si="4"/>
        <v>-247.21366337720761</v>
      </c>
      <c r="AG6">
        <f t="shared" si="4"/>
        <v>-12.059563545558149</v>
      </c>
      <c r="AH6">
        <f t="shared" si="5"/>
        <v>-1881.5650082630684</v>
      </c>
      <c r="AI6">
        <f t="shared" si="6"/>
        <v>2803.4350323583176</v>
      </c>
      <c r="AJ6">
        <f t="shared" si="7"/>
        <v>-633.97573671861392</v>
      </c>
      <c r="AK6">
        <f>G6*SUM(AB6, AE6:AF6)</f>
        <v>360.08450068755957</v>
      </c>
      <c r="AL6">
        <f t="shared" si="8"/>
        <v>2529.5437963272634</v>
      </c>
      <c r="AN6">
        <f t="shared" si="9"/>
        <v>3850.7296553025412</v>
      </c>
      <c r="AO6">
        <f t="shared" si="9"/>
        <v>-192.53648276512706</v>
      </c>
      <c r="AP6">
        <f t="shared" si="9"/>
        <v>-9.3923042805342938</v>
      </c>
      <c r="AQ6">
        <f t="shared" si="9"/>
        <v>-1465.4121614311578</v>
      </c>
      <c r="AR6">
        <f t="shared" si="9"/>
        <v>2183.3887068257218</v>
      </c>
      <c r="AS6">
        <f t="shared" si="9"/>
        <v>-493.75692604814998</v>
      </c>
      <c r="AT6">
        <f t="shared" si="9"/>
        <v>280.44325023748536</v>
      </c>
      <c r="AU6">
        <f t="shared" si="9"/>
        <v>1970.0750310150574</v>
      </c>
      <c r="AW6">
        <v>3</v>
      </c>
      <c r="AX6">
        <f>(R6*SUMPRODUCT(K7:$K$23, X7:$X$23)-$AZ$3*SUMPRODUCT(K6:$K$22, W7:$W$23))/Z6</f>
        <v>2168.6178097279035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5124.846816455949</v>
      </c>
      <c r="P7">
        <f t="shared" si="22"/>
        <v>256.24234082279747</v>
      </c>
      <c r="Q7" s="4">
        <f t="shared" si="23"/>
        <v>12.5</v>
      </c>
      <c r="R7">
        <f t="shared" si="0"/>
        <v>1000000</v>
      </c>
      <c r="S7">
        <f t="shared" si="1"/>
        <v>2744.8565357338821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2092.2067425954228</v>
      </c>
      <c r="AC7">
        <f t="shared" si="2"/>
        <v>2616.417565939204</v>
      </c>
      <c r="AE7">
        <f t="shared" si="3"/>
        <v>4885.0419170406331</v>
      </c>
      <c r="AF7">
        <f t="shared" si="4"/>
        <v>-244.25209585203166</v>
      </c>
      <c r="AG7">
        <f t="shared" si="4"/>
        <v>-11.915092518850273</v>
      </c>
      <c r="AH7">
        <f t="shared" si="5"/>
        <v>-1910.0313001837619</v>
      </c>
      <c r="AI7">
        <f t="shared" si="6"/>
        <v>2718.8434284859886</v>
      </c>
      <c r="AJ7">
        <f t="shared" si="7"/>
        <v>-524.21082334378116</v>
      </c>
      <c r="AK7">
        <f>G7*SUM(AB7, AE7:AF7)</f>
        <v>330.59013128179555</v>
      </c>
      <c r="AL7">
        <f t="shared" si="8"/>
        <v>2525.222736424003</v>
      </c>
      <c r="AN7">
        <f t="shared" si="9"/>
        <v>3444.0107961763147</v>
      </c>
      <c r="AO7">
        <f t="shared" si="9"/>
        <v>-172.20053980881573</v>
      </c>
      <c r="AP7">
        <f t="shared" si="9"/>
        <v>-8.4002774119939332</v>
      </c>
      <c r="AQ7">
        <f t="shared" si="9"/>
        <v>-1346.5940580613533</v>
      </c>
      <c r="AR7">
        <f t="shared" si="9"/>
        <v>1916.8159208941511</v>
      </c>
      <c r="AS7">
        <f t="shared" si="9"/>
        <v>-369.57466603729046</v>
      </c>
      <c r="AT7">
        <f t="shared" si="9"/>
        <v>233.06984885271737</v>
      </c>
      <c r="AU7">
        <f t="shared" si="9"/>
        <v>1780.311103709578</v>
      </c>
      <c r="AW7">
        <v>4</v>
      </c>
      <c r="AX7">
        <f>(R7*SUMPRODUCT(K8:$K$23, X8:$X$23)-$AZ$3*SUMPRODUCT(K7:$K$22, W8:$W$23))/Z7</f>
        <v>2744.8565357338821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5124.846816455949</v>
      </c>
      <c r="P8">
        <f t="shared" si="22"/>
        <v>256.24234082279747</v>
      </c>
      <c r="Q8" s="4">
        <f t="shared" si="23"/>
        <v>12.5</v>
      </c>
      <c r="R8">
        <f t="shared" si="0"/>
        <v>1000000</v>
      </c>
      <c r="S8">
        <f t="shared" si="1"/>
        <v>3202.0335201503153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2616.417565939204</v>
      </c>
      <c r="AC8">
        <f t="shared" si="2"/>
        <v>3015.4735091446273</v>
      </c>
      <c r="AE8">
        <f t="shared" si="3"/>
        <v>4826.257975188727</v>
      </c>
      <c r="AF8">
        <f t="shared" si="4"/>
        <v>-241.31289875943637</v>
      </c>
      <c r="AG8">
        <f t="shared" si="4"/>
        <v>-11.771712765373666</v>
      </c>
      <c r="AH8">
        <f t="shared" si="5"/>
        <v>-1938.3062630482973</v>
      </c>
      <c r="AI8">
        <f t="shared" si="6"/>
        <v>2634.8671006156192</v>
      </c>
      <c r="AJ8">
        <f t="shared" si="7"/>
        <v>-399.05594320542332</v>
      </c>
      <c r="AK8">
        <f t="shared" ref="AK8:AK23" si="24">G8*SUM(AB8:AB8, AE8:AF8)</f>
        <v>153.38902428244893</v>
      </c>
      <c r="AL8">
        <f t="shared" si="8"/>
        <v>2389.2001816926449</v>
      </c>
      <c r="AN8">
        <f t="shared" si="9"/>
        <v>3172.5570539421824</v>
      </c>
      <c r="AO8">
        <f t="shared" si="9"/>
        <v>-158.62785269710912</v>
      </c>
      <c r="AP8">
        <f t="shared" si="9"/>
        <v>-7.7381753239800766</v>
      </c>
      <c r="AQ8">
        <f t="shared" si="9"/>
        <v>-1274.1521980688817</v>
      </c>
      <c r="AR8">
        <f t="shared" si="9"/>
        <v>1732.0388278522112</v>
      </c>
      <c r="AS8">
        <f t="shared" si="9"/>
        <v>-262.3207781354476</v>
      </c>
      <c r="AT8">
        <f t="shared" si="9"/>
        <v>100.83079551203696</v>
      </c>
      <c r="AU8">
        <f t="shared" si="9"/>
        <v>1570.5488452288007</v>
      </c>
      <c r="AW8">
        <v>5</v>
      </c>
      <c r="AX8">
        <f>(R8*SUMPRODUCT(K9:$K$23, X9:$X$23)-$AZ$3*SUMPRODUCT(K8:$K$22, W9:$W$23))/Z8</f>
        <v>3202.0335201503153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5124.846816455949</v>
      </c>
      <c r="P9">
        <f t="shared" si="22"/>
        <v>256.24234082279747</v>
      </c>
      <c r="Q9" s="4">
        <f t="shared" si="23"/>
        <v>12.5</v>
      </c>
      <c r="R9">
        <f t="shared" si="0"/>
        <v>1000000</v>
      </c>
      <c r="S9">
        <f t="shared" si="1"/>
        <v>3576.3523186658299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3015.4735091446273</v>
      </c>
      <c r="AC9">
        <f t="shared" si="2"/>
        <v>3327.2650329486169</v>
      </c>
      <c r="AE9">
        <f t="shared" si="3"/>
        <v>4767.9093367325504</v>
      </c>
      <c r="AF9">
        <f t="shared" si="4"/>
        <v>-238.39546683662758</v>
      </c>
      <c r="AG9">
        <f t="shared" si="4"/>
        <v>-11.629394759231468</v>
      </c>
      <c r="AH9">
        <f t="shared" si="5"/>
        <v>-1968.0702790768676</v>
      </c>
      <c r="AI9">
        <f t="shared" si="6"/>
        <v>2549.8141960598241</v>
      </c>
      <c r="AJ9">
        <f t="shared" si="7"/>
        <v>-311.79152380398955</v>
      </c>
      <c r="AK9">
        <f t="shared" si="24"/>
        <v>44.515425536339244</v>
      </c>
      <c r="AL9">
        <f t="shared" si="8"/>
        <v>2282.5380977921736</v>
      </c>
      <c r="AN9">
        <f t="shared" si="9"/>
        <v>2978.7125817284932</v>
      </c>
      <c r="AO9">
        <f t="shared" si="9"/>
        <v>-148.93562908642468</v>
      </c>
      <c r="AP9">
        <f t="shared" si="9"/>
        <v>-7.2653697964293515</v>
      </c>
      <c r="AQ9">
        <f t="shared" si="9"/>
        <v>-1229.5359009552012</v>
      </c>
      <c r="AR9">
        <f t="shared" si="9"/>
        <v>1592.975681890438</v>
      </c>
      <c r="AS9">
        <f t="shared" si="9"/>
        <v>-194.78921876222307</v>
      </c>
      <c r="AT9">
        <f t="shared" si="9"/>
        <v>27.810650069315592</v>
      </c>
      <c r="AU9">
        <f t="shared" si="9"/>
        <v>1425.9971131975306</v>
      </c>
      <c r="AW9">
        <v>6</v>
      </c>
      <c r="AX9">
        <f>(R9*SUMPRODUCT(K10:$K$23, X10:$X$23)-$AZ$3*SUMPRODUCT(K9:$K$22, W10:$W$23))/Z9</f>
        <v>3576.3523186658299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5124.846816455949</v>
      </c>
      <c r="P10">
        <f t="shared" si="22"/>
        <v>256.24234082279747</v>
      </c>
      <c r="Q10" s="4">
        <f t="shared" si="23"/>
        <v>12.5</v>
      </c>
      <c r="R10">
        <f t="shared" si="0"/>
        <v>1000000</v>
      </c>
      <c r="S10">
        <f t="shared" si="1"/>
        <v>3899.6813020591917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3327.2650329486169</v>
      </c>
      <c r="AC10">
        <f t="shared" si="2"/>
        <v>3583.9729672589638</v>
      </c>
      <c r="AE10">
        <f t="shared" si="3"/>
        <v>4709.9521804057649</v>
      </c>
      <c r="AF10">
        <f t="shared" si="4"/>
        <v>-235.49760902028825</v>
      </c>
      <c r="AG10">
        <f t="shared" si="4"/>
        <v>-11.488031616091547</v>
      </c>
      <c r="AH10">
        <f t="shared" si="5"/>
        <v>-2005.5356438085037</v>
      </c>
      <c r="AI10">
        <f t="shared" si="6"/>
        <v>2457.4308959608816</v>
      </c>
      <c r="AJ10">
        <f t="shared" si="7"/>
        <v>-256.7079343103469</v>
      </c>
      <c r="AK10">
        <f t="shared" si="24"/>
        <v>31.987050377769787</v>
      </c>
      <c r="AL10">
        <f t="shared" si="8"/>
        <v>2232.7100120283044</v>
      </c>
      <c r="AN10">
        <f t="shared" si="9"/>
        <v>2795.7285697544808</v>
      </c>
      <c r="AO10">
        <f t="shared" si="9"/>
        <v>-139.78642848772404</v>
      </c>
      <c r="AP10">
        <f t="shared" si="9"/>
        <v>-6.81905398805619</v>
      </c>
      <c r="AQ10">
        <f t="shared" si="9"/>
        <v>-1190.4437842027814</v>
      </c>
      <c r="AR10">
        <f t="shared" si="9"/>
        <v>1458.6793030759193</v>
      </c>
      <c r="AS10">
        <f t="shared" si="9"/>
        <v>-152.37643155270089</v>
      </c>
      <c r="AT10">
        <f t="shared" si="9"/>
        <v>18.986840455692835</v>
      </c>
      <c r="AU10">
        <f t="shared" si="9"/>
        <v>1325.2897119789113</v>
      </c>
      <c r="AW10">
        <v>7</v>
      </c>
      <c r="AX10">
        <f>(R10*SUMPRODUCT(K11:$K$23, X11:$X$23)-$AZ$3*SUMPRODUCT(K10:$K$22, W11:$W$23))/Z10</f>
        <v>3899.6813020591917</v>
      </c>
    </row>
    <row r="11" spans="1:52" x14ac:dyDescent="0.25">
      <c r="A11" t="s">
        <v>33</v>
      </c>
      <c r="C11" s="7">
        <f>AU25</f>
        <v>15923.202195355319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5124.846816455949</v>
      </c>
      <c r="P11">
        <f t="shared" si="22"/>
        <v>256.24234082279747</v>
      </c>
      <c r="Q11" s="4">
        <f t="shared" si="23"/>
        <v>12.5</v>
      </c>
      <c r="R11">
        <f t="shared" si="0"/>
        <v>1000000</v>
      </c>
      <c r="S11">
        <f t="shared" si="1"/>
        <v>4175.0482176752603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3583.9729672589638</v>
      </c>
      <c r="AC11">
        <f t="shared" si="2"/>
        <v>3790.1557897751595</v>
      </c>
      <c r="AE11">
        <f t="shared" si="3"/>
        <v>4652.3936540107588</v>
      </c>
      <c r="AF11">
        <f t="shared" si="4"/>
        <v>-232.61968270053794</v>
      </c>
      <c r="AG11">
        <f t="shared" si="4"/>
        <v>-11.347640770139369</v>
      </c>
      <c r="AH11">
        <f t="shared" si="5"/>
        <v>-2040.8423833009583</v>
      </c>
      <c r="AI11">
        <f t="shared" si="6"/>
        <v>2367.5839472391235</v>
      </c>
      <c r="AJ11">
        <f t="shared" si="7"/>
        <v>-206.18282251619576</v>
      </c>
      <c r="AK11">
        <f t="shared" si="24"/>
        <v>19.208992652566042</v>
      </c>
      <c r="AL11">
        <f t="shared" si="8"/>
        <v>2180.6101173754937</v>
      </c>
      <c r="AN11">
        <f t="shared" si="9"/>
        <v>2626.3081682090583</v>
      </c>
      <c r="AO11">
        <f t="shared" si="9"/>
        <v>-131.3154084104529</v>
      </c>
      <c r="AP11">
        <f t="shared" si="9"/>
        <v>-6.4058211451704974</v>
      </c>
      <c r="AQ11">
        <f t="shared" si="9"/>
        <v>-1152.0695409490716</v>
      </c>
      <c r="AR11">
        <f t="shared" si="9"/>
        <v>1336.5173977043635</v>
      </c>
      <c r="AS11">
        <f t="shared" si="9"/>
        <v>-116.39161928008063</v>
      </c>
      <c r="AT11">
        <f t="shared" si="9"/>
        <v>10.84360827098345</v>
      </c>
      <c r="AU11">
        <f t="shared" si="9"/>
        <v>1230.9693866952662</v>
      </c>
      <c r="AW11">
        <v>8</v>
      </c>
      <c r="AX11">
        <f>(R11*SUMPRODUCT(K12:$K$23, X12:$X$23)-$AZ$3*SUMPRODUCT(K11:$K$22, W12:$W$23))/Z11</f>
        <v>4175.0482176752603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5124.846816455949</v>
      </c>
      <c r="P12">
        <f t="shared" si="22"/>
        <v>256.24234082279747</v>
      </c>
      <c r="Q12" s="4">
        <f t="shared" si="23"/>
        <v>12.5</v>
      </c>
      <c r="R12">
        <f t="shared" si="0"/>
        <v>1000000</v>
      </c>
      <c r="S12">
        <f t="shared" si="1"/>
        <v>4403.0600521705637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3790.1557897751595</v>
      </c>
      <c r="AC12">
        <f t="shared" si="2"/>
        <v>3948.0024444781975</v>
      </c>
      <c r="AE12">
        <f t="shared" si="3"/>
        <v>4595.1923251580993</v>
      </c>
      <c r="AF12">
        <f t="shared" si="4"/>
        <v>-229.75961625790498</v>
      </c>
      <c r="AG12">
        <f t="shared" si="4"/>
        <v>-11.208121163746002</v>
      </c>
      <c r="AH12">
        <f t="shared" si="5"/>
        <v>-2083.4558953579599</v>
      </c>
      <c r="AI12">
        <f t="shared" si="6"/>
        <v>2270.7686923784886</v>
      </c>
      <c r="AJ12">
        <f t="shared" si="7"/>
        <v>-157.84665470303798</v>
      </c>
      <c r="AK12">
        <f t="shared" si="24"/>
        <v>18.757853546953314</v>
      </c>
      <c r="AL12">
        <f t="shared" si="8"/>
        <v>2131.679891222404</v>
      </c>
      <c r="AN12">
        <f t="shared" si="9"/>
        <v>2466.0306352686248</v>
      </c>
      <c r="AO12">
        <f t="shared" si="9"/>
        <v>-123.30153176343124</v>
      </c>
      <c r="AP12">
        <f t="shared" si="9"/>
        <v>-6.0148886483547388</v>
      </c>
      <c r="AQ12">
        <f t="shared" si="9"/>
        <v>-1118.0959798036267</v>
      </c>
      <c r="AR12">
        <f t="shared" si="9"/>
        <v>1218.6182350532119</v>
      </c>
      <c r="AS12">
        <f t="shared" si="9"/>
        <v>-84.709117405432551</v>
      </c>
      <c r="AT12">
        <f t="shared" si="9"/>
        <v>10.06648649838124</v>
      </c>
      <c r="AU12">
        <f t="shared" si="9"/>
        <v>1143.9756041461608</v>
      </c>
      <c r="AW12">
        <v>9</v>
      </c>
      <c r="AX12">
        <f>(R12*SUMPRODUCT(K13:$K$23, X13:$X$23)-$AZ$3*SUMPRODUCT(K12:$K$22, W13:$W$23))/Z12</f>
        <v>4403.0600521705637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5124.846816455949</v>
      </c>
      <c r="P13">
        <f t="shared" si="22"/>
        <v>256.24234082279747</v>
      </c>
      <c r="Q13" s="4">
        <f t="shared" si="23"/>
        <v>12.5</v>
      </c>
      <c r="R13">
        <f t="shared" si="0"/>
        <v>1000000</v>
      </c>
      <c r="S13">
        <f t="shared" si="1"/>
        <v>4583.8989950515324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3948.0024444781975</v>
      </c>
      <c r="AC13">
        <f t="shared" si="2"/>
        <v>4059.2872348006658</v>
      </c>
      <c r="AE13">
        <f t="shared" si="3"/>
        <v>4538.325404815032</v>
      </c>
      <c r="AF13">
        <f t="shared" si="4"/>
        <v>-226.9162702407516</v>
      </c>
      <c r="AG13">
        <f t="shared" si="4"/>
        <v>-11.069417212243327</v>
      </c>
      <c r="AH13">
        <f t="shared" si="5"/>
        <v>-2129.8191892172149</v>
      </c>
      <c r="AI13">
        <f t="shared" si="6"/>
        <v>2170.520528144822</v>
      </c>
      <c r="AJ13">
        <f t="shared" si="7"/>
        <v>-111.28479032246833</v>
      </c>
      <c r="AK13">
        <f t="shared" si="24"/>
        <v>16.518823158104954</v>
      </c>
      <c r="AL13">
        <f t="shared" si="8"/>
        <v>2075.7545609804588</v>
      </c>
      <c r="AN13">
        <f t="shared" si="9"/>
        <v>2315.7865804124176</v>
      </c>
      <c r="AO13">
        <f t="shared" si="9"/>
        <v>-115.78932902062088</v>
      </c>
      <c r="AP13">
        <f t="shared" si="9"/>
        <v>-5.6484287807793514</v>
      </c>
      <c r="AQ13">
        <f t="shared" si="9"/>
        <v>-1086.790006697438</v>
      </c>
      <c r="AR13">
        <f t="shared" si="9"/>
        <v>1107.5588159135793</v>
      </c>
      <c r="AS13">
        <f t="shared" si="9"/>
        <v>-56.785664544758518</v>
      </c>
      <c r="AT13">
        <f t="shared" si="9"/>
        <v>8.4291154955876149</v>
      </c>
      <c r="AU13">
        <f t="shared" si="9"/>
        <v>1059.2022668644083</v>
      </c>
      <c r="AW13">
        <v>10</v>
      </c>
      <c r="AX13">
        <f>(R13*SUMPRODUCT(K14:$K$23, X14:$X$23)-$AZ$3*SUMPRODUCT(K13:$K$22, W14:$W$23))/Z13</f>
        <v>4583.8989950515324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5124.846816455949</v>
      </c>
      <c r="P14">
        <f t="shared" si="22"/>
        <v>256.24234082279747</v>
      </c>
      <c r="Q14" s="4">
        <f t="shared" si="23"/>
        <v>12.5</v>
      </c>
      <c r="R14">
        <f t="shared" si="0"/>
        <v>1000000</v>
      </c>
      <c r="S14">
        <f t="shared" si="1"/>
        <v>4756.016266446788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4059.2872348006658</v>
      </c>
      <c r="AC14">
        <f t="shared" si="2"/>
        <v>4159.2166086610887</v>
      </c>
      <c r="AE14">
        <f t="shared" si="3"/>
        <v>4481.7651584215782</v>
      </c>
      <c r="AF14">
        <f t="shared" si="4"/>
        <v>-224.08825792107891</v>
      </c>
      <c r="AG14">
        <f t="shared" si="4"/>
        <v>-10.931461268341163</v>
      </c>
      <c r="AH14">
        <f t="shared" si="5"/>
        <v>-2180.9417423784062</v>
      </c>
      <c r="AI14">
        <f t="shared" si="6"/>
        <v>2065.8036968537517</v>
      </c>
      <c r="AJ14">
        <f t="shared" si="7"/>
        <v>-99.929373860422857</v>
      </c>
      <c r="AK14">
        <f t="shared" si="24"/>
        <v>582.18748947108156</v>
      </c>
      <c r="AL14">
        <f t="shared" si="8"/>
        <v>2548.0618124644107</v>
      </c>
      <c r="AN14">
        <f t="shared" si="9"/>
        <v>2106.6547341883061</v>
      </c>
      <c r="AO14">
        <f t="shared" si="9"/>
        <v>-105.33273670941529</v>
      </c>
      <c r="AP14">
        <f t="shared" si="9"/>
        <v>-5.1383358606539469</v>
      </c>
      <c r="AQ14">
        <f t="shared" si="9"/>
        <v>-1025.1521630795319</v>
      </c>
      <c r="AR14">
        <f t="shared" si="9"/>
        <v>971.03149853870457</v>
      </c>
      <c r="AS14">
        <f t="shared" si="9"/>
        <v>-46.971824958734409</v>
      </c>
      <c r="AT14">
        <f t="shared" si="9"/>
        <v>273.65736211653831</v>
      </c>
      <c r="AU14">
        <f t="shared" si="9"/>
        <v>1197.7170356965087</v>
      </c>
      <c r="AW14">
        <v>11</v>
      </c>
      <c r="AX14">
        <f>(R14*SUMPRODUCT(K15:$K$23, X15:$X$23)-$AZ$3*SUMPRODUCT(K14:$K$22, W15:$W$23))/Z14</f>
        <v>4756.016266446788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5124.846816455949</v>
      </c>
      <c r="P15">
        <f t="shared" si="22"/>
        <v>256.24234082279747</v>
      </c>
      <c r="Q15" s="4">
        <f t="shared" si="23"/>
        <v>12.5</v>
      </c>
      <c r="R15">
        <f t="shared" si="0"/>
        <v>1000000</v>
      </c>
      <c r="S15">
        <f t="shared" si="1"/>
        <v>4881.0225978548751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4159.2166086610887</v>
      </c>
      <c r="AC15">
        <f t="shared" si="2"/>
        <v>4214.9422699494153</v>
      </c>
      <c r="AE15">
        <f t="shared" si="3"/>
        <v>4425.4934372131584</v>
      </c>
      <c r="AF15">
        <f t="shared" si="4"/>
        <v>-221.27467186065795</v>
      </c>
      <c r="AG15">
        <f t="shared" si="4"/>
        <v>-10.794209065436947</v>
      </c>
      <c r="AH15">
        <f t="shared" si="5"/>
        <v>-2235.0072176644685</v>
      </c>
      <c r="AI15">
        <f t="shared" si="6"/>
        <v>1958.4173386225953</v>
      </c>
      <c r="AJ15">
        <f t="shared" si="7"/>
        <v>-55.725661288326592</v>
      </c>
      <c r="AK15">
        <f t="shared" si="24"/>
        <v>585.44047618095124</v>
      </c>
      <c r="AL15">
        <f t="shared" si="8"/>
        <v>2488.1321535152201</v>
      </c>
      <c r="AN15">
        <f t="shared" si="9"/>
        <v>1916.228678345595</v>
      </c>
      <c r="AO15">
        <f t="shared" si="9"/>
        <v>-95.811433917279757</v>
      </c>
      <c r="AP15">
        <f t="shared" si="9"/>
        <v>-4.6738681832219848</v>
      </c>
      <c r="AQ15">
        <f t="shared" si="9"/>
        <v>-967.7530850650237</v>
      </c>
      <c r="AR15">
        <f t="shared" si="9"/>
        <v>847.99029118006956</v>
      </c>
      <c r="AS15">
        <f t="shared" si="9"/>
        <v>-24.129085670435046</v>
      </c>
      <c r="AT15">
        <f t="shared" si="9"/>
        <v>253.49440595457955</v>
      </c>
      <c r="AU15">
        <f t="shared" si="9"/>
        <v>1077.3556114642142</v>
      </c>
      <c r="AW15">
        <v>12</v>
      </c>
      <c r="AX15">
        <f>(R15*SUMPRODUCT(K16:$K$23, X16:$X$23)-$AZ$3*SUMPRODUCT(K15:$K$22, W16:$W$23))/Z15</f>
        <v>4881.0225978548751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5124.846816455949</v>
      </c>
      <c r="P16">
        <f t="shared" si="22"/>
        <v>256.24234082279747</v>
      </c>
      <c r="Q16" s="4">
        <f t="shared" si="23"/>
        <v>12.5</v>
      </c>
      <c r="R16">
        <f t="shared" si="0"/>
        <v>1000000</v>
      </c>
      <c r="S16">
        <f t="shared" si="1"/>
        <v>4958.9939413788316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4214.9422699494153</v>
      </c>
      <c r="AC16">
        <f t="shared" si="2"/>
        <v>4228.0390598840404</v>
      </c>
      <c r="AE16">
        <f t="shared" si="3"/>
        <v>4369.4452487823364</v>
      </c>
      <c r="AF16">
        <f t="shared" si="4"/>
        <v>-218.47226243911683</v>
      </c>
      <c r="AG16">
        <f t="shared" si="4"/>
        <v>-10.657502080725592</v>
      </c>
      <c r="AH16">
        <f t="shared" si="5"/>
        <v>-2301.1915245587456</v>
      </c>
      <c r="AI16">
        <f t="shared" si="6"/>
        <v>1839.1239597037479</v>
      </c>
      <c r="AJ16">
        <f t="shared" si="7"/>
        <v>-13.096789934625122</v>
      </c>
      <c r="AK16">
        <f t="shared" si="24"/>
        <v>585.61406794048457</v>
      </c>
      <c r="AL16">
        <f t="shared" si="8"/>
        <v>2411.6412377096076</v>
      </c>
      <c r="AN16">
        <f t="shared" si="9"/>
        <v>1742.8230823471804</v>
      </c>
      <c r="AO16">
        <f t="shared" si="9"/>
        <v>-87.141154117359022</v>
      </c>
      <c r="AP16">
        <f t="shared" si="9"/>
        <v>-4.2509150633316324</v>
      </c>
      <c r="AQ16">
        <f t="shared" si="9"/>
        <v>-917.86702374182028</v>
      </c>
      <c r="AR16">
        <f t="shared" si="9"/>
        <v>733.56398942466933</v>
      </c>
      <c r="AS16">
        <f t="shared" si="9"/>
        <v>-5.2238640154783473</v>
      </c>
      <c r="AT16">
        <f t="shared" si="9"/>
        <v>233.58153194351848</v>
      </c>
      <c r="AU16">
        <f t="shared" si="9"/>
        <v>961.92165735270953</v>
      </c>
      <c r="AW16">
        <v>13</v>
      </c>
      <c r="AX16">
        <f>(R16*SUMPRODUCT(K17:$K$23, X17:$X$23)-$AZ$3*SUMPRODUCT(K16:$K$22, W17:$W$23))/Z16</f>
        <v>4958.9939413788316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5124.846816455949</v>
      </c>
      <c r="P17">
        <f t="shared" si="22"/>
        <v>256.24234082279747</v>
      </c>
      <c r="Q17" s="4">
        <f t="shared" si="23"/>
        <v>12.5</v>
      </c>
      <c r="R17">
        <f t="shared" si="0"/>
        <v>1000000</v>
      </c>
      <c r="S17">
        <f t="shared" si="1"/>
        <v>4990.7311881174674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4228.0390598840404</v>
      </c>
      <c r="AC17">
        <f t="shared" si="2"/>
        <v>4200.6745948478019</v>
      </c>
      <c r="AE17">
        <f t="shared" si="3"/>
        <v>4313.5590784030101</v>
      </c>
      <c r="AF17">
        <f t="shared" si="4"/>
        <v>-215.67795392015051</v>
      </c>
      <c r="AG17">
        <f t="shared" si="4"/>
        <v>-10.521190273805152</v>
      </c>
      <c r="AH17">
        <f t="shared" si="5"/>
        <v>-2378.9428890547392</v>
      </c>
      <c r="AI17">
        <f t="shared" si="6"/>
        <v>1708.417045154315</v>
      </c>
      <c r="AJ17">
        <f t="shared" si="7"/>
        <v>27.364465036238471</v>
      </c>
      <c r="AK17">
        <f t="shared" si="24"/>
        <v>582.81441290568307</v>
      </c>
      <c r="AL17">
        <f t="shared" si="8"/>
        <v>2318.5959230962367</v>
      </c>
      <c r="AN17">
        <f t="shared" si="9"/>
        <v>1584.9082234619709</v>
      </c>
      <c r="AO17">
        <f t="shared" si="9"/>
        <v>-79.24541117309856</v>
      </c>
      <c r="AP17">
        <f t="shared" si="9"/>
        <v>-3.8657453584095682</v>
      </c>
      <c r="AQ17">
        <f t="shared" si="9"/>
        <v>-874.08241766915512</v>
      </c>
      <c r="AR17">
        <f t="shared" si="9"/>
        <v>627.71464926130773</v>
      </c>
      <c r="AS17">
        <f t="shared" si="9"/>
        <v>10.054380820635169</v>
      </c>
      <c r="AT17">
        <f t="shared" si="9"/>
        <v>214.14042070066139</v>
      </c>
      <c r="AU17">
        <f t="shared" si="9"/>
        <v>851.90945078260438</v>
      </c>
      <c r="AW17">
        <v>14</v>
      </c>
      <c r="AX17">
        <f>(R17*SUMPRODUCT(K18:$K$23, X18:$X$23)-$AZ$3*SUMPRODUCT(K17:$K$22, W18:$W$23))/Z17</f>
        <v>4990.7311881174674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5124.846816455949</v>
      </c>
      <c r="P18">
        <f t="shared" si="22"/>
        <v>256.24234082279747</v>
      </c>
      <c r="Q18" s="4">
        <f t="shared" si="23"/>
        <v>12.5</v>
      </c>
      <c r="R18">
        <f t="shared" si="0"/>
        <v>1000000</v>
      </c>
      <c r="S18">
        <f t="shared" si="1"/>
        <v>4757.925807006558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4200.6745948478019</v>
      </c>
      <c r="AC18">
        <f t="shared" si="2"/>
        <v>3950.3327622373045</v>
      </c>
      <c r="AE18">
        <f t="shared" si="3"/>
        <v>4254.9739322712358</v>
      </c>
      <c r="AF18">
        <f t="shared" si="4"/>
        <v>-212.7486966135618</v>
      </c>
      <c r="AG18">
        <f t="shared" si="4"/>
        <v>-10.378295402431492</v>
      </c>
      <c r="AH18">
        <f t="shared" si="5"/>
        <v>-3014.6374908486123</v>
      </c>
      <c r="AI18">
        <f t="shared" si="6"/>
        <v>1017.2094494066305</v>
      </c>
      <c r="AJ18">
        <f t="shared" si="7"/>
        <v>250.34183261049748</v>
      </c>
      <c r="AK18">
        <f t="shared" si="24"/>
        <v>577.00298813538336</v>
      </c>
      <c r="AL18">
        <f t="shared" si="8"/>
        <v>1844.5542701525114</v>
      </c>
      <c r="AN18">
        <f t="shared" si="9"/>
        <v>1440.1463861693062</v>
      </c>
      <c r="AO18">
        <f t="shared" si="9"/>
        <v>-72.007319308465327</v>
      </c>
      <c r="AP18">
        <f t="shared" si="9"/>
        <v>-3.5126571528562027</v>
      </c>
      <c r="AQ18">
        <f t="shared" si="9"/>
        <v>-1020.3398086950681</v>
      </c>
      <c r="AR18">
        <f t="shared" si="9"/>
        <v>344.28660101291683</v>
      </c>
      <c r="AS18">
        <f t="shared" si="9"/>
        <v>84.731161995289796</v>
      </c>
      <c r="AT18">
        <f t="shared" si="9"/>
        <v>195.29350388487711</v>
      </c>
      <c r="AU18">
        <f t="shared" si="9"/>
        <v>624.31126689308383</v>
      </c>
      <c r="AW18">
        <v>15</v>
      </c>
      <c r="AX18">
        <f>(R18*SUMPRODUCT(K19:$K$23, X19:$X$23)-$AZ$3*SUMPRODUCT(K18:$K$22, W19:$W$23))/Z18</f>
        <v>4757.925807006558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5124.846816455949</v>
      </c>
      <c r="P19">
        <f t="shared" si="22"/>
        <v>256.24234082279747</v>
      </c>
      <c r="Q19" s="4">
        <f t="shared" si="23"/>
        <v>12.5</v>
      </c>
      <c r="R19">
        <f t="shared" si="0"/>
        <v>1000000</v>
      </c>
      <c r="S19">
        <f t="shared" si="1"/>
        <v>4274.7763454379237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3950.3327622373045</v>
      </c>
      <c r="AC19">
        <f t="shared" si="2"/>
        <v>3497.9032597513465</v>
      </c>
      <c r="AE19">
        <f t="shared" si="3"/>
        <v>4193.4868485315219</v>
      </c>
      <c r="AF19">
        <f t="shared" si="4"/>
        <v>-209.67434242657609</v>
      </c>
      <c r="AG19">
        <f t="shared" si="4"/>
        <v>-10.228322422892186</v>
      </c>
      <c r="AH19">
        <f t="shared" si="5"/>
        <v>-3695.2020411993194</v>
      </c>
      <c r="AI19">
        <f t="shared" si="6"/>
        <v>278.38214248273425</v>
      </c>
      <c r="AJ19">
        <f t="shared" si="7"/>
        <v>452.42950248595798</v>
      </c>
      <c r="AK19">
        <f t="shared" si="24"/>
        <v>555.39016878395762</v>
      </c>
      <c r="AL19">
        <f t="shared" si="8"/>
        <v>1286.2018137526497</v>
      </c>
      <c r="AN19">
        <f t="shared" si="9"/>
        <v>1307.4539077241418</v>
      </c>
      <c r="AO19">
        <f t="shared" si="9"/>
        <v>-65.372695386207084</v>
      </c>
      <c r="AP19">
        <f t="shared" si="9"/>
        <v>-3.1890072878029501</v>
      </c>
      <c r="AQ19">
        <f t="shared" si="9"/>
        <v>-1152.0976512155048</v>
      </c>
      <c r="AR19">
        <f t="shared" si="9"/>
        <v>86.794553834627052</v>
      </c>
      <c r="AS19">
        <f t="shared" si="9"/>
        <v>141.05939576324121</v>
      </c>
      <c r="AT19">
        <f t="shared" si="9"/>
        <v>173.16068291532588</v>
      </c>
      <c r="AU19">
        <f t="shared" si="9"/>
        <v>401.0146325131941</v>
      </c>
      <c r="AW19">
        <v>16</v>
      </c>
      <c r="AX19">
        <f>(R19*SUMPRODUCT(K20:$K$23, X20:$X$23)-$AZ$3*SUMPRODUCT(K19:$K$22, W20:$W$23))/Z19</f>
        <v>4274.7763454379237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5124.846816455949</v>
      </c>
      <c r="P20">
        <f t="shared" si="22"/>
        <v>256.24234082279747</v>
      </c>
      <c r="Q20" s="4">
        <f t="shared" si="23"/>
        <v>12.5</v>
      </c>
      <c r="R20">
        <f t="shared" si="0"/>
        <v>1000000</v>
      </c>
      <c r="S20">
        <f t="shared" si="1"/>
        <v>3559.5818549593173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3497.9032597513465</v>
      </c>
      <c r="AC20">
        <f t="shared" si="2"/>
        <v>2867.8761618653648</v>
      </c>
      <c r="AE20">
        <f t="shared" si="3"/>
        <v>4128.9754294170034</v>
      </c>
      <c r="AF20">
        <f t="shared" si="4"/>
        <v>-206.4487714708502</v>
      </c>
      <c r="AG20">
        <f t="shared" si="4"/>
        <v>-10.070972795125336</v>
      </c>
      <c r="AH20">
        <f t="shared" si="5"/>
        <v>-4405.3122830342618</v>
      </c>
      <c r="AI20">
        <f t="shared" si="6"/>
        <v>-492.85659788323392</v>
      </c>
      <c r="AJ20">
        <f t="shared" si="7"/>
        <v>630.02709788598168</v>
      </c>
      <c r="AK20">
        <f t="shared" si="24"/>
        <v>519.43009423882506</v>
      </c>
      <c r="AL20">
        <f t="shared" si="8"/>
        <v>656.60059424157282</v>
      </c>
      <c r="AN20">
        <f t="shared" si="9"/>
        <v>1185.8636787884318</v>
      </c>
      <c r="AO20">
        <f t="shared" si="9"/>
        <v>-59.293183939421603</v>
      </c>
      <c r="AP20">
        <f t="shared" si="9"/>
        <v>-2.8924368894807948</v>
      </c>
      <c r="AQ20">
        <f t="shared" si="9"/>
        <v>-1265.229091205442</v>
      </c>
      <c r="AR20">
        <f t="shared" si="9"/>
        <v>-141.55103324591263</v>
      </c>
      <c r="AS20">
        <f t="shared" si="9"/>
        <v>180.94712957421527</v>
      </c>
      <c r="AT20">
        <f t="shared" si="9"/>
        <v>149.18308257272631</v>
      </c>
      <c r="AU20">
        <f t="shared" si="9"/>
        <v>188.57917890102897</v>
      </c>
      <c r="AW20">
        <v>17</v>
      </c>
      <c r="AX20">
        <f>(R20*SUMPRODUCT(K21:$K$23, X21:$X$23)-$AZ$3*SUMPRODUCT(K20:$K$22, W21:$W$23))/Z20</f>
        <v>3559.5818549593173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5124.846816455949</v>
      </c>
      <c r="P21">
        <f t="shared" si="22"/>
        <v>256.24234082279747</v>
      </c>
      <c r="Q21" s="4">
        <f t="shared" si="23"/>
        <v>12.5</v>
      </c>
      <c r="R21">
        <f t="shared" si="0"/>
        <v>1000000</v>
      </c>
      <c r="S21">
        <f t="shared" si="1"/>
        <v>2609.1553688559857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2867.8761618653648</v>
      </c>
      <c r="AC21">
        <f t="shared" si="2"/>
        <v>2067.5425171591937</v>
      </c>
      <c r="AE21">
        <f t="shared" si="3"/>
        <v>4061.0225107431916</v>
      </c>
      <c r="AF21">
        <f t="shared" si="4"/>
        <v>-203.05112553715961</v>
      </c>
      <c r="AG21">
        <f t="shared" si="4"/>
        <v>-9.9052290150975733</v>
      </c>
      <c r="AH21">
        <f t="shared" si="5"/>
        <v>-5202.7241661206954</v>
      </c>
      <c r="AI21">
        <f t="shared" si="6"/>
        <v>-1354.6580099297612</v>
      </c>
      <c r="AJ21">
        <f t="shared" si="7"/>
        <v>800.33364470617107</v>
      </c>
      <c r="AK21">
        <f t="shared" si="24"/>
        <v>470.80932829499784</v>
      </c>
      <c r="AL21">
        <f t="shared" si="8"/>
        <v>-83.515036928592281</v>
      </c>
      <c r="AN21">
        <f t="shared" si="9"/>
        <v>1074.4079983095171</v>
      </c>
      <c r="AO21">
        <f t="shared" si="9"/>
        <v>-53.720399915475866</v>
      </c>
      <c r="AP21">
        <f t="shared" si="9"/>
        <v>-2.6205856408712043</v>
      </c>
      <c r="AQ21">
        <f t="shared" si="9"/>
        <v>-1376.4633026019135</v>
      </c>
      <c r="AR21">
        <f t="shared" si="9"/>
        <v>-358.39628984874344</v>
      </c>
      <c r="AS21">
        <f t="shared" si="9"/>
        <v>211.74097580442947</v>
      </c>
      <c r="AT21">
        <f t="shared" si="9"/>
        <v>124.56008472267861</v>
      </c>
      <c r="AU21">
        <f t="shared" si="9"/>
        <v>-22.095229321635365</v>
      </c>
      <c r="AW21">
        <v>18</v>
      </c>
      <c r="AX21">
        <f>(R21*SUMPRODUCT(K22:$K$23, X22:$X$23)-$AZ$3*SUMPRODUCT(K21:$K$22, W22:$W$23))/Z21</f>
        <v>2609.1553688559857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5124.846816455949</v>
      </c>
      <c r="P22">
        <f t="shared" si="22"/>
        <v>256.24234082279747</v>
      </c>
      <c r="Q22" s="4">
        <f t="shared" si="23"/>
        <v>12.5</v>
      </c>
      <c r="R22">
        <f t="shared" si="0"/>
        <v>1000000</v>
      </c>
      <c r="S22">
        <f t="shared" si="1"/>
        <v>1421.2217959613884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2067.5425171591937</v>
      </c>
      <c r="AC22">
        <f t="shared" si="2"/>
        <v>1106.2905677652766</v>
      </c>
      <c r="AE22">
        <f t="shared" si="3"/>
        <v>3989.2223088599135</v>
      </c>
      <c r="AF22">
        <f t="shared" si="4"/>
        <v>-199.46111544299569</v>
      </c>
      <c r="AG22">
        <f t="shared" si="4"/>
        <v>-9.7301013370059888</v>
      </c>
      <c r="AH22">
        <f t="shared" si="5"/>
        <v>-6086.0310352486631</v>
      </c>
      <c r="AI22">
        <f t="shared" si="6"/>
        <v>-2305.9999431687515</v>
      </c>
      <c r="AJ22">
        <f t="shared" si="7"/>
        <v>961.25194939391713</v>
      </c>
      <c r="AK22">
        <f t="shared" si="24"/>
        <v>410.01125974032783</v>
      </c>
      <c r="AL22">
        <f t="shared" si="8"/>
        <v>-934.73673403450653</v>
      </c>
      <c r="AN22">
        <f t="shared" si="9"/>
        <v>972.21751725578542</v>
      </c>
      <c r="AO22">
        <f t="shared" si="9"/>
        <v>-48.610875862789278</v>
      </c>
      <c r="AP22">
        <f t="shared" si="9"/>
        <v>-2.3713331151040027</v>
      </c>
      <c r="AQ22">
        <f t="shared" si="9"/>
        <v>-1483.2329524202744</v>
      </c>
      <c r="AR22">
        <f t="shared" si="9"/>
        <v>-561.99764414238223</v>
      </c>
      <c r="AS22">
        <f t="shared" si="9"/>
        <v>234.26771218576772</v>
      </c>
      <c r="AT22">
        <f t="shared" si="9"/>
        <v>99.924270479070103</v>
      </c>
      <c r="AU22">
        <f t="shared" si="9"/>
        <v>-227.80566147754436</v>
      </c>
      <c r="AW22">
        <v>19</v>
      </c>
      <c r="AX22">
        <f>(R22*SUMPRODUCT(K23:$K$23, X23:$X$23)-$AZ$3*SUMPRODUCT(K22:$K$22, W23:$W$23))/Z22</f>
        <v>1421.2217959613884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5124.846816455949</v>
      </c>
      <c r="P23">
        <f t="shared" si="22"/>
        <v>256.24234082279747</v>
      </c>
      <c r="Q23" s="4">
        <f t="shared" si="23"/>
        <v>12.5</v>
      </c>
      <c r="R23">
        <f t="shared" si="0"/>
        <v>1000000</v>
      </c>
      <c r="S23">
        <f t="shared" si="1"/>
        <v>1448.7974459285329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1106.2905677652766</v>
      </c>
      <c r="AC23">
        <f t="shared" si="2"/>
        <v>1106.2905677652766</v>
      </c>
      <c r="AE23">
        <f t="shared" si="3"/>
        <v>3913.2935457747858</v>
      </c>
      <c r="AF23">
        <f t="shared" si="4"/>
        <v>-195.66467728873931</v>
      </c>
      <c r="AG23">
        <f t="shared" si="4"/>
        <v>-9.5449036964606186</v>
      </c>
      <c r="AH23">
        <f t="shared" si="5"/>
        <v>-7031.730174024814</v>
      </c>
      <c r="AI23">
        <f t="shared" si="6"/>
        <v>-3323.6462092352281</v>
      </c>
      <c r="AJ23">
        <f t="shared" si="7"/>
        <v>0</v>
      </c>
      <c r="AK23">
        <f t="shared" si="24"/>
        <v>337.67436053759263</v>
      </c>
      <c r="AL23">
        <f t="shared" si="8"/>
        <v>-2985.9718486976353</v>
      </c>
      <c r="AN23">
        <f t="shared" si="9"/>
        <v>878.53485484752309</v>
      </c>
      <c r="AO23">
        <f t="shared" si="9"/>
        <v>-43.926742742376163</v>
      </c>
      <c r="AP23">
        <f t="shared" si="9"/>
        <v>-2.1428319867691861</v>
      </c>
      <c r="AQ23">
        <f t="shared" si="9"/>
        <v>-1578.6242395319064</v>
      </c>
      <c r="AR23">
        <f t="shared" si="9"/>
        <v>-746.15895941352858</v>
      </c>
      <c r="AS23">
        <f t="shared" si="9"/>
        <v>0</v>
      </c>
      <c r="AT23">
        <f t="shared" si="9"/>
        <v>75.807933100477186</v>
      </c>
      <c r="AU23">
        <f t="shared" si="9"/>
        <v>-670.35102631305131</v>
      </c>
      <c r="AW23">
        <v>20</v>
      </c>
      <c r="AX23">
        <f>(R23*SUMPRODUCT(K$23:$K24, X$23:$X24)-$AZ$3*SUMPRODUCT(K$22:$K23, W$23:$W24))/Z23</f>
        <v>1448.7974459285329</v>
      </c>
    </row>
    <row r="25" spans="5:50" x14ac:dyDescent="0.25">
      <c r="AN25" s="8">
        <f t="shared" ref="AN25:AU25" si="25">SUM(AN3:AN23)</f>
        <v>47305.178347018998</v>
      </c>
      <c r="AO25" s="8">
        <f t="shared" si="25"/>
        <v>-6208.894029692914</v>
      </c>
      <c r="AP25" s="8">
        <f t="shared" si="25"/>
        <v>-727.83890317825831</v>
      </c>
      <c r="AQ25" s="8">
        <f t="shared" si="25"/>
        <v>-24863.715024427518</v>
      </c>
      <c r="AR25" s="8">
        <f t="shared" si="25"/>
        <v>15504.730389720327</v>
      </c>
      <c r="AS25" s="8">
        <f t="shared" si="25"/>
        <v>-2259.8749208164504</v>
      </c>
      <c r="AT25" s="8">
        <f t="shared" si="25"/>
        <v>2678.3467264514447</v>
      </c>
      <c r="AU25" s="9">
        <f t="shared" si="25"/>
        <v>15923.202195355319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21830.757547989644</v>
      </c>
      <c r="K3">
        <v>1</v>
      </c>
      <c r="L3" s="2">
        <v>0</v>
      </c>
      <c r="O3">
        <f>$C$3</f>
        <v>21830.757547989644</v>
      </c>
      <c r="P3">
        <f>O3*B5</f>
        <v>17464.606038391717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21830.757547989644</v>
      </c>
      <c r="AF3">
        <f t="shared" ref="AF3:AG23" si="4">-$Z3*P3</f>
        <v>-17464.606038391717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3741.1945388979266</v>
      </c>
      <c r="AJ3">
        <f t="shared" ref="AJ3:AJ23" si="7">AB3-AC3</f>
        <v>0</v>
      </c>
      <c r="AL3">
        <f t="shared" ref="AL3:AL23" si="8">SUM(AI3:AK3)</f>
        <v>3741.1945388979266</v>
      </c>
      <c r="AN3">
        <f t="shared" ref="AN3:AU23" si="9">AE3*$K3</f>
        <v>21830.757547989644</v>
      </c>
      <c r="AO3">
        <f t="shared" si="9"/>
        <v>-17464.606038391717</v>
      </c>
      <c r="AP3">
        <f t="shared" si="9"/>
        <v>-624.95697070000006</v>
      </c>
      <c r="AQ3">
        <f t="shared" si="9"/>
        <v>0</v>
      </c>
      <c r="AR3">
        <f t="shared" si="9"/>
        <v>3741.1945388979266</v>
      </c>
      <c r="AS3">
        <f t="shared" si="9"/>
        <v>0</v>
      </c>
      <c r="AT3">
        <f t="shared" si="9"/>
        <v>0</v>
      </c>
      <c r="AU3">
        <f t="shared" si="9"/>
        <v>3741.1945388979266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7689.6139607052955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5446.9617250320816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5379.0773249983904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-5379.0773249983904</v>
      </c>
      <c r="AK4">
        <f>H4*SUM(AB4, AE4:AF4)</f>
        <v>0</v>
      </c>
      <c r="AL4">
        <f t="shared" si="8"/>
        <v>-7841.8783249983899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-2310.5366357069142</v>
      </c>
      <c r="AR4">
        <f t="shared" si="9"/>
        <v>-2310.5366357069142</v>
      </c>
      <c r="AS4">
        <f t="shared" si="9"/>
        <v>-5046.5121728101976</v>
      </c>
      <c r="AT4">
        <f t="shared" si="9"/>
        <v>0</v>
      </c>
      <c r="AU4">
        <f t="shared" si="9"/>
        <v>-7357.048808517111</v>
      </c>
      <c r="AW4">
        <v>1</v>
      </c>
      <c r="AX4">
        <f>(R4*SUMPRODUCT(K5:$K$23, X5:$X$23)-$AZ$3*SUMPRODUCT(K4:$K$22, W5:$W$23))/Z4</f>
        <v>5446.9617250320816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21830.757547989644</v>
      </c>
      <c r="P5">
        <f t="shared" ref="P5:P23" si="22">O5*$C$5</f>
        <v>1091.5378773994823</v>
      </c>
      <c r="Q5" s="4">
        <f t="shared" ref="Q5:Q23" si="23">$C$8</f>
        <v>12.5</v>
      </c>
      <c r="R5">
        <f t="shared" si="0"/>
        <v>1000000</v>
      </c>
      <c r="S5">
        <f t="shared" si="1"/>
        <v>10587.07720729953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5379.0773249983904</v>
      </c>
      <c r="AC5">
        <f t="shared" si="2"/>
        <v>10323.861010597291</v>
      </c>
      <c r="AE5">
        <f t="shared" si="3"/>
        <v>21288.000669920537</v>
      </c>
      <c r="AF5">
        <f t="shared" si="4"/>
        <v>-1064.4000334960269</v>
      </c>
      <c r="AG5">
        <f t="shared" si="4"/>
        <v>-12.189224665660371</v>
      </c>
      <c r="AH5">
        <f t="shared" si="5"/>
        <v>-2523.853757170295</v>
      </c>
      <c r="AI5">
        <f t="shared" si="6"/>
        <v>17687.557654588556</v>
      </c>
      <c r="AJ5">
        <f t="shared" si="7"/>
        <v>-4944.7836855989008</v>
      </c>
      <c r="AK5">
        <f>H5*SUM(AB5, AE5:AF5)</f>
        <v>2212.071375866939</v>
      </c>
      <c r="AL5">
        <f t="shared" si="8"/>
        <v>14954.845344856594</v>
      </c>
      <c r="AN5">
        <f t="shared" si="9"/>
        <v>18383.519329085619</v>
      </c>
      <c r="AO5">
        <f t="shared" si="9"/>
        <v>-919.17596645428102</v>
      </c>
      <c r="AP5">
        <f t="shared" si="9"/>
        <v>-10.526157468810858</v>
      </c>
      <c r="AQ5">
        <f t="shared" si="9"/>
        <v>-2179.5054898830326</v>
      </c>
      <c r="AR5">
        <f t="shared" si="9"/>
        <v>15274.311715279497</v>
      </c>
      <c r="AS5">
        <f t="shared" si="9"/>
        <v>-4270.1298196968701</v>
      </c>
      <c r="AT5">
        <f t="shared" si="9"/>
        <v>1910.2619135589632</v>
      </c>
      <c r="AU5">
        <f t="shared" si="9"/>
        <v>12914.44380914159</v>
      </c>
      <c r="AW5">
        <v>2</v>
      </c>
      <c r="AX5">
        <f>(R5*SUMPRODUCT(K6:$K$23, X6:$X$23)-$AZ$3*SUMPRODUCT(K5:$K$22, W6:$W$23))/Z5</f>
        <v>10587.07720729953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21830.757547989644</v>
      </c>
      <c r="P6">
        <f t="shared" si="22"/>
        <v>1091.5378773994823</v>
      </c>
      <c r="Q6" s="4">
        <f t="shared" si="23"/>
        <v>12.5</v>
      </c>
      <c r="R6">
        <f t="shared" si="0"/>
        <v>1000000</v>
      </c>
      <c r="S6">
        <f t="shared" si="1"/>
        <v>15346.448793100539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10323.861010597291</v>
      </c>
      <c r="AC6">
        <f t="shared" si="2"/>
        <v>14775.376770813011</v>
      </c>
      <c r="AE6">
        <f t="shared" si="3"/>
        <v>21018.391441076099</v>
      </c>
      <c r="AF6">
        <f t="shared" si="4"/>
        <v>-1050.919572053805</v>
      </c>
      <c r="AG6">
        <f t="shared" si="4"/>
        <v>-12.034850024599606</v>
      </c>
      <c r="AH6">
        <f t="shared" si="5"/>
        <v>-2598.5915523329368</v>
      </c>
      <c r="AI6">
        <f t="shared" si="6"/>
        <v>17356.845466664759</v>
      </c>
      <c r="AJ6">
        <f t="shared" si="7"/>
        <v>-4451.5157602157196</v>
      </c>
      <c r="AK6">
        <f>H6*SUM(AB6, AE6:AF6)</f>
        <v>3295.6970173026111</v>
      </c>
      <c r="AL6">
        <f t="shared" si="8"/>
        <v>16201.026723751651</v>
      </c>
      <c r="AN6">
        <f t="shared" si="9"/>
        <v>16369.674338228939</v>
      </c>
      <c r="AO6">
        <f t="shared" si="9"/>
        <v>-818.483716911447</v>
      </c>
      <c r="AP6">
        <f t="shared" si="9"/>
        <v>-9.3730567424447848</v>
      </c>
      <c r="AQ6">
        <f t="shared" si="9"/>
        <v>-2023.8512337643053</v>
      </c>
      <c r="AR6">
        <f t="shared" si="9"/>
        <v>13517.966330810743</v>
      </c>
      <c r="AS6">
        <f t="shared" si="9"/>
        <v>-3466.9571889224535</v>
      </c>
      <c r="AT6">
        <f t="shared" si="9"/>
        <v>2566.7752473808769</v>
      </c>
      <c r="AU6">
        <f t="shared" si="9"/>
        <v>12617.784389269167</v>
      </c>
      <c r="AW6">
        <v>3</v>
      </c>
      <c r="AX6">
        <f>(R6*SUMPRODUCT(K7:$K$23, X7:$X$23)-$AZ$3*SUMPRODUCT(K6:$K$22, W7:$W$23))/Z6</f>
        <v>15346.448793100539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21830.757547989644</v>
      </c>
      <c r="P7">
        <f t="shared" si="22"/>
        <v>1091.5378773994823</v>
      </c>
      <c r="Q7" s="4">
        <f t="shared" si="23"/>
        <v>12.5</v>
      </c>
      <c r="R7">
        <f t="shared" si="0"/>
        <v>1000000</v>
      </c>
      <c r="S7">
        <f t="shared" si="1"/>
        <v>19619.116668060455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14775.376770813011</v>
      </c>
      <c r="AC7">
        <f t="shared" si="2"/>
        <v>18647.455011483289</v>
      </c>
      <c r="AE7">
        <f t="shared" si="3"/>
        <v>20749.561569480225</v>
      </c>
      <c r="AF7">
        <f t="shared" si="4"/>
        <v>-1037.4780784740115</v>
      </c>
      <c r="AG7">
        <f t="shared" si="4"/>
        <v>-11.880921633083123</v>
      </c>
      <c r="AH7">
        <f t="shared" si="5"/>
        <v>-2686.391301639067</v>
      </c>
      <c r="AI7">
        <f t="shared" si="6"/>
        <v>17013.811267734061</v>
      </c>
      <c r="AJ7">
        <f t="shared" si="7"/>
        <v>-3872.0782406702783</v>
      </c>
      <c r="AK7">
        <f>H7*SUM(AB7, AE7:AF7)</f>
        <v>3610.8370894124728</v>
      </c>
      <c r="AL7">
        <f t="shared" si="8"/>
        <v>16752.570116476258</v>
      </c>
      <c r="AN7">
        <f t="shared" si="9"/>
        <v>14628.679809672274</v>
      </c>
      <c r="AO7">
        <f t="shared" si="9"/>
        <v>-731.4339904836138</v>
      </c>
      <c r="AP7">
        <f t="shared" si="9"/>
        <v>-8.3761865440964751</v>
      </c>
      <c r="AQ7">
        <f t="shared" si="9"/>
        <v>-1893.9367978246423</v>
      </c>
      <c r="AR7">
        <f t="shared" si="9"/>
        <v>11994.93283481992</v>
      </c>
      <c r="AS7">
        <f t="shared" si="9"/>
        <v>-2729.8597414260234</v>
      </c>
      <c r="AT7">
        <f t="shared" si="9"/>
        <v>2545.6817219500999</v>
      </c>
      <c r="AU7">
        <f t="shared" si="9"/>
        <v>11810.754815343997</v>
      </c>
      <c r="AW7">
        <v>4</v>
      </c>
      <c r="AX7">
        <f>(R7*SUMPRODUCT(K8:$K$23, X8:$X$23)-$AZ$3*SUMPRODUCT(K7:$K$22, W8:$W$23))/Z7</f>
        <v>19619.116668060455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21830.757547989644</v>
      </c>
      <c r="P8">
        <f t="shared" si="22"/>
        <v>1091.5378773994823</v>
      </c>
      <c r="Q8" s="4">
        <f t="shared" si="23"/>
        <v>12.5</v>
      </c>
      <c r="R8">
        <f t="shared" si="0"/>
        <v>1000000</v>
      </c>
      <c r="S8">
        <f t="shared" si="1"/>
        <v>22998.343949611015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18647.455011483289</v>
      </c>
      <c r="AC8">
        <f t="shared" si="2"/>
        <v>21562.436639554086</v>
      </c>
      <c r="AE8">
        <f t="shared" si="3"/>
        <v>20467.748784579569</v>
      </c>
      <c r="AF8">
        <f t="shared" si="4"/>
        <v>-1023.3874392289787</v>
      </c>
      <c r="AG8">
        <f t="shared" si="4"/>
        <v>-11.719559398927277</v>
      </c>
      <c r="AH8">
        <f t="shared" si="5"/>
        <v>-3404.2414260010373</v>
      </c>
      <c r="AI8">
        <f t="shared" si="6"/>
        <v>16028.400359950625</v>
      </c>
      <c r="AJ8">
        <f t="shared" si="7"/>
        <v>-2914.9816280707964</v>
      </c>
      <c r="AK8">
        <f t="shared" ref="AK8:AK23" si="24">H8*SUM(AB8:AB8, AE8:AF8)</f>
        <v>2761.6566858704564</v>
      </c>
      <c r="AL8">
        <f t="shared" si="8"/>
        <v>15875.075417750286</v>
      </c>
      <c r="AN8">
        <f t="shared" si="9"/>
        <v>13454.544104077902</v>
      </c>
      <c r="AO8">
        <f t="shared" si="9"/>
        <v>-672.72720520389521</v>
      </c>
      <c r="AP8">
        <f t="shared" si="9"/>
        <v>-7.7038921316068283</v>
      </c>
      <c r="AQ8">
        <f t="shared" si="9"/>
        <v>-2237.7896508856747</v>
      </c>
      <c r="AR8">
        <f t="shared" si="9"/>
        <v>10536.323355856724</v>
      </c>
      <c r="AS8">
        <f t="shared" si="9"/>
        <v>-1916.173062813999</v>
      </c>
      <c r="AT8">
        <f t="shared" si="9"/>
        <v>1815.3843918760465</v>
      </c>
      <c r="AU8">
        <f t="shared" si="9"/>
        <v>10435.534684918774</v>
      </c>
      <c r="AW8">
        <v>5</v>
      </c>
      <c r="AX8">
        <f>(R8*SUMPRODUCT(K9:$K$23, X9:$X$23)-$AZ$3*SUMPRODUCT(K8:$K$22, W9:$W$23))/Z8</f>
        <v>22998.343949611015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21830.757547989644</v>
      </c>
      <c r="P9">
        <f t="shared" si="22"/>
        <v>1091.5378773994823</v>
      </c>
      <c r="Q9" s="4">
        <f t="shared" si="23"/>
        <v>12.5</v>
      </c>
      <c r="R9">
        <f t="shared" si="0"/>
        <v>1000000</v>
      </c>
      <c r="S9">
        <f t="shared" si="1"/>
        <v>25643.199066652349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21562.436639554086</v>
      </c>
      <c r="AC9">
        <f t="shared" si="2"/>
        <v>23694.735050552241</v>
      </c>
      <c r="AE9">
        <f t="shared" si="3"/>
        <v>20171.976776686421</v>
      </c>
      <c r="AF9">
        <f t="shared" si="4"/>
        <v>-1008.5988388343212</v>
      </c>
      <c r="AG9">
        <f t="shared" si="4"/>
        <v>-11.550204300253441</v>
      </c>
      <c r="AH9">
        <f t="shared" si="5"/>
        <v>-4172.7603747650801</v>
      </c>
      <c r="AI9">
        <f t="shared" si="6"/>
        <v>14979.067358786768</v>
      </c>
      <c r="AJ9">
        <f t="shared" si="7"/>
        <v>-2132.2984109981553</v>
      </c>
      <c r="AK9">
        <f t="shared" si="24"/>
        <v>2125.8875209406028</v>
      </c>
      <c r="AL9">
        <f t="shared" si="8"/>
        <v>14972.656468729216</v>
      </c>
      <c r="AN9">
        <f t="shared" si="9"/>
        <v>12602.278436827015</v>
      </c>
      <c r="AO9">
        <f t="shared" si="9"/>
        <v>-630.11392184135082</v>
      </c>
      <c r="AP9">
        <f t="shared" si="9"/>
        <v>-7.2158962012220318</v>
      </c>
      <c r="AQ9">
        <f t="shared" si="9"/>
        <v>-2606.8981079595683</v>
      </c>
      <c r="AR9">
        <f t="shared" si="9"/>
        <v>9358.0505108248744</v>
      </c>
      <c r="AS9">
        <f t="shared" si="9"/>
        <v>-1332.1360907404683</v>
      </c>
      <c r="AT9">
        <f t="shared" si="9"/>
        <v>1328.1309393154213</v>
      </c>
      <c r="AU9">
        <f t="shared" si="9"/>
        <v>9354.0453593998282</v>
      </c>
      <c r="AW9">
        <v>6</v>
      </c>
      <c r="AX9">
        <f>(R9*SUMPRODUCT(K10:$K$23, X10:$X$23)-$AZ$3*SUMPRODUCT(K9:$K$22, W10:$W$23))/Z9</f>
        <v>25643.199066652349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21830.757547989644</v>
      </c>
      <c r="P10">
        <f t="shared" si="22"/>
        <v>1091.5378773994823</v>
      </c>
      <c r="Q10" s="4">
        <f t="shared" si="23"/>
        <v>12.5</v>
      </c>
      <c r="R10">
        <f t="shared" si="0"/>
        <v>1000000</v>
      </c>
      <c r="S10">
        <f t="shared" si="1"/>
        <v>27677.34147505142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23694.735050552241</v>
      </c>
      <c r="AC10">
        <f t="shared" si="2"/>
        <v>25180.887818406482</v>
      </c>
      <c r="AE10">
        <f t="shared" si="3"/>
        <v>19861.65677445133</v>
      </c>
      <c r="AF10">
        <f t="shared" si="4"/>
        <v>-993.08283872256663</v>
      </c>
      <c r="AG10">
        <f t="shared" si="4"/>
        <v>-11.372519214455956</v>
      </c>
      <c r="AH10">
        <f t="shared" si="5"/>
        <v>-4974.6434235961488</v>
      </c>
      <c r="AI10">
        <f t="shared" si="6"/>
        <v>13882.557992918159</v>
      </c>
      <c r="AJ10">
        <f t="shared" si="7"/>
        <v>-1486.1527678542407</v>
      </c>
      <c r="AK10">
        <f t="shared" si="24"/>
        <v>2234.5737217797528</v>
      </c>
      <c r="AL10">
        <f t="shared" si="8"/>
        <v>14630.97894684367</v>
      </c>
      <c r="AN10">
        <f t="shared" si="9"/>
        <v>11789.46179496189</v>
      </c>
      <c r="AO10">
        <f t="shared" si="9"/>
        <v>-589.47308974809459</v>
      </c>
      <c r="AP10">
        <f t="shared" si="9"/>
        <v>-6.7504882555298451</v>
      </c>
      <c r="AQ10">
        <f t="shared" si="9"/>
        <v>-2952.8437255791491</v>
      </c>
      <c r="AR10">
        <f t="shared" si="9"/>
        <v>8240.3944913791165</v>
      </c>
      <c r="AS10">
        <f t="shared" si="9"/>
        <v>-882.14903102303981</v>
      </c>
      <c r="AT10">
        <f t="shared" si="9"/>
        <v>1326.3959708958341</v>
      </c>
      <c r="AU10">
        <f t="shared" si="9"/>
        <v>8684.64143125191</v>
      </c>
      <c r="AW10">
        <v>7</v>
      </c>
      <c r="AX10">
        <f>(R10*SUMPRODUCT(K11:$K$23, X11:$X$23)-$AZ$3*SUMPRODUCT(K10:$K$22, W11:$W$23))/Z10</f>
        <v>27677.34147505142</v>
      </c>
    </row>
    <row r="11" spans="1:52" x14ac:dyDescent="0.25">
      <c r="A11" t="s">
        <v>33</v>
      </c>
      <c r="C11" s="7">
        <f>AU25</f>
        <v>105771.78343563149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21830.757547989644</v>
      </c>
      <c r="P11">
        <f t="shared" si="22"/>
        <v>1091.5378773994823</v>
      </c>
      <c r="Q11" s="4">
        <f t="shared" si="23"/>
        <v>12.5</v>
      </c>
      <c r="R11">
        <f t="shared" si="0"/>
        <v>1000000</v>
      </c>
      <c r="S11">
        <f t="shared" si="1"/>
        <v>29074.891933814997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25180.887818406482</v>
      </c>
      <c r="AC11">
        <f t="shared" si="2"/>
        <v>26017.039350103783</v>
      </c>
      <c r="AE11">
        <f t="shared" si="3"/>
        <v>19534.782088323194</v>
      </c>
      <c r="AF11">
        <f t="shared" si="4"/>
        <v>-976.73910441615988</v>
      </c>
      <c r="AG11">
        <f t="shared" si="4"/>
        <v>-11.185355137917625</v>
      </c>
      <c r="AH11">
        <f t="shared" si="5"/>
        <v>-5875.1107515016965</v>
      </c>
      <c r="AI11">
        <f t="shared" si="6"/>
        <v>12671.746877267422</v>
      </c>
      <c r="AJ11">
        <f t="shared" si="7"/>
        <v>-836.15153169730183</v>
      </c>
      <c r="AK11">
        <f t="shared" si="24"/>
        <v>2252.5549363191458</v>
      </c>
      <c r="AL11">
        <f t="shared" si="8"/>
        <v>14088.150281889266</v>
      </c>
      <c r="AN11">
        <f t="shared" si="9"/>
        <v>11027.518644841777</v>
      </c>
      <c r="AO11">
        <f t="shared" si="9"/>
        <v>-551.37593224208899</v>
      </c>
      <c r="AP11">
        <f t="shared" si="9"/>
        <v>-6.3142097912775386</v>
      </c>
      <c r="AQ11">
        <f t="shared" si="9"/>
        <v>-3316.5403668066483</v>
      </c>
      <c r="AR11">
        <f t="shared" si="9"/>
        <v>7153.2881360017645</v>
      </c>
      <c r="AS11">
        <f t="shared" si="9"/>
        <v>-472.01328195089587</v>
      </c>
      <c r="AT11">
        <f t="shared" si="9"/>
        <v>1271.5827310731963</v>
      </c>
      <c r="AU11">
        <f t="shared" si="9"/>
        <v>7952.8575851240648</v>
      </c>
      <c r="AW11">
        <v>8</v>
      </c>
      <c r="AX11">
        <f>(R11*SUMPRODUCT(K12:$K$23, X12:$X$23)-$AZ$3*SUMPRODUCT(K11:$K$22, W12:$W$23))/Z11</f>
        <v>29074.891933814997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21830.757547989644</v>
      </c>
      <c r="P12">
        <f t="shared" si="22"/>
        <v>1091.5378773994823</v>
      </c>
      <c r="Q12" s="4">
        <f t="shared" si="23"/>
        <v>12.5</v>
      </c>
      <c r="R12">
        <f t="shared" si="0"/>
        <v>1000000</v>
      </c>
      <c r="S12">
        <f t="shared" si="1"/>
        <v>29821.300638404704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26017.039350103783</v>
      </c>
      <c r="AC12">
        <f t="shared" si="2"/>
        <v>26213.148501807584</v>
      </c>
      <c r="AE12">
        <f t="shared" si="3"/>
        <v>19189.400772662681</v>
      </c>
      <c r="AF12">
        <f t="shared" si="4"/>
        <v>-959.47003863313421</v>
      </c>
      <c r="AG12">
        <f t="shared" si="4"/>
        <v>-10.987594412653468</v>
      </c>
      <c r="AH12">
        <f t="shared" si="5"/>
        <v>-6872.5739107985864</v>
      </c>
      <c r="AI12">
        <f t="shared" si="6"/>
        <v>11346.369228818305</v>
      </c>
      <c r="AJ12">
        <f t="shared" si="7"/>
        <v>-196.10915170380031</v>
      </c>
      <c r="AK12">
        <f t="shared" si="24"/>
        <v>2296.41774736652</v>
      </c>
      <c r="AL12">
        <f t="shared" si="8"/>
        <v>13446.677824481025</v>
      </c>
      <c r="AN12">
        <f t="shared" si="9"/>
        <v>10298.078258608135</v>
      </c>
      <c r="AO12">
        <f t="shared" si="9"/>
        <v>-514.90391293040682</v>
      </c>
      <c r="AP12">
        <f t="shared" si="9"/>
        <v>-5.8965419752213712</v>
      </c>
      <c r="AQ12">
        <f t="shared" si="9"/>
        <v>-3688.1977092425859</v>
      </c>
      <c r="AR12">
        <f t="shared" si="9"/>
        <v>6089.0800944599196</v>
      </c>
      <c r="AS12">
        <f t="shared" si="9"/>
        <v>-105.2428585655498</v>
      </c>
      <c r="AT12">
        <f t="shared" si="9"/>
        <v>1232.3829158087663</v>
      </c>
      <c r="AU12">
        <f t="shared" si="9"/>
        <v>7216.2201517031372</v>
      </c>
      <c r="AW12">
        <v>9</v>
      </c>
      <c r="AX12">
        <f>(R12*SUMPRODUCT(K13:$K$23, X13:$X$23)-$AZ$3*SUMPRODUCT(K12:$K$22, W13:$W$23))/Z12</f>
        <v>29821.300638404704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21830.757547989644</v>
      </c>
      <c r="P13">
        <f t="shared" si="22"/>
        <v>1091.5378773994823</v>
      </c>
      <c r="Q13" s="4">
        <f t="shared" si="23"/>
        <v>12.5</v>
      </c>
      <c r="R13">
        <f t="shared" si="0"/>
        <v>1000000</v>
      </c>
      <c r="S13">
        <f t="shared" si="1"/>
        <v>29907.671794625861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26213.148501807584</v>
      </c>
      <c r="AC13">
        <f t="shared" si="2"/>
        <v>25788.697055280925</v>
      </c>
      <c r="AE13">
        <f t="shared" si="3"/>
        <v>18824.159792791226</v>
      </c>
      <c r="AF13">
        <f t="shared" si="4"/>
        <v>-941.20798963956145</v>
      </c>
      <c r="AG13">
        <f t="shared" si="4"/>
        <v>-10.778462309090088</v>
      </c>
      <c r="AH13">
        <f t="shared" si="5"/>
        <v>-7940.4927549475824</v>
      </c>
      <c r="AI13">
        <f t="shared" si="6"/>
        <v>9931.680585894992</v>
      </c>
      <c r="AJ13">
        <f t="shared" si="7"/>
        <v>424.4514465266584</v>
      </c>
      <c r="AK13">
        <f t="shared" si="24"/>
        <v>2279.7683857663937</v>
      </c>
      <c r="AL13">
        <f t="shared" si="8"/>
        <v>12635.900418188045</v>
      </c>
      <c r="AN13">
        <f t="shared" si="9"/>
        <v>9605.4673799799111</v>
      </c>
      <c r="AO13">
        <f t="shared" si="9"/>
        <v>-480.27336899899564</v>
      </c>
      <c r="AP13">
        <f t="shared" si="9"/>
        <v>-5.4999622429871096</v>
      </c>
      <c r="AQ13">
        <f t="shared" si="9"/>
        <v>-4051.8219659304259</v>
      </c>
      <c r="AR13">
        <f t="shared" si="9"/>
        <v>5067.8720828075029</v>
      </c>
      <c r="AS13">
        <f t="shared" si="9"/>
        <v>216.58626833153139</v>
      </c>
      <c r="AT13">
        <f t="shared" si="9"/>
        <v>1163.3050879526936</v>
      </c>
      <c r="AU13">
        <f t="shared" si="9"/>
        <v>6447.7634390917283</v>
      </c>
      <c r="AW13">
        <v>10</v>
      </c>
      <c r="AX13">
        <f>(R13*SUMPRODUCT(K14:$K$23, X14:$X$23)-$AZ$3*SUMPRODUCT(K13:$K$22, W14:$W$23))/Z13</f>
        <v>29907.671794625861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21830.757547989644</v>
      </c>
      <c r="P14">
        <f t="shared" si="22"/>
        <v>1091.5378773994823</v>
      </c>
      <c r="Q14" s="4">
        <f t="shared" si="23"/>
        <v>12.5</v>
      </c>
      <c r="R14">
        <f t="shared" si="0"/>
        <v>1000000</v>
      </c>
      <c r="S14">
        <f t="shared" si="1"/>
        <v>29468.906925053336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25788.697055280925</v>
      </c>
      <c r="AC14">
        <f t="shared" si="2"/>
        <v>24887.650954095952</v>
      </c>
      <c r="AE14">
        <f t="shared" si="3"/>
        <v>18436.933385403419</v>
      </c>
      <c r="AF14">
        <f t="shared" si="4"/>
        <v>-921.84666927017111</v>
      </c>
      <c r="AG14">
        <f t="shared" si="4"/>
        <v>-10.556741643570017</v>
      </c>
      <c r="AH14">
        <f t="shared" si="5"/>
        <v>-9114.883394333674</v>
      </c>
      <c r="AI14">
        <f t="shared" si="6"/>
        <v>8389.6465801560062</v>
      </c>
      <c r="AJ14">
        <f t="shared" si="7"/>
        <v>901.04610118497294</v>
      </c>
      <c r="AK14">
        <f t="shared" si="24"/>
        <v>3705.5913848874538</v>
      </c>
      <c r="AL14">
        <f t="shared" si="8"/>
        <v>12996.284066228432</v>
      </c>
      <c r="AN14">
        <f t="shared" si="9"/>
        <v>8666.2847399067196</v>
      </c>
      <c r="AO14">
        <f t="shared" si="9"/>
        <v>-433.31423699533605</v>
      </c>
      <c r="AP14">
        <f t="shared" si="9"/>
        <v>-4.9621988156251495</v>
      </c>
      <c r="AQ14">
        <f t="shared" si="9"/>
        <v>-4284.453016947029</v>
      </c>
      <c r="AR14">
        <f t="shared" si="9"/>
        <v>3943.5552871487303</v>
      </c>
      <c r="AS14">
        <f t="shared" si="9"/>
        <v>423.5369252260773</v>
      </c>
      <c r="AT14">
        <f t="shared" si="9"/>
        <v>1741.8140750350856</v>
      </c>
      <c r="AU14">
        <f t="shared" si="9"/>
        <v>6108.9062874098927</v>
      </c>
      <c r="AW14">
        <v>11</v>
      </c>
      <c r="AX14">
        <f>(R14*SUMPRODUCT(K15:$K$23, X15:$X$23)-$AZ$3*SUMPRODUCT(K14:$K$22, W15:$W$23))/Z14</f>
        <v>29468.906925053336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21830.757547989644</v>
      </c>
      <c r="P15">
        <f t="shared" si="22"/>
        <v>1091.5378773994823</v>
      </c>
      <c r="Q15" s="4">
        <f t="shared" si="23"/>
        <v>12.5</v>
      </c>
      <c r="R15">
        <f t="shared" si="0"/>
        <v>1000000</v>
      </c>
      <c r="S15">
        <f t="shared" si="1"/>
        <v>28385.54169525731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24887.650954095952</v>
      </c>
      <c r="AC15">
        <f t="shared" si="2"/>
        <v>23437.819087256095</v>
      </c>
      <c r="AE15">
        <f t="shared" si="3"/>
        <v>18025.562148529349</v>
      </c>
      <c r="AF15">
        <f t="shared" si="4"/>
        <v>-901.2781074264675</v>
      </c>
      <c r="AG15">
        <f t="shared" si="4"/>
        <v>-10.321195971386073</v>
      </c>
      <c r="AH15">
        <f t="shared" si="5"/>
        <v>-10398.260459859417</v>
      </c>
      <c r="AI15">
        <f t="shared" si="6"/>
        <v>6715.7023852720795</v>
      </c>
      <c r="AJ15">
        <f t="shared" si="7"/>
        <v>1449.831866839857</v>
      </c>
      <c r="AK15">
        <f t="shared" si="24"/>
        <v>3595.0453014091554</v>
      </c>
      <c r="AL15">
        <f t="shared" si="8"/>
        <v>11760.579553521093</v>
      </c>
      <c r="AN15">
        <f t="shared" si="9"/>
        <v>7805.0277607154594</v>
      </c>
      <c r="AO15">
        <f t="shared" si="9"/>
        <v>-390.251388035773</v>
      </c>
      <c r="AP15">
        <f t="shared" si="9"/>
        <v>-4.469054580193788</v>
      </c>
      <c r="AQ15">
        <f t="shared" si="9"/>
        <v>-4502.423329913966</v>
      </c>
      <c r="AR15">
        <f t="shared" si="9"/>
        <v>2907.8839881855274</v>
      </c>
      <c r="AS15">
        <f t="shared" si="9"/>
        <v>627.77392881354547</v>
      </c>
      <c r="AT15">
        <f t="shared" si="9"/>
        <v>1556.6465082930806</v>
      </c>
      <c r="AU15">
        <f t="shared" si="9"/>
        <v>5092.3044252921536</v>
      </c>
      <c r="AW15">
        <v>12</v>
      </c>
      <c r="AX15">
        <f>(R15*SUMPRODUCT(K16:$K$23, X16:$X$23)-$AZ$3*SUMPRODUCT(K15:$K$22, W16:$W$23))/Z15</f>
        <v>28385.54169525731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21830.757547989644</v>
      </c>
      <c r="P16">
        <f t="shared" si="22"/>
        <v>1091.5378773994823</v>
      </c>
      <c r="Q16" s="4">
        <f t="shared" si="23"/>
        <v>12.5</v>
      </c>
      <c r="R16">
        <f t="shared" si="0"/>
        <v>1000000</v>
      </c>
      <c r="S16">
        <f t="shared" si="1"/>
        <v>26724.601211349218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23437.819087256095</v>
      </c>
      <c r="AC16">
        <f t="shared" si="2"/>
        <v>21533.960505840074</v>
      </c>
      <c r="AE16">
        <f t="shared" si="3"/>
        <v>17590.633706120156</v>
      </c>
      <c r="AF16">
        <f t="shared" si="4"/>
        <v>-879.53168530600794</v>
      </c>
      <c r="AG16">
        <f t="shared" si="4"/>
        <v>-10.072161758158988</v>
      </c>
      <c r="AH16">
        <f t="shared" si="5"/>
        <v>-11665.780281058102</v>
      </c>
      <c r="AI16">
        <f t="shared" si="6"/>
        <v>5035.249577997889</v>
      </c>
      <c r="AJ16">
        <f t="shared" si="7"/>
        <v>1903.8585814160215</v>
      </c>
      <c r="AK16">
        <f t="shared" si="24"/>
        <v>3435.6234770597875</v>
      </c>
      <c r="AL16">
        <f t="shared" si="8"/>
        <v>10374.731636473698</v>
      </c>
      <c r="AN16">
        <f t="shared" si="9"/>
        <v>7016.3054370996033</v>
      </c>
      <c r="AO16">
        <f t="shared" si="9"/>
        <v>-350.81527185498021</v>
      </c>
      <c r="AP16">
        <f t="shared" si="9"/>
        <v>-4.0174427191062607</v>
      </c>
      <c r="AQ16">
        <f t="shared" si="9"/>
        <v>-4653.082940696997</v>
      </c>
      <c r="AR16">
        <f t="shared" si="9"/>
        <v>2008.38978182852</v>
      </c>
      <c r="AS16">
        <f t="shared" si="9"/>
        <v>759.38442806698993</v>
      </c>
      <c r="AT16">
        <f t="shared" si="9"/>
        <v>1370.3533417067774</v>
      </c>
      <c r="AU16">
        <f t="shared" si="9"/>
        <v>4138.127551602287</v>
      </c>
      <c r="AW16">
        <v>13</v>
      </c>
      <c r="AX16">
        <f>(R16*SUMPRODUCT(K17:$K$23, X17:$X$23)-$AZ$3*SUMPRODUCT(K16:$K$22, W17:$W$23))/Z16</f>
        <v>26724.601211349218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21830.757547989644</v>
      </c>
      <c r="P17">
        <f t="shared" si="22"/>
        <v>1091.5378773994823</v>
      </c>
      <c r="Q17" s="4">
        <f t="shared" si="23"/>
        <v>12.5</v>
      </c>
      <c r="R17">
        <f t="shared" si="0"/>
        <v>1000000</v>
      </c>
      <c r="S17">
        <f t="shared" si="1"/>
        <v>24525.847640257994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21533.960505840074</v>
      </c>
      <c r="AC17">
        <f t="shared" si="2"/>
        <v>19247.018764662302</v>
      </c>
      <c r="AE17">
        <f t="shared" si="3"/>
        <v>17132.007273960618</v>
      </c>
      <c r="AF17">
        <f t="shared" si="4"/>
        <v>-856.60036369803106</v>
      </c>
      <c r="AG17">
        <f t="shared" si="4"/>
        <v>-9.8095583927287233</v>
      </c>
      <c r="AH17">
        <f t="shared" si="5"/>
        <v>-12950.539827893928</v>
      </c>
      <c r="AI17">
        <f t="shared" si="6"/>
        <v>3315.057523975931</v>
      </c>
      <c r="AJ17">
        <f t="shared" si="7"/>
        <v>2286.9417411777722</v>
      </c>
      <c r="AK17">
        <f t="shared" si="24"/>
        <v>3235.4231885307368</v>
      </c>
      <c r="AL17">
        <f t="shared" si="8"/>
        <v>8837.4224536844395</v>
      </c>
      <c r="AN17">
        <f t="shared" si="9"/>
        <v>6294.7229235499653</v>
      </c>
      <c r="AO17">
        <f t="shared" si="9"/>
        <v>-314.73614617749831</v>
      </c>
      <c r="AP17">
        <f t="shared" si="9"/>
        <v>-3.6042742159270804</v>
      </c>
      <c r="AQ17">
        <f t="shared" si="9"/>
        <v>-4758.3484307116296</v>
      </c>
      <c r="AR17">
        <f t="shared" si="9"/>
        <v>1218.0340724449104</v>
      </c>
      <c r="AS17">
        <f t="shared" si="9"/>
        <v>840.27892195068921</v>
      </c>
      <c r="AT17">
        <f t="shared" si="9"/>
        <v>1188.774449283856</v>
      </c>
      <c r="AU17">
        <f t="shared" si="9"/>
        <v>3247.0874436794556</v>
      </c>
      <c r="AW17">
        <v>14</v>
      </c>
      <c r="AX17">
        <f>(R17*SUMPRODUCT(K18:$K$23, X18:$X$23)-$AZ$3*SUMPRODUCT(K17:$K$22, W18:$W$23))/Z17</f>
        <v>24525.847640257994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21830.757547989644</v>
      </c>
      <c r="P18">
        <f t="shared" si="22"/>
        <v>1091.5378773994823</v>
      </c>
      <c r="Q18" s="4">
        <f t="shared" si="23"/>
        <v>12.5</v>
      </c>
      <c r="R18">
        <f t="shared" si="0"/>
        <v>1000000</v>
      </c>
      <c r="S18">
        <f t="shared" si="1"/>
        <v>21801.847548500034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19247.018764662302</v>
      </c>
      <c r="AC18">
        <f t="shared" si="2"/>
        <v>16626.612112037114</v>
      </c>
      <c r="AE18">
        <f t="shared" si="3"/>
        <v>16648.659571391356</v>
      </c>
      <c r="AF18">
        <f t="shared" si="4"/>
        <v>-832.43297856956781</v>
      </c>
      <c r="AG18">
        <f t="shared" si="4"/>
        <v>-9.5327999582660503</v>
      </c>
      <c r="AH18">
        <f t="shared" si="5"/>
        <v>-14293.028042830785</v>
      </c>
      <c r="AI18">
        <f t="shared" si="6"/>
        <v>1513.6657500327365</v>
      </c>
      <c r="AJ18">
        <f t="shared" si="7"/>
        <v>2620.4066526251881</v>
      </c>
      <c r="AK18">
        <f t="shared" si="24"/>
        <v>3000.4320317306288</v>
      </c>
      <c r="AL18">
        <f t="shared" si="8"/>
        <v>7134.5044343885529</v>
      </c>
      <c r="AN18">
        <f t="shared" si="9"/>
        <v>5634.9362646985774</v>
      </c>
      <c r="AO18">
        <f t="shared" si="9"/>
        <v>-281.74681323492888</v>
      </c>
      <c r="AP18">
        <f t="shared" si="9"/>
        <v>-3.226489193235468</v>
      </c>
      <c r="AQ18">
        <f t="shared" si="9"/>
        <v>-4837.6448389454354</v>
      </c>
      <c r="AR18">
        <f t="shared" si="9"/>
        <v>512.31812332497714</v>
      </c>
      <c r="AS18">
        <f t="shared" si="9"/>
        <v>886.90770640228038</v>
      </c>
      <c r="AT18">
        <f t="shared" si="9"/>
        <v>1015.5318025971976</v>
      </c>
      <c r="AU18">
        <f t="shared" si="9"/>
        <v>2414.7576323244548</v>
      </c>
      <c r="AW18">
        <v>15</v>
      </c>
      <c r="AX18">
        <f>(R18*SUMPRODUCT(K19:$K$23, X19:$X$23)-$AZ$3*SUMPRODUCT(K18:$K$22, W19:$W$23))/Z18</f>
        <v>21801.847548500034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21830.757547989644</v>
      </c>
      <c r="P19">
        <f t="shared" si="22"/>
        <v>1091.5378773994823</v>
      </c>
      <c r="Q19" s="4">
        <f t="shared" si="23"/>
        <v>12.5</v>
      </c>
      <c r="R19">
        <f t="shared" si="0"/>
        <v>1000000</v>
      </c>
      <c r="S19">
        <f t="shared" si="1"/>
        <v>18496.56510484355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16626.612112037114</v>
      </c>
      <c r="AC19">
        <f t="shared" si="2"/>
        <v>13671.82019536281</v>
      </c>
      <c r="AE19">
        <f t="shared" si="3"/>
        <v>16136.303699248296</v>
      </c>
      <c r="AF19">
        <f t="shared" si="4"/>
        <v>-806.81518496241483</v>
      </c>
      <c r="AG19">
        <f t="shared" si="4"/>
        <v>-9.2394318336047956</v>
      </c>
      <c r="AH19">
        <f t="shared" si="5"/>
        <v>-15843.210006287505</v>
      </c>
      <c r="AI19">
        <f t="shared" si="6"/>
        <v>-522.96092383522955</v>
      </c>
      <c r="AJ19">
        <f t="shared" si="7"/>
        <v>2954.7919166743031</v>
      </c>
      <c r="AK19">
        <f t="shared" si="24"/>
        <v>2734.5474427957115</v>
      </c>
      <c r="AL19">
        <f t="shared" si="8"/>
        <v>5166.3784356347851</v>
      </c>
      <c r="AN19">
        <f t="shared" si="9"/>
        <v>5031.0097753600057</v>
      </c>
      <c r="AO19">
        <f t="shared" si="9"/>
        <v>-251.55048876800029</v>
      </c>
      <c r="AP19">
        <f t="shared" si="9"/>
        <v>-2.8806889570257388</v>
      </c>
      <c r="AQ19">
        <f t="shared" si="9"/>
        <v>-4939.6284242237598</v>
      </c>
      <c r="AR19">
        <f t="shared" si="9"/>
        <v>-163.04982658878095</v>
      </c>
      <c r="AS19">
        <f t="shared" si="9"/>
        <v>921.25106802716255</v>
      </c>
      <c r="AT19">
        <f t="shared" si="9"/>
        <v>852.58279543485662</v>
      </c>
      <c r="AU19">
        <f t="shared" si="9"/>
        <v>1610.7840368732382</v>
      </c>
      <c r="AW19">
        <v>16</v>
      </c>
      <c r="AX19">
        <f>(R19*SUMPRODUCT(K20:$K$23, X20:$X$23)-$AZ$3*SUMPRODUCT(K19:$K$22, W20:$W$23))/Z19</f>
        <v>18496.56510484355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21830.757547989644</v>
      </c>
      <c r="P20">
        <f t="shared" si="22"/>
        <v>1091.5378773994823</v>
      </c>
      <c r="Q20" s="4">
        <f t="shared" si="23"/>
        <v>12.5</v>
      </c>
      <c r="R20">
        <f t="shared" si="0"/>
        <v>1000000</v>
      </c>
      <c r="S20">
        <f t="shared" si="1"/>
        <v>14633.257269078553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13671.82019536281</v>
      </c>
      <c r="AC20">
        <f t="shared" si="2"/>
        <v>10453.82795582222</v>
      </c>
      <c r="AE20">
        <f t="shared" si="3"/>
        <v>15595.638028874868</v>
      </c>
      <c r="AF20">
        <f t="shared" si="4"/>
        <v>-779.78190144374355</v>
      </c>
      <c r="AG20">
        <f t="shared" si="4"/>
        <v>-8.9298538968423493</v>
      </c>
      <c r="AH20">
        <f t="shared" si="5"/>
        <v>-17374.689474111896</v>
      </c>
      <c r="AI20">
        <f t="shared" si="6"/>
        <v>-2567.7632005776122</v>
      </c>
      <c r="AJ20">
        <f t="shared" si="7"/>
        <v>3217.9922395405902</v>
      </c>
      <c r="AK20">
        <f t="shared" si="24"/>
        <v>2437.7474382941227</v>
      </c>
      <c r="AL20">
        <f t="shared" si="8"/>
        <v>3087.9764772571007</v>
      </c>
      <c r="AN20">
        <f t="shared" si="9"/>
        <v>4479.1500947695513</v>
      </c>
      <c r="AO20">
        <f t="shared" si="9"/>
        <v>-223.95750473847758</v>
      </c>
      <c r="AP20">
        <f t="shared" si="9"/>
        <v>-2.5647014796229715</v>
      </c>
      <c r="AQ20">
        <f t="shared" si="9"/>
        <v>-4990.1031211721665</v>
      </c>
      <c r="AR20">
        <f t="shared" si="9"/>
        <v>-737.47523262071593</v>
      </c>
      <c r="AS20">
        <f t="shared" si="9"/>
        <v>924.22446699641625</v>
      </c>
      <c r="AT20">
        <f t="shared" si="9"/>
        <v>700.13401497540997</v>
      </c>
      <c r="AU20">
        <f t="shared" si="9"/>
        <v>886.88324935111018</v>
      </c>
      <c r="AW20">
        <v>17</v>
      </c>
      <c r="AX20">
        <f>(R20*SUMPRODUCT(K21:$K$23, X21:$X$23)-$AZ$3*SUMPRODUCT(K20:$K$22, W21:$W$23))/Z20</f>
        <v>14633.257269078553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21830.757547989644</v>
      </c>
      <c r="P21">
        <f t="shared" si="22"/>
        <v>1091.5378773994823</v>
      </c>
      <c r="Q21" s="4">
        <f t="shared" si="23"/>
        <v>12.5</v>
      </c>
      <c r="R21">
        <f t="shared" si="0"/>
        <v>1000000</v>
      </c>
      <c r="S21">
        <f t="shared" si="1"/>
        <v>10275.371373473759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10453.82795582222</v>
      </c>
      <c r="AC21">
        <f t="shared" si="2"/>
        <v>7074.6811331927438</v>
      </c>
      <c r="AE21">
        <f t="shared" si="3"/>
        <v>15030.663412008098</v>
      </c>
      <c r="AF21">
        <f t="shared" si="4"/>
        <v>-751.53317060040501</v>
      </c>
      <c r="AG21">
        <f t="shared" si="4"/>
        <v>-8.6063569822112314</v>
      </c>
      <c r="AH21">
        <f t="shared" si="5"/>
        <v>-18735.870053015595</v>
      </c>
      <c r="AI21">
        <f t="shared" si="6"/>
        <v>-4465.3461685901129</v>
      </c>
      <c r="AJ21">
        <f t="shared" si="7"/>
        <v>3379.1468226294764</v>
      </c>
      <c r="AK21">
        <f t="shared" si="24"/>
        <v>2116.4486988533586</v>
      </c>
      <c r="AL21">
        <f t="shared" si="8"/>
        <v>1030.2493528927221</v>
      </c>
      <c r="AN21">
        <f t="shared" si="9"/>
        <v>3976.6007075898578</v>
      </c>
      <c r="AO21">
        <f t="shared" si="9"/>
        <v>-198.83003537949293</v>
      </c>
      <c r="AP21">
        <f t="shared" si="9"/>
        <v>-2.2769484171863152</v>
      </c>
      <c r="AQ21">
        <f t="shared" si="9"/>
        <v>-4956.8719668495032</v>
      </c>
      <c r="AR21">
        <f t="shared" si="9"/>
        <v>-1181.3782430563244</v>
      </c>
      <c r="AS21">
        <f t="shared" si="9"/>
        <v>894.006956152253</v>
      </c>
      <c r="AT21">
        <f t="shared" si="9"/>
        <v>559.94011460027002</v>
      </c>
      <c r="AU21">
        <f t="shared" si="9"/>
        <v>272.56882769619858</v>
      </c>
      <c r="AW21">
        <v>18</v>
      </c>
      <c r="AX21">
        <f>(R21*SUMPRODUCT(K22:$K$23, X22:$X$23)-$AZ$3*SUMPRODUCT(K21:$K$22, W22:$W$23))/Z21</f>
        <v>10275.371373473759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21830.757547989644</v>
      </c>
      <c r="P22">
        <f t="shared" si="22"/>
        <v>1091.5378773994823</v>
      </c>
      <c r="Q22" s="4">
        <f t="shared" si="23"/>
        <v>12.5</v>
      </c>
      <c r="R22">
        <f t="shared" si="0"/>
        <v>1000000</v>
      </c>
      <c r="S22">
        <f t="shared" si="1"/>
        <v>5400.4172790003686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7074.6811331927438</v>
      </c>
      <c r="AC22">
        <f t="shared" si="2"/>
        <v>3572.4054688132937</v>
      </c>
      <c r="AE22">
        <f t="shared" si="3"/>
        <v>14441.165121820204</v>
      </c>
      <c r="AF22">
        <f t="shared" si="4"/>
        <v>-722.05825609101032</v>
      </c>
      <c r="AG22">
        <f t="shared" si="4"/>
        <v>-8.268818139999718</v>
      </c>
      <c r="AH22">
        <f t="shared" si="5"/>
        <v>-20118.021791152103</v>
      </c>
      <c r="AI22">
        <f t="shared" si="6"/>
        <v>-6407.1837435629077</v>
      </c>
      <c r="AJ22">
        <f t="shared" si="7"/>
        <v>3502.2756643794501</v>
      </c>
      <c r="AK22">
        <f t="shared" si="24"/>
        <v>1779.3660266437482</v>
      </c>
      <c r="AL22">
        <f t="shared" si="8"/>
        <v>-1125.5420525397094</v>
      </c>
      <c r="AN22">
        <f t="shared" si="9"/>
        <v>3519.4713691023612</v>
      </c>
      <c r="AO22">
        <f t="shared" si="9"/>
        <v>-175.97356845511808</v>
      </c>
      <c r="AP22">
        <f t="shared" si="9"/>
        <v>-2.0152022675837369</v>
      </c>
      <c r="AQ22">
        <f t="shared" si="9"/>
        <v>-4902.9840113075861</v>
      </c>
      <c r="AR22">
        <f t="shared" si="9"/>
        <v>-1561.5014129279264</v>
      </c>
      <c r="AS22">
        <f t="shared" si="9"/>
        <v>853.54324415714461</v>
      </c>
      <c r="AT22">
        <f t="shared" si="9"/>
        <v>433.65114470325835</v>
      </c>
      <c r="AU22">
        <f t="shared" si="9"/>
        <v>-274.30702406752329</v>
      </c>
      <c r="AW22">
        <v>19</v>
      </c>
      <c r="AX22">
        <f>(R22*SUMPRODUCT(K23:$K$23, X23:$X$23)-$AZ$3*SUMPRODUCT(K22:$K$22, W23:$W$23))/Z22</f>
        <v>5400.4172790003686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21830.757547989644</v>
      </c>
      <c r="P23">
        <f t="shared" si="22"/>
        <v>1091.5378773994823</v>
      </c>
      <c r="Q23" s="4">
        <f t="shared" si="23"/>
        <v>12.5</v>
      </c>
      <c r="R23">
        <f t="shared" si="0"/>
        <v>1000000</v>
      </c>
      <c r="S23">
        <f t="shared" si="1"/>
        <v>5639.5507431129317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3572.4054688132937</v>
      </c>
      <c r="AC23">
        <f t="shared" si="2"/>
        <v>3572.4054688132933</v>
      </c>
      <c r="AE23">
        <f t="shared" si="3"/>
        <v>13828.817436923553</v>
      </c>
      <c r="AF23">
        <f t="shared" si="4"/>
        <v>-691.44087184617774</v>
      </c>
      <c r="AG23">
        <f t="shared" si="4"/>
        <v>-7.9181960397642177</v>
      </c>
      <c r="AH23">
        <f t="shared" si="5"/>
        <v>-21434.713506840384</v>
      </c>
      <c r="AI23">
        <f t="shared" si="6"/>
        <v>-8305.2551378027729</v>
      </c>
      <c r="AJ23">
        <f t="shared" si="7"/>
        <v>0</v>
      </c>
      <c r="AK23">
        <f t="shared" si="24"/>
        <v>1429.8894682040923</v>
      </c>
      <c r="AL23">
        <f t="shared" si="8"/>
        <v>-6875.3656695986811</v>
      </c>
      <c r="AN23">
        <f t="shared" si="9"/>
        <v>3104.5711183046842</v>
      </c>
      <c r="AO23">
        <f t="shared" si="9"/>
        <v>-155.22855591523424</v>
      </c>
      <c r="AP23">
        <f t="shared" si="9"/>
        <v>-1.7776359291930404</v>
      </c>
      <c r="AQ23">
        <f t="shared" si="9"/>
        <v>-4812.0956680498439</v>
      </c>
      <c r="AR23">
        <f t="shared" si="9"/>
        <v>-1864.5307415895868</v>
      </c>
      <c r="AS23">
        <f t="shared" si="9"/>
        <v>0</v>
      </c>
      <c r="AT23">
        <f t="shared" si="9"/>
        <v>321.01035143479635</v>
      </c>
      <c r="AU23">
        <f t="shared" si="9"/>
        <v>-1543.5203901547904</v>
      </c>
      <c r="AW23">
        <v>20</v>
      </c>
      <c r="AX23">
        <f>(R23*SUMPRODUCT(K$23:$K24, X$23:$X24)-$AZ$3*SUMPRODUCT(K$22:$K23, W$23:$W24))/Z23</f>
        <v>5639.5507431129317</v>
      </c>
    </row>
    <row r="25" spans="5:50" x14ac:dyDescent="0.25">
      <c r="AN25" s="8">
        <f t="shared" ref="AN25:AU25" si="25">SUM(AN3:AN23)</f>
        <v>195518.05983536984</v>
      </c>
      <c r="AO25" s="8">
        <f t="shared" si="25"/>
        <v>-26148.971152760725</v>
      </c>
      <c r="AP25" s="8">
        <f t="shared" si="25"/>
        <v>-724.40799862789629</v>
      </c>
      <c r="AQ25" s="8">
        <f t="shared" si="25"/>
        <v>-74899.557432400878</v>
      </c>
      <c r="AR25" s="8">
        <f t="shared" si="25"/>
        <v>93745.123251580386</v>
      </c>
      <c r="AS25" s="8">
        <f t="shared" si="25"/>
        <v>-12873.679333825403</v>
      </c>
      <c r="AT25" s="8">
        <f t="shared" si="25"/>
        <v>24900.339517876491</v>
      </c>
      <c r="AU25" s="9">
        <f t="shared" si="25"/>
        <v>105771.78343563149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79522.555703167513</v>
      </c>
      <c r="K3">
        <v>1</v>
      </c>
      <c r="L3" s="2">
        <v>0</v>
      </c>
      <c r="O3">
        <f>$C$3</f>
        <v>79522.555703167513</v>
      </c>
      <c r="P3">
        <f>O3*B5</f>
        <v>63618.044562534014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79522.555703167513</v>
      </c>
      <c r="AF3">
        <f t="shared" ref="AF3:AG23" si="4">-$Z3*P3</f>
        <v>-63618.044562534014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15279.554169933497</v>
      </c>
      <c r="AJ3">
        <f t="shared" ref="AJ3:AJ23" si="7">AB3-AC3</f>
        <v>0</v>
      </c>
      <c r="AL3">
        <f t="shared" ref="AL3:AL23" si="8">SUM(AI3:AK3)</f>
        <v>15279.554169933497</v>
      </c>
      <c r="AN3">
        <f t="shared" ref="AN3:AU23" si="9">AE3*$K3</f>
        <v>79522.555703167513</v>
      </c>
      <c r="AO3">
        <f t="shared" si="9"/>
        <v>-63618.044562534014</v>
      </c>
      <c r="AP3">
        <f t="shared" si="9"/>
        <v>-624.95697070000006</v>
      </c>
      <c r="AQ3">
        <f t="shared" si="9"/>
        <v>0</v>
      </c>
      <c r="AR3">
        <f t="shared" si="9"/>
        <v>15279.554169933497</v>
      </c>
      <c r="AS3">
        <f t="shared" si="9"/>
        <v>0</v>
      </c>
      <c r="AT3">
        <f t="shared" si="9"/>
        <v>0</v>
      </c>
      <c r="AU3">
        <f t="shared" si="9"/>
        <v>15279.554169933497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25022.962905600565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15423.053791531505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15105.790562979295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-15105.790562979295</v>
      </c>
      <c r="AK4">
        <f>H4*SUM(AB4, AE4:AF4)</f>
        <v>0</v>
      </c>
      <c r="AL4">
        <f t="shared" si="8"/>
        <v>-25676.504562979295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-9917.1723426212575</v>
      </c>
      <c r="AR4">
        <f t="shared" si="9"/>
        <v>-9917.1723426212575</v>
      </c>
      <c r="AS4">
        <f t="shared" si="9"/>
        <v>-14171.864680532221</v>
      </c>
      <c r="AT4">
        <f t="shared" si="9"/>
        <v>0</v>
      </c>
      <c r="AU4">
        <f t="shared" si="9"/>
        <v>-24089.037023153476</v>
      </c>
      <c r="AW4">
        <v>1</v>
      </c>
      <c r="AX4">
        <f>(R4*SUMPRODUCT(K5:$K$23, X5:$X$23)-$AZ$3*SUMPRODUCT(K4:$K$22, W5:$W$23))/Z4</f>
        <v>15423.053791531505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79522.555703167513</v>
      </c>
      <c r="P5">
        <f t="shared" ref="P5:P23" si="22">O5*$C$5</f>
        <v>3976.1277851583759</v>
      </c>
      <c r="Q5" s="4">
        <f t="shared" ref="Q5:Q23" si="23">$C$8</f>
        <v>12.5</v>
      </c>
      <c r="R5">
        <f t="shared" si="0"/>
        <v>1000000</v>
      </c>
      <c r="S5">
        <f t="shared" si="1"/>
        <v>28911.559091703624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15105.790562979295</v>
      </c>
      <c r="AC5">
        <f t="shared" si="2"/>
        <v>27685.012821552722</v>
      </c>
      <c r="AE5">
        <f t="shared" si="3"/>
        <v>76148.884508846604</v>
      </c>
      <c r="AF5">
        <f t="shared" si="4"/>
        <v>-3807.4442254423302</v>
      </c>
      <c r="AG5">
        <f t="shared" si="4"/>
        <v>-11.969699011102938</v>
      </c>
      <c r="AH5">
        <f t="shared" si="5"/>
        <v>-12059.072251764957</v>
      </c>
      <c r="AI5">
        <f t="shared" si="6"/>
        <v>60270.398332628218</v>
      </c>
      <c r="AJ5">
        <f t="shared" si="7"/>
        <v>-12579.222258573427</v>
      </c>
      <c r="AK5">
        <f>H5*SUM(AB5, AE5:AF5)</f>
        <v>7555.4407451275401</v>
      </c>
      <c r="AL5">
        <f t="shared" si="8"/>
        <v>55246.616819182331</v>
      </c>
      <c r="AN5">
        <f t="shared" si="9"/>
        <v>65759.3219749704</v>
      </c>
      <c r="AO5">
        <f t="shared" si="9"/>
        <v>-3287.9660987485199</v>
      </c>
      <c r="AP5">
        <f t="shared" si="9"/>
        <v>-10.336583343163211</v>
      </c>
      <c r="AQ5">
        <f t="shared" si="9"/>
        <v>-10413.762723354361</v>
      </c>
      <c r="AR5">
        <f t="shared" si="9"/>
        <v>52047.256569524354</v>
      </c>
      <c r="AS5">
        <f t="shared" si="9"/>
        <v>-10862.944769731252</v>
      </c>
      <c r="AT5">
        <f t="shared" si="9"/>
        <v>6524.5953873944354</v>
      </c>
      <c r="AU5">
        <f t="shared" si="9"/>
        <v>47708.907187187542</v>
      </c>
      <c r="AW5">
        <v>2</v>
      </c>
      <c r="AX5">
        <f>(R5*SUMPRODUCT(K6:$K$23, X6:$X$23)-$AZ$3*SUMPRODUCT(K5:$K$22, W6:$W$23))/Z5</f>
        <v>28911.559091703624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79522.555703167513</v>
      </c>
      <c r="P6">
        <f t="shared" si="22"/>
        <v>3976.1277851583759</v>
      </c>
      <c r="Q6" s="4">
        <f t="shared" si="23"/>
        <v>12.5</v>
      </c>
      <c r="R6">
        <f t="shared" si="0"/>
        <v>1000000</v>
      </c>
      <c r="S6">
        <f t="shared" si="1"/>
        <v>40493.917682835512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27685.012821552722</v>
      </c>
      <c r="AC6">
        <f t="shared" si="2"/>
        <v>37840.39665649907</v>
      </c>
      <c r="AE6">
        <f t="shared" si="3"/>
        <v>74311.531783992352</v>
      </c>
      <c r="AF6">
        <f t="shared" si="4"/>
        <v>-3715.576589199618</v>
      </c>
      <c r="AG6">
        <f t="shared" si="4"/>
        <v>-11.680889014271269</v>
      </c>
      <c r="AH6">
        <f t="shared" si="5"/>
        <v>-13529.040537651284</v>
      </c>
      <c r="AI6">
        <f t="shared" si="6"/>
        <v>57055.233768127182</v>
      </c>
      <c r="AJ6">
        <f t="shared" si="7"/>
        <v>-10155.383834946348</v>
      </c>
      <c r="AK6">
        <f>H6*SUM(AB6, AE6:AF6)</f>
        <v>10692.969320178387</v>
      </c>
      <c r="AL6">
        <f t="shared" si="8"/>
        <v>57592.819253359223</v>
      </c>
      <c r="AN6">
        <f t="shared" si="9"/>
        <v>57875.769337019432</v>
      </c>
      <c r="AO6">
        <f t="shared" si="9"/>
        <v>-2893.7884668509719</v>
      </c>
      <c r="AP6">
        <f t="shared" si="9"/>
        <v>-9.0973826270516458</v>
      </c>
      <c r="AQ6">
        <f t="shared" si="9"/>
        <v>-10536.771490383408</v>
      </c>
      <c r="AR6">
        <f t="shared" si="9"/>
        <v>44436.111997158005</v>
      </c>
      <c r="AS6">
        <f t="shared" si="9"/>
        <v>-7909.2791959761435</v>
      </c>
      <c r="AT6">
        <f t="shared" si="9"/>
        <v>8327.9648668981008</v>
      </c>
      <c r="AU6">
        <f t="shared" si="9"/>
        <v>44854.797668079962</v>
      </c>
      <c r="AW6">
        <v>3</v>
      </c>
      <c r="AX6">
        <f>(R6*SUMPRODUCT(K7:$K$23, X7:$X$23)-$AZ$3*SUMPRODUCT(K6:$K$22, W7:$W$23))/Z6</f>
        <v>40493.917682835512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79522.555703167513</v>
      </c>
      <c r="P7">
        <f t="shared" si="22"/>
        <v>3976.1277851583759</v>
      </c>
      <c r="Q7" s="4">
        <f t="shared" si="23"/>
        <v>12.5</v>
      </c>
      <c r="R7">
        <f t="shared" si="0"/>
        <v>1000000</v>
      </c>
      <c r="S7">
        <f t="shared" si="1"/>
        <v>49953.779427608635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37840.39665649907</v>
      </c>
      <c r="AC7">
        <f t="shared" si="2"/>
        <v>45463.304707142903</v>
      </c>
      <c r="AE7">
        <f t="shared" si="3"/>
        <v>72374.067036571403</v>
      </c>
      <c r="AF7">
        <f t="shared" si="4"/>
        <v>-3618.7033518285707</v>
      </c>
      <c r="AG7">
        <f t="shared" si="4"/>
        <v>-11.37634259811783</v>
      </c>
      <c r="AH7">
        <f t="shared" si="5"/>
        <v>-15019.00208085805</v>
      </c>
      <c r="AI7">
        <f t="shared" si="6"/>
        <v>53724.98526128666</v>
      </c>
      <c r="AJ7">
        <f t="shared" si="7"/>
        <v>-7622.9080506438331</v>
      </c>
      <c r="AK7">
        <f>H7*SUM(AB7, AE7:AF7)</f>
        <v>11160.576107728028</v>
      </c>
      <c r="AL7">
        <f t="shared" si="8"/>
        <v>57262.653318370853</v>
      </c>
      <c r="AN7">
        <f t="shared" si="9"/>
        <v>51024.550550456814</v>
      </c>
      <c r="AO7">
        <f t="shared" si="9"/>
        <v>-2551.2275275228408</v>
      </c>
      <c r="AP7">
        <f t="shared" si="9"/>
        <v>-8.02045251489956</v>
      </c>
      <c r="AQ7">
        <f t="shared" si="9"/>
        <v>-10588.569390537619</v>
      </c>
      <c r="AR7">
        <f t="shared" si="9"/>
        <v>37876.733179881448</v>
      </c>
      <c r="AS7">
        <f t="shared" si="9"/>
        <v>-5374.2379431988675</v>
      </c>
      <c r="AT7">
        <f t="shared" si="9"/>
        <v>7868.3346549149055</v>
      </c>
      <c r="AU7">
        <f t="shared" si="9"/>
        <v>40370.829891597488</v>
      </c>
      <c r="AW7">
        <v>4</v>
      </c>
      <c r="AX7">
        <f>(R7*SUMPRODUCT(K8:$K$23, X8:$X$23)-$AZ$3*SUMPRODUCT(K7:$K$22, W8:$W$23))/Z7</f>
        <v>49953.779427608635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79522.555703167513</v>
      </c>
      <c r="P8">
        <f t="shared" si="22"/>
        <v>3976.1277851583759</v>
      </c>
      <c r="Q8" s="4">
        <f t="shared" si="23"/>
        <v>12.5</v>
      </c>
      <c r="R8">
        <f t="shared" si="0"/>
        <v>1000000</v>
      </c>
      <c r="S8">
        <f t="shared" si="1"/>
        <v>57237.641195767537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45463.304707142903</v>
      </c>
      <c r="AC8">
        <f t="shared" si="2"/>
        <v>50622.711102500689</v>
      </c>
      <c r="AE8">
        <f t="shared" si="3"/>
        <v>70332.167423273306</v>
      </c>
      <c r="AF8">
        <f t="shared" si="4"/>
        <v>-3516.6083711636652</v>
      </c>
      <c r="AG8">
        <f t="shared" si="4"/>
        <v>-11.05538026308551</v>
      </c>
      <c r="AH8">
        <f t="shared" si="5"/>
        <v>-16575.912724091297</v>
      </c>
      <c r="AI8">
        <f t="shared" si="6"/>
        <v>50228.590947755263</v>
      </c>
      <c r="AJ8">
        <f t="shared" si="7"/>
        <v>-5159.4063953577861</v>
      </c>
      <c r="AK8">
        <f t="shared" ref="AK8:AK23" si="24">H8*SUM(AB8:AB8, AE8:AF8)</f>
        <v>8140.2176225458106</v>
      </c>
      <c r="AL8">
        <f t="shared" si="8"/>
        <v>53209.402174943287</v>
      </c>
      <c r="AN8">
        <f t="shared" si="9"/>
        <v>46233.088870269698</v>
      </c>
      <c r="AO8">
        <f t="shared" si="9"/>
        <v>-2311.6544435134847</v>
      </c>
      <c r="AP8">
        <f t="shared" si="9"/>
        <v>-7.2672917233135639</v>
      </c>
      <c r="AQ8">
        <f t="shared" si="9"/>
        <v>-10896.23246595918</v>
      </c>
      <c r="AR8">
        <f t="shared" si="9"/>
        <v>33017.934669073722</v>
      </c>
      <c r="AS8">
        <f t="shared" si="9"/>
        <v>-3391.5532982065001</v>
      </c>
      <c r="AT8">
        <f t="shared" si="9"/>
        <v>5350.9996713390137</v>
      </c>
      <c r="AU8">
        <f t="shared" si="9"/>
        <v>34977.381042206231</v>
      </c>
      <c r="AW8">
        <v>5</v>
      </c>
      <c r="AX8">
        <f>(R8*SUMPRODUCT(K9:$K$23, X9:$X$23)-$AZ$3*SUMPRODUCT(K8:$K$22, W9:$W$23))/Z8</f>
        <v>57237.641195767537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79522.555703167513</v>
      </c>
      <c r="P9">
        <f t="shared" si="22"/>
        <v>3976.1277851583759</v>
      </c>
      <c r="Q9" s="4">
        <f t="shared" si="23"/>
        <v>12.5</v>
      </c>
      <c r="R9">
        <f t="shared" si="0"/>
        <v>1000000</v>
      </c>
      <c r="S9">
        <f t="shared" si="1"/>
        <v>62635.386193848128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50622.711102500689</v>
      </c>
      <c r="AC9">
        <f t="shared" si="2"/>
        <v>53691.83140544151</v>
      </c>
      <c r="AE9">
        <f t="shared" si="3"/>
        <v>68167.722963024702</v>
      </c>
      <c r="AF9">
        <f t="shared" si="4"/>
        <v>-3408.3861481512354</v>
      </c>
      <c r="AG9">
        <f t="shared" si="4"/>
        <v>-10.715155335530399</v>
      </c>
      <c r="AH9">
        <f t="shared" si="5"/>
        <v>-18373.689993940545</v>
      </c>
      <c r="AI9">
        <f t="shared" si="6"/>
        <v>46374.931665597396</v>
      </c>
      <c r="AJ9">
        <f t="shared" si="7"/>
        <v>-3069.1203029408207</v>
      </c>
      <c r="AK9">
        <f t="shared" si="24"/>
        <v>6022.9429012869314</v>
      </c>
      <c r="AL9">
        <f t="shared" si="8"/>
        <v>49328.754263943505</v>
      </c>
      <c r="AN9">
        <f t="shared" si="9"/>
        <v>42587.230527519976</v>
      </c>
      <c r="AO9">
        <f t="shared" si="9"/>
        <v>-2129.3615263759989</v>
      </c>
      <c r="AP9">
        <f t="shared" si="9"/>
        <v>-6.6942061517873945</v>
      </c>
      <c r="AQ9">
        <f t="shared" si="9"/>
        <v>-11478.813394391444</v>
      </c>
      <c r="AR9">
        <f t="shared" si="9"/>
        <v>28972.361400600748</v>
      </c>
      <c r="AS9">
        <f t="shared" si="9"/>
        <v>-1917.4079487579395</v>
      </c>
      <c r="AT9">
        <f t="shared" si="9"/>
        <v>3762.7845942621057</v>
      </c>
      <c r="AU9">
        <f t="shared" si="9"/>
        <v>30817.738046104914</v>
      </c>
      <c r="AW9">
        <v>6</v>
      </c>
      <c r="AX9">
        <f>(R9*SUMPRODUCT(K10:$K$23, X10:$X$23)-$AZ$3*SUMPRODUCT(K9:$K$22, W10:$W$23))/Z9</f>
        <v>62635.386193848128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79522.555703167513</v>
      </c>
      <c r="P10">
        <f t="shared" si="22"/>
        <v>3976.1277851583759</v>
      </c>
      <c r="Q10" s="4">
        <f t="shared" si="23"/>
        <v>12.5</v>
      </c>
      <c r="R10">
        <f t="shared" si="0"/>
        <v>1000000</v>
      </c>
      <c r="S10">
        <f t="shared" si="1"/>
        <v>66545.187013575516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53691.83140544151</v>
      </c>
      <c r="AC10">
        <f t="shared" si="2"/>
        <v>55132.056923196273</v>
      </c>
      <c r="AE10">
        <f t="shared" si="3"/>
        <v>65883.683921583579</v>
      </c>
      <c r="AF10">
        <f t="shared" si="4"/>
        <v>-3294.1841960791794</v>
      </c>
      <c r="AG10">
        <f t="shared" si="4"/>
        <v>-10.356131562142332</v>
      </c>
      <c r="AH10">
        <f t="shared" si="5"/>
        <v>-20149.777602621059</v>
      </c>
      <c r="AI10">
        <f t="shared" si="6"/>
        <v>42429.365991321203</v>
      </c>
      <c r="AJ10">
        <f t="shared" si="7"/>
        <v>-1440.2255177547631</v>
      </c>
      <c r="AK10">
        <f t="shared" si="24"/>
        <v>6104.7698843746612</v>
      </c>
      <c r="AL10">
        <f t="shared" si="8"/>
        <v>47093.910357941102</v>
      </c>
      <c r="AN10">
        <f t="shared" si="9"/>
        <v>39107.169322550712</v>
      </c>
      <c r="AO10">
        <f t="shared" si="9"/>
        <v>-1955.3584661275356</v>
      </c>
      <c r="AP10">
        <f t="shared" si="9"/>
        <v>-6.1471819185058285</v>
      </c>
      <c r="AQ10">
        <f t="shared" si="9"/>
        <v>-11960.484259734778</v>
      </c>
      <c r="AR10">
        <f t="shared" si="9"/>
        <v>25185.179414769893</v>
      </c>
      <c r="AS10">
        <f t="shared" si="9"/>
        <v>-854.88758115789346</v>
      </c>
      <c r="AT10">
        <f t="shared" si="9"/>
        <v>3623.6630275198768</v>
      </c>
      <c r="AU10">
        <f t="shared" si="9"/>
        <v>27953.954861131875</v>
      </c>
      <c r="AW10">
        <v>7</v>
      </c>
      <c r="AX10">
        <f>(R10*SUMPRODUCT(K11:$K$23, X11:$X$23)-$AZ$3*SUMPRODUCT(K10:$K$22, W11:$W$23))/Z10</f>
        <v>66545.187013575516</v>
      </c>
    </row>
    <row r="11" spans="1:52" x14ac:dyDescent="0.25">
      <c r="A11" t="s">
        <v>33</v>
      </c>
      <c r="C11" s="7">
        <f>AU25</f>
        <v>357242.89670091635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79522.555703167513</v>
      </c>
      <c r="P11">
        <f t="shared" si="22"/>
        <v>3976.1277851583759</v>
      </c>
      <c r="Q11" s="4">
        <f t="shared" si="23"/>
        <v>12.5</v>
      </c>
      <c r="R11">
        <f t="shared" si="0"/>
        <v>1000000</v>
      </c>
      <c r="S11">
        <f t="shared" si="1"/>
        <v>69096.397136351501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55132.056923196273</v>
      </c>
      <c r="AC11">
        <f t="shared" si="2"/>
        <v>55171.901416639135</v>
      </c>
      <c r="AE11">
        <f t="shared" si="3"/>
        <v>63496.951874298851</v>
      </c>
      <c r="AF11">
        <f t="shared" si="4"/>
        <v>-3174.8475937149424</v>
      </c>
      <c r="AG11">
        <f t="shared" si="4"/>
        <v>-9.980965669556829</v>
      </c>
      <c r="AH11">
        <f t="shared" si="5"/>
        <v>-21728.366157126347</v>
      </c>
      <c r="AI11">
        <f t="shared" si="6"/>
        <v>38583.757157788001</v>
      </c>
      <c r="AJ11">
        <f t="shared" si="7"/>
        <v>-39.844493442862586</v>
      </c>
      <c r="AK11">
        <f t="shared" si="24"/>
        <v>5945.88930199468</v>
      </c>
      <c r="AL11">
        <f t="shared" si="8"/>
        <v>44489.801966339815</v>
      </c>
      <c r="AN11">
        <f t="shared" si="9"/>
        <v>35844.465401177957</v>
      </c>
      <c r="AO11">
        <f t="shared" si="9"/>
        <v>-1792.2232700588979</v>
      </c>
      <c r="AP11">
        <f t="shared" si="9"/>
        <v>-5.6343236651897195</v>
      </c>
      <c r="AQ11">
        <f t="shared" si="9"/>
        <v>-12265.811916217146</v>
      </c>
      <c r="AR11">
        <f t="shared" si="9"/>
        <v>21780.795891236725</v>
      </c>
      <c r="AS11">
        <f t="shared" si="9"/>
        <v>-22.492490182323742</v>
      </c>
      <c r="AT11">
        <f t="shared" si="9"/>
        <v>3356.4953446347754</v>
      </c>
      <c r="AU11">
        <f t="shared" si="9"/>
        <v>25114.798745689175</v>
      </c>
      <c r="AW11">
        <v>8</v>
      </c>
      <c r="AX11">
        <f>(R11*SUMPRODUCT(K12:$K$23, X12:$X$23)-$AZ$3*SUMPRODUCT(K11:$K$22, W12:$W$23))/Z11</f>
        <v>69096.397136351501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79522.555703167513</v>
      </c>
      <c r="P12">
        <f t="shared" si="22"/>
        <v>3976.1277851583759</v>
      </c>
      <c r="Q12" s="4">
        <f t="shared" si="23"/>
        <v>12.5</v>
      </c>
      <c r="R12">
        <f t="shared" si="0"/>
        <v>1000000</v>
      </c>
      <c r="S12">
        <f t="shared" si="1"/>
        <v>70298.217481020343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55171.901416639135</v>
      </c>
      <c r="AC12">
        <f t="shared" si="2"/>
        <v>53930.065277166417</v>
      </c>
      <c r="AE12">
        <f t="shared" si="3"/>
        <v>61006.619708910985</v>
      </c>
      <c r="AF12">
        <f t="shared" si="4"/>
        <v>-3050.3309854455492</v>
      </c>
      <c r="AG12">
        <f t="shared" si="4"/>
        <v>-9.5895150705149224</v>
      </c>
      <c r="AH12">
        <f t="shared" si="5"/>
        <v>-23331.275387707017</v>
      </c>
      <c r="AI12">
        <f t="shared" si="6"/>
        <v>34615.423820687894</v>
      </c>
      <c r="AJ12">
        <f t="shared" si="7"/>
        <v>1241.8361394727181</v>
      </c>
      <c r="AK12">
        <f t="shared" si="24"/>
        <v>5871.3530682714281</v>
      </c>
      <c r="AL12">
        <f t="shared" si="8"/>
        <v>41728.613028432039</v>
      </c>
      <c r="AN12">
        <f t="shared" si="9"/>
        <v>32739.476938254389</v>
      </c>
      <c r="AO12">
        <f t="shared" si="9"/>
        <v>-1636.9738469127194</v>
      </c>
      <c r="AP12">
        <f t="shared" si="9"/>
        <v>-5.1462564062422231</v>
      </c>
      <c r="AQ12">
        <f t="shared" si="9"/>
        <v>-12520.833905247879</v>
      </c>
      <c r="AR12">
        <f t="shared" si="9"/>
        <v>18576.522929687544</v>
      </c>
      <c r="AS12">
        <f t="shared" si="9"/>
        <v>666.43695132348569</v>
      </c>
      <c r="AT12">
        <f t="shared" si="9"/>
        <v>3150.8880395637466</v>
      </c>
      <c r="AU12">
        <f t="shared" si="9"/>
        <v>22393.847920574775</v>
      </c>
      <c r="AW12">
        <v>9</v>
      </c>
      <c r="AX12">
        <f>(R12*SUMPRODUCT(K13:$K$23, X13:$X$23)-$AZ$3*SUMPRODUCT(K12:$K$22, W13:$W$23))/Z12</f>
        <v>70298.217481020343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79522.555703167513</v>
      </c>
      <c r="P13">
        <f t="shared" si="22"/>
        <v>3976.1277851583759</v>
      </c>
      <c r="Q13" s="4">
        <f t="shared" si="23"/>
        <v>12.5</v>
      </c>
      <c r="R13">
        <f t="shared" si="0"/>
        <v>1000000</v>
      </c>
      <c r="S13">
        <f t="shared" si="1"/>
        <v>70167.875329755247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53930.065277166417</v>
      </c>
      <c r="AC13">
        <f t="shared" si="2"/>
        <v>51547.519174990819</v>
      </c>
      <c r="AE13">
        <f t="shared" si="3"/>
        <v>58419.760405870642</v>
      </c>
      <c r="AF13">
        <f t="shared" si="4"/>
        <v>-2920.9880202935324</v>
      </c>
      <c r="AG13">
        <f t="shared" si="4"/>
        <v>-9.1828915534249624</v>
      </c>
      <c r="AH13">
        <f t="shared" si="5"/>
        <v>-24858.269310784795</v>
      </c>
      <c r="AI13">
        <f t="shared" si="6"/>
        <v>30631.320183238888</v>
      </c>
      <c r="AJ13">
        <f t="shared" si="7"/>
        <v>2382.5461021755982</v>
      </c>
      <c r="AK13">
        <f t="shared" si="24"/>
        <v>5657.4709071638399</v>
      </c>
      <c r="AL13">
        <f t="shared" si="8"/>
        <v>38671.337192578329</v>
      </c>
      <c r="AN13">
        <f t="shared" si="9"/>
        <v>29810.047784428942</v>
      </c>
      <c r="AO13">
        <f t="shared" si="9"/>
        <v>-1490.5023892214472</v>
      </c>
      <c r="AP13">
        <f t="shared" si="9"/>
        <v>-4.6857849827696052</v>
      </c>
      <c r="AQ13">
        <f t="shared" si="9"/>
        <v>-12684.512754664293</v>
      </c>
      <c r="AR13">
        <f t="shared" si="9"/>
        <v>15630.34685556043</v>
      </c>
      <c r="AS13">
        <f t="shared" si="9"/>
        <v>1215.7498192567436</v>
      </c>
      <c r="AT13">
        <f t="shared" si="9"/>
        <v>2886.8567229629193</v>
      </c>
      <c r="AU13">
        <f t="shared" si="9"/>
        <v>19732.953397780093</v>
      </c>
      <c r="AW13">
        <v>10</v>
      </c>
      <c r="AX13">
        <f>(R13*SUMPRODUCT(K14:$K$23, X14:$X$23)-$AZ$3*SUMPRODUCT(K13:$K$22, W14:$W$23))/Z13</f>
        <v>70167.875329755247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79522.555703167513</v>
      </c>
      <c r="P14">
        <f t="shared" si="22"/>
        <v>3976.1277851583759</v>
      </c>
      <c r="Q14" s="4">
        <f t="shared" si="23"/>
        <v>12.5</v>
      </c>
      <c r="R14">
        <f t="shared" si="0"/>
        <v>1000000</v>
      </c>
      <c r="S14">
        <f t="shared" si="1"/>
        <v>69219.938106280708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51547.519174990819</v>
      </c>
      <c r="AC14">
        <f t="shared" si="2"/>
        <v>48514.672418137008</v>
      </c>
      <c r="AE14">
        <f t="shared" si="3"/>
        <v>55735.541598847027</v>
      </c>
      <c r="AF14">
        <f t="shared" si="4"/>
        <v>-2786.7770799423515</v>
      </c>
      <c r="AG14">
        <f t="shared" si="4"/>
        <v>-8.7609642801990262</v>
      </c>
      <c r="AH14">
        <f t="shared" si="5"/>
        <v>-26407.868615335097</v>
      </c>
      <c r="AI14">
        <f t="shared" si="6"/>
        <v>26532.134939289379</v>
      </c>
      <c r="AJ14">
        <f t="shared" si="7"/>
        <v>3032.8467568538108</v>
      </c>
      <c r="AK14">
        <f t="shared" si="24"/>
        <v>8941.955988254027</v>
      </c>
      <c r="AL14">
        <f t="shared" si="8"/>
        <v>38506.937684397213</v>
      </c>
      <c r="AN14">
        <f t="shared" si="9"/>
        <v>26198.504031637534</v>
      </c>
      <c r="AO14">
        <f t="shared" si="9"/>
        <v>-1309.9252015818768</v>
      </c>
      <c r="AP14">
        <f t="shared" si="9"/>
        <v>-4.1180932566837152</v>
      </c>
      <c r="AQ14">
        <f t="shared" si="9"/>
        <v>-12413.024661450903</v>
      </c>
      <c r="AR14">
        <f t="shared" si="9"/>
        <v>12471.436075348071</v>
      </c>
      <c r="AS14">
        <f t="shared" si="9"/>
        <v>1425.5903092976682</v>
      </c>
      <c r="AT14">
        <f t="shared" si="9"/>
        <v>4203.1684503061269</v>
      </c>
      <c r="AU14">
        <f t="shared" si="9"/>
        <v>18100.194834951864</v>
      </c>
      <c r="AW14">
        <v>11</v>
      </c>
      <c r="AX14">
        <f>(R14*SUMPRODUCT(K15:$K$23, X15:$X$23)-$AZ$3*SUMPRODUCT(K14:$K$22, W15:$W$23))/Z14</f>
        <v>69219.938106280708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79522.555703167513</v>
      </c>
      <c r="P15">
        <f t="shared" si="22"/>
        <v>3976.1277851583759</v>
      </c>
      <c r="Q15" s="4">
        <f t="shared" si="23"/>
        <v>12.5</v>
      </c>
      <c r="R15">
        <f t="shared" si="0"/>
        <v>1000000</v>
      </c>
      <c r="S15">
        <f t="shared" si="1"/>
        <v>66999.412247506072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48514.672418137008</v>
      </c>
      <c r="AC15">
        <f t="shared" si="2"/>
        <v>44608.817532337867</v>
      </c>
      <c r="AE15">
        <f t="shared" si="3"/>
        <v>52946.840249330977</v>
      </c>
      <c r="AF15">
        <f t="shared" si="4"/>
        <v>-2647.342012466549</v>
      </c>
      <c r="AG15">
        <f t="shared" si="4"/>
        <v>-8.3226135938972998</v>
      </c>
      <c r="AH15">
        <f t="shared" si="5"/>
        <v>-28059.283479978789</v>
      </c>
      <c r="AI15">
        <f t="shared" si="6"/>
        <v>22231.892143291741</v>
      </c>
      <c r="AJ15">
        <f t="shared" si="7"/>
        <v>3905.8548857991409</v>
      </c>
      <c r="AK15">
        <f t="shared" si="24"/>
        <v>8455.7262112897843</v>
      </c>
      <c r="AL15">
        <f t="shared" si="8"/>
        <v>34593.47324038067</v>
      </c>
      <c r="AN15">
        <f t="shared" si="9"/>
        <v>22925.862427092787</v>
      </c>
      <c r="AO15">
        <f t="shared" si="9"/>
        <v>-1146.2931213546394</v>
      </c>
      <c r="AP15">
        <f t="shared" si="9"/>
        <v>-3.6036729177611821</v>
      </c>
      <c r="AQ15">
        <f t="shared" si="9"/>
        <v>-12149.606470103177</v>
      </c>
      <c r="AR15">
        <f t="shared" si="9"/>
        <v>9626.3591627172063</v>
      </c>
      <c r="AS15">
        <f t="shared" si="9"/>
        <v>1691.2263574246203</v>
      </c>
      <c r="AT15">
        <f t="shared" si="9"/>
        <v>3661.3103809087379</v>
      </c>
      <c r="AU15">
        <f t="shared" si="9"/>
        <v>14978.895901050566</v>
      </c>
      <c r="AW15">
        <v>12</v>
      </c>
      <c r="AX15">
        <f>(R15*SUMPRODUCT(K16:$K$23, X16:$X$23)-$AZ$3*SUMPRODUCT(K15:$K$22, W16:$W$23))/Z15</f>
        <v>66999.412247506072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79522.555703167513</v>
      </c>
      <c r="P16">
        <f t="shared" si="22"/>
        <v>3976.1277851583759</v>
      </c>
      <c r="Q16" s="4">
        <f t="shared" si="23"/>
        <v>12.5</v>
      </c>
      <c r="R16">
        <f t="shared" si="0"/>
        <v>1000000</v>
      </c>
      <c r="S16">
        <f t="shared" si="1"/>
        <v>63581.557893311438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44608.817532337867</v>
      </c>
      <c r="AC16">
        <f t="shared" si="2"/>
        <v>40030.010687776186</v>
      </c>
      <c r="AE16">
        <f t="shared" si="3"/>
        <v>50066.22769543594</v>
      </c>
      <c r="AF16">
        <f t="shared" si="4"/>
        <v>-2503.3113847717973</v>
      </c>
      <c r="AG16">
        <f t="shared" si="4"/>
        <v>-7.8698155593611219</v>
      </c>
      <c r="AH16">
        <f t="shared" si="5"/>
        <v>-29565.751887776405</v>
      </c>
      <c r="AI16">
        <f t="shared" si="6"/>
        <v>17989.294607328378</v>
      </c>
      <c r="AJ16">
        <f t="shared" si="7"/>
        <v>4578.8068445616809</v>
      </c>
      <c r="AK16">
        <f t="shared" si="24"/>
        <v>7887.3196084133697</v>
      </c>
      <c r="AL16">
        <f t="shared" si="8"/>
        <v>30455.42106030343</v>
      </c>
      <c r="AN16">
        <f t="shared" si="9"/>
        <v>19969.715216816559</v>
      </c>
      <c r="AO16">
        <f t="shared" si="9"/>
        <v>-998.48576084082799</v>
      </c>
      <c r="AP16">
        <f t="shared" si="9"/>
        <v>-3.139001733570594</v>
      </c>
      <c r="AQ16">
        <f t="shared" si="9"/>
        <v>-11792.77274416611</v>
      </c>
      <c r="AR16">
        <f t="shared" si="9"/>
        <v>7175.3177100760513</v>
      </c>
      <c r="AS16">
        <f t="shared" si="9"/>
        <v>1826.3303014347671</v>
      </c>
      <c r="AT16">
        <f t="shared" si="9"/>
        <v>3145.9835033344552</v>
      </c>
      <c r="AU16">
        <f t="shared" si="9"/>
        <v>12147.631514845274</v>
      </c>
      <c r="AW16">
        <v>13</v>
      </c>
      <c r="AX16">
        <f>(R16*SUMPRODUCT(K17:$K$23, X17:$X$23)-$AZ$3*SUMPRODUCT(K16:$K$22, W17:$W$23))/Z16</f>
        <v>63581.557893311438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79522.555703167513</v>
      </c>
      <c r="P17">
        <f t="shared" si="22"/>
        <v>3976.1277851583759</v>
      </c>
      <c r="Q17" s="4">
        <f t="shared" si="23"/>
        <v>12.5</v>
      </c>
      <c r="R17">
        <f t="shared" si="0"/>
        <v>1000000</v>
      </c>
      <c r="S17">
        <f t="shared" si="1"/>
        <v>59026.108341862637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40030.010687776186</v>
      </c>
      <c r="AC17">
        <f t="shared" si="2"/>
        <v>34967.604824568094</v>
      </c>
      <c r="AE17">
        <f t="shared" si="3"/>
        <v>47109.887142871681</v>
      </c>
      <c r="AF17">
        <f t="shared" si="4"/>
        <v>-2355.4943571435842</v>
      </c>
      <c r="AG17">
        <f t="shared" si="4"/>
        <v>-7.4051139840622628</v>
      </c>
      <c r="AH17">
        <f t="shared" si="5"/>
        <v>-30880.273576419906</v>
      </c>
      <c r="AI17">
        <f t="shared" si="6"/>
        <v>13866.714095324129</v>
      </c>
      <c r="AJ17">
        <f t="shared" si="7"/>
        <v>5062.4058632080923</v>
      </c>
      <c r="AK17">
        <f t="shared" si="24"/>
        <v>7255.1709740347087</v>
      </c>
      <c r="AL17">
        <f t="shared" si="8"/>
        <v>26184.290932566932</v>
      </c>
      <c r="AN17">
        <f t="shared" si="9"/>
        <v>17309.33694937257</v>
      </c>
      <c r="AO17">
        <f t="shared" si="9"/>
        <v>-865.46684746862843</v>
      </c>
      <c r="AP17">
        <f t="shared" si="9"/>
        <v>-2.7208219096326007</v>
      </c>
      <c r="AQ17">
        <f t="shared" si="9"/>
        <v>-11346.175778388329</v>
      </c>
      <c r="AR17">
        <f t="shared" si="9"/>
        <v>5094.9735016059776</v>
      </c>
      <c r="AS17">
        <f t="shared" si="9"/>
        <v>1860.0530414135628</v>
      </c>
      <c r="AT17">
        <f t="shared" si="9"/>
        <v>2665.7291416134608</v>
      </c>
      <c r="AU17">
        <f t="shared" si="9"/>
        <v>9620.7556846330026</v>
      </c>
      <c r="AW17">
        <v>14</v>
      </c>
      <c r="AX17">
        <f>(R17*SUMPRODUCT(K18:$K$23, X18:$X$23)-$AZ$3*SUMPRODUCT(K17:$K$22, W18:$W$23))/Z17</f>
        <v>59026.108341862637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79522.555703167513</v>
      </c>
      <c r="P18">
        <f t="shared" si="22"/>
        <v>3976.1277851583759</v>
      </c>
      <c r="Q18" s="4">
        <f t="shared" si="23"/>
        <v>12.5</v>
      </c>
      <c r="R18">
        <f t="shared" si="0"/>
        <v>1000000</v>
      </c>
      <c r="S18">
        <f t="shared" si="1"/>
        <v>53273.439037448094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34967.604824568094</v>
      </c>
      <c r="AC18">
        <f t="shared" si="2"/>
        <v>29531.078345123777</v>
      </c>
      <c r="AE18">
        <f t="shared" si="3"/>
        <v>44081.757534442848</v>
      </c>
      <c r="AF18">
        <f t="shared" si="4"/>
        <v>-2204.0878767221429</v>
      </c>
      <c r="AG18">
        <f t="shared" si="4"/>
        <v>-6.9291280229640249</v>
      </c>
      <c r="AH18">
        <f t="shared" si="5"/>
        <v>-32154.785700609227</v>
      </c>
      <c r="AI18">
        <f t="shared" si="6"/>
        <v>9715.9548290885105</v>
      </c>
      <c r="AJ18">
        <f t="shared" si="7"/>
        <v>5436.5264794443174</v>
      </c>
      <c r="AK18">
        <f t="shared" si="24"/>
        <v>6575.8038279984175</v>
      </c>
      <c r="AL18">
        <f t="shared" si="8"/>
        <v>21728.285136531245</v>
      </c>
      <c r="AN18">
        <f t="shared" si="9"/>
        <v>14919.993593317418</v>
      </c>
      <c r="AO18">
        <f t="shared" si="9"/>
        <v>-745.9996796658711</v>
      </c>
      <c r="AP18">
        <f t="shared" si="9"/>
        <v>-2.3452455503645129</v>
      </c>
      <c r="AQ18">
        <f t="shared" si="9"/>
        <v>-10883.168536842863</v>
      </c>
      <c r="AR18">
        <f t="shared" si="9"/>
        <v>3288.480131258319</v>
      </c>
      <c r="AS18">
        <f t="shared" si="9"/>
        <v>1840.0568575296236</v>
      </c>
      <c r="AT18">
        <f t="shared" si="9"/>
        <v>2225.6587865851425</v>
      </c>
      <c r="AU18">
        <f t="shared" si="9"/>
        <v>7354.1957753730849</v>
      </c>
      <c r="AW18">
        <v>15</v>
      </c>
      <c r="AX18">
        <f>(R18*SUMPRODUCT(K19:$K$23, X19:$X$23)-$AZ$3*SUMPRODUCT(K18:$K$22, W19:$W$23))/Z18</f>
        <v>53273.439037448094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79522.555703167513</v>
      </c>
      <c r="P19">
        <f t="shared" si="22"/>
        <v>3976.1277851583759</v>
      </c>
      <c r="Q19" s="4">
        <f t="shared" si="23"/>
        <v>12.5</v>
      </c>
      <c r="R19">
        <f t="shared" si="0"/>
        <v>1000000</v>
      </c>
      <c r="S19">
        <f t="shared" si="1"/>
        <v>46225.19537818314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29531.078345123777</v>
      </c>
      <c r="AC19">
        <f t="shared" si="2"/>
        <v>23825.864555366446</v>
      </c>
      <c r="AE19">
        <f t="shared" si="3"/>
        <v>40988.33170480204</v>
      </c>
      <c r="AF19">
        <f t="shared" si="4"/>
        <v>-2049.416585240102</v>
      </c>
      <c r="AG19">
        <f t="shared" si="4"/>
        <v>-6.442878272454938</v>
      </c>
      <c r="AH19">
        <f t="shared" si="5"/>
        <v>-33356.677622355695</v>
      </c>
      <c r="AI19">
        <f t="shared" si="6"/>
        <v>5575.7946189337817</v>
      </c>
      <c r="AJ19">
        <f t="shared" si="7"/>
        <v>5705.2137897573302</v>
      </c>
      <c r="AK19">
        <f t="shared" si="24"/>
        <v>5859.1142807600863</v>
      </c>
      <c r="AL19">
        <f t="shared" si="8"/>
        <v>17140.1226894512</v>
      </c>
      <c r="AN19">
        <f t="shared" si="9"/>
        <v>12779.425903601694</v>
      </c>
      <c r="AO19">
        <f t="shared" si="9"/>
        <v>-638.97129518008467</v>
      </c>
      <c r="AP19">
        <f t="shared" si="9"/>
        <v>-2.0087737671723036</v>
      </c>
      <c r="AQ19">
        <f t="shared" si="9"/>
        <v>-10400.013182661007</v>
      </c>
      <c r="AR19">
        <f t="shared" si="9"/>
        <v>1738.4326519934277</v>
      </c>
      <c r="AS19">
        <f t="shared" si="9"/>
        <v>1778.7832258093251</v>
      </c>
      <c r="AT19">
        <f t="shared" si="9"/>
        <v>1826.7666357090559</v>
      </c>
      <c r="AU19">
        <f t="shared" si="9"/>
        <v>5343.982513511809</v>
      </c>
      <c r="AW19">
        <v>16</v>
      </c>
      <c r="AX19">
        <f>(R19*SUMPRODUCT(K20:$K$23, X20:$X$23)-$AZ$3*SUMPRODUCT(K19:$K$22, W20:$W$23))/Z19</f>
        <v>46225.19537818314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79522.555703167513</v>
      </c>
      <c r="P20">
        <f t="shared" si="22"/>
        <v>3976.1277851583759</v>
      </c>
      <c r="Q20" s="4">
        <f t="shared" si="23"/>
        <v>12.5</v>
      </c>
      <c r="R20">
        <f t="shared" si="0"/>
        <v>1000000</v>
      </c>
      <c r="S20">
        <f t="shared" si="1"/>
        <v>37706.570472205691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23825.864555366446</v>
      </c>
      <c r="AC20">
        <f t="shared" si="2"/>
        <v>17940.085382185258</v>
      </c>
      <c r="AE20">
        <f t="shared" si="3"/>
        <v>37835.353925279836</v>
      </c>
      <c r="AF20">
        <f t="shared" si="4"/>
        <v>-1891.7676962639919</v>
      </c>
      <c r="AG20">
        <f t="shared" si="4"/>
        <v>-5.9472676636719299</v>
      </c>
      <c r="AH20">
        <f t="shared" si="5"/>
        <v>-34494.546084676702</v>
      </c>
      <c r="AI20">
        <f t="shared" si="6"/>
        <v>1443.0928766754732</v>
      </c>
      <c r="AJ20">
        <f t="shared" si="7"/>
        <v>5885.7791731811885</v>
      </c>
      <c r="AK20">
        <f t="shared" si="24"/>
        <v>5114.5914425211622</v>
      </c>
      <c r="AL20">
        <f t="shared" si="8"/>
        <v>12443.463492377825</v>
      </c>
      <c r="AN20">
        <f t="shared" si="9"/>
        <v>10866.514650204595</v>
      </c>
      <c r="AO20">
        <f t="shared" si="9"/>
        <v>-543.32573251022984</v>
      </c>
      <c r="AP20">
        <f t="shared" si="9"/>
        <v>-1.7080868682663208</v>
      </c>
      <c r="AQ20">
        <f t="shared" si="9"/>
        <v>-9907.0168901168709</v>
      </c>
      <c r="AR20">
        <f t="shared" si="9"/>
        <v>414.46394070923026</v>
      </c>
      <c r="AS20">
        <f t="shared" si="9"/>
        <v>1690.4270471356358</v>
      </c>
      <c r="AT20">
        <f t="shared" si="9"/>
        <v>1468.9378339033524</v>
      </c>
      <c r="AU20">
        <f t="shared" si="9"/>
        <v>3573.8288217482186</v>
      </c>
      <c r="AW20">
        <v>17</v>
      </c>
      <c r="AX20">
        <f>(R20*SUMPRODUCT(K21:$K$23, X21:$X$23)-$AZ$3*SUMPRODUCT(K20:$K$22, W21:$W$23))/Z20</f>
        <v>37706.570472205691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79522.555703167513</v>
      </c>
      <c r="P21">
        <f t="shared" si="22"/>
        <v>3976.1277851583759</v>
      </c>
      <c r="Q21" s="4">
        <f t="shared" si="23"/>
        <v>12.5</v>
      </c>
      <c r="R21">
        <f t="shared" si="0"/>
        <v>1000000</v>
      </c>
      <c r="S21">
        <f t="shared" si="1"/>
        <v>27452.864574947314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17940.085382185258</v>
      </c>
      <c r="AC21">
        <f t="shared" si="2"/>
        <v>11955.104009902449</v>
      </c>
      <c r="AE21">
        <f t="shared" si="3"/>
        <v>34630.281367147756</v>
      </c>
      <c r="AF21">
        <f t="shared" si="4"/>
        <v>-1731.5140683573879</v>
      </c>
      <c r="AG21">
        <f t="shared" si="4"/>
        <v>-5.4434683752512338</v>
      </c>
      <c r="AH21">
        <f t="shared" si="5"/>
        <v>-35546.128942718133</v>
      </c>
      <c r="AI21">
        <f t="shared" si="6"/>
        <v>-2652.8051123030091</v>
      </c>
      <c r="AJ21">
        <f t="shared" si="7"/>
        <v>5984.9813722828094</v>
      </c>
      <c r="AK21">
        <f t="shared" si="24"/>
        <v>4350.382301616447</v>
      </c>
      <c r="AL21">
        <f t="shared" si="8"/>
        <v>7682.5585615962473</v>
      </c>
      <c r="AN21">
        <f t="shared" si="9"/>
        <v>9161.9908991254215</v>
      </c>
      <c r="AO21">
        <f t="shared" si="9"/>
        <v>-458.09954495627107</v>
      </c>
      <c r="AP21">
        <f t="shared" si="9"/>
        <v>-1.4401560063858216</v>
      </c>
      <c r="AQ21">
        <f t="shared" si="9"/>
        <v>-9404.2929198165384</v>
      </c>
      <c r="AR21">
        <f t="shared" si="9"/>
        <v>-701.84172165377311</v>
      </c>
      <c r="AS21">
        <f t="shared" si="9"/>
        <v>1583.4218695176191</v>
      </c>
      <c r="AT21">
        <f t="shared" si="9"/>
        <v>1150.9627263074419</v>
      </c>
      <c r="AU21">
        <f t="shared" si="9"/>
        <v>2032.5428741712881</v>
      </c>
      <c r="AW21">
        <v>18</v>
      </c>
      <c r="AX21">
        <f>(R21*SUMPRODUCT(K22:$K$23, X22:$X$23)-$AZ$3*SUMPRODUCT(K21:$K$22, W22:$W$23))/Z21</f>
        <v>27452.864574947314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79522.555703167513</v>
      </c>
      <c r="P22">
        <f t="shared" si="22"/>
        <v>3976.1277851583759</v>
      </c>
      <c r="Q22" s="4">
        <f t="shared" si="23"/>
        <v>12.5</v>
      </c>
      <c r="R22">
        <f t="shared" si="0"/>
        <v>1000000</v>
      </c>
      <c r="S22">
        <f t="shared" si="1"/>
        <v>15091.00894828751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11955.104009902449</v>
      </c>
      <c r="AC22">
        <f t="shared" si="2"/>
        <v>5956.0893741659002</v>
      </c>
      <c r="AE22">
        <f t="shared" si="3"/>
        <v>31385.804001123452</v>
      </c>
      <c r="AF22">
        <f t="shared" si="4"/>
        <v>-1569.2902000561726</v>
      </c>
      <c r="AG22">
        <f t="shared" si="4"/>
        <v>-4.9334751196686737</v>
      </c>
      <c r="AH22">
        <f t="shared" si="5"/>
        <v>-36444.685746403731</v>
      </c>
      <c r="AI22">
        <f t="shared" si="6"/>
        <v>-6633.1054204561224</v>
      </c>
      <c r="AJ22">
        <f t="shared" si="7"/>
        <v>5999.0146357365484</v>
      </c>
      <c r="AK22">
        <f t="shared" si="24"/>
        <v>3574.4808793203019</v>
      </c>
      <c r="AL22">
        <f t="shared" si="8"/>
        <v>2940.3900946007279</v>
      </c>
      <c r="AN22">
        <f t="shared" si="9"/>
        <v>7649.0669309852374</v>
      </c>
      <c r="AO22">
        <f t="shared" si="9"/>
        <v>-382.45334654926188</v>
      </c>
      <c r="AP22">
        <f t="shared" si="9"/>
        <v>-1.202342351699683</v>
      </c>
      <c r="AQ22">
        <f t="shared" si="9"/>
        <v>-8881.9722618221713</v>
      </c>
      <c r="AR22">
        <f t="shared" si="9"/>
        <v>-1616.5610197378955</v>
      </c>
      <c r="AS22">
        <f t="shared" si="9"/>
        <v>1462.02609520745</v>
      </c>
      <c r="AT22">
        <f t="shared" si="9"/>
        <v>871.14045217606247</v>
      </c>
      <c r="AU22">
        <f t="shared" si="9"/>
        <v>716.6055276456168</v>
      </c>
      <c r="AW22">
        <v>19</v>
      </c>
      <c r="AX22">
        <f>(R22*SUMPRODUCT(K23:$K$23, X23:$X$23)-$AZ$3*SUMPRODUCT(K22:$K$22, W23:$W$23))/Z22</f>
        <v>15091.00894828751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79522.555703167513</v>
      </c>
      <c r="P23">
        <f t="shared" si="22"/>
        <v>3976.1277851583759</v>
      </c>
      <c r="Q23" s="4">
        <f t="shared" si="23"/>
        <v>12.5</v>
      </c>
      <c r="R23">
        <f t="shared" si="0"/>
        <v>1000000</v>
      </c>
      <c r="S23">
        <f t="shared" si="1"/>
        <v>16849.87888866428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5956.0893741659002</v>
      </c>
      <c r="AC23">
        <f t="shared" si="2"/>
        <v>5956.0893741659002</v>
      </c>
      <c r="AE23">
        <f t="shared" si="3"/>
        <v>28109.605544333888</v>
      </c>
      <c r="AF23">
        <f t="shared" si="4"/>
        <v>-1405.4802772166945</v>
      </c>
      <c r="AG23">
        <f t="shared" si="4"/>
        <v>-4.4184956858746673</v>
      </c>
      <c r="AH23">
        <f t="shared" si="5"/>
        <v>-37251.574607785573</v>
      </c>
      <c r="AI23">
        <f t="shared" si="6"/>
        <v>-10551.867836354253</v>
      </c>
      <c r="AJ23">
        <f t="shared" si="7"/>
        <v>0</v>
      </c>
      <c r="AK23">
        <f t="shared" si="24"/>
        <v>2794.7998872838771</v>
      </c>
      <c r="AL23">
        <f t="shared" si="8"/>
        <v>-7757.067949070376</v>
      </c>
      <c r="AN23">
        <f t="shared" si="9"/>
        <v>6310.6097045482775</v>
      </c>
      <c r="AO23">
        <f t="shared" si="9"/>
        <v>-315.53048522741392</v>
      </c>
      <c r="AP23">
        <f t="shared" si="9"/>
        <v>-0.99195279388777802</v>
      </c>
      <c r="AQ23">
        <f t="shared" si="9"/>
        <v>-8362.982819478997</v>
      </c>
      <c r="AR23">
        <f t="shared" si="9"/>
        <v>-2368.8955529520199</v>
      </c>
      <c r="AS23">
        <f t="shared" si="9"/>
        <v>0</v>
      </c>
      <c r="AT23">
        <f t="shared" si="9"/>
        <v>627.43289880562452</v>
      </c>
      <c r="AU23">
        <f t="shared" si="9"/>
        <v>-1741.4626541463954</v>
      </c>
      <c r="AW23">
        <v>20</v>
      </c>
      <c r="AX23">
        <f>(R23*SUMPRODUCT(K$23:$K24, X$23:$X24)-$AZ$3*SUMPRODUCT(K$22:$K23, W$23:$W24))/Z23</f>
        <v>16849.87888866428</v>
      </c>
    </row>
    <row r="25" spans="5:50" x14ac:dyDescent="0.25">
      <c r="AN25" s="8">
        <f t="shared" ref="AN25:AU25" si="25">SUM(AN3:AN23)</f>
        <v>628594.69671651768</v>
      </c>
      <c r="AO25" s="8">
        <f t="shared" si="25"/>
        <v>-91071.651613201553</v>
      </c>
      <c r="AP25" s="8">
        <f t="shared" si="25"/>
        <v>-711.26458118834717</v>
      </c>
      <c r="AQ25" s="8">
        <f t="shared" si="25"/>
        <v>-218803.99090795833</v>
      </c>
      <c r="AR25" s="8">
        <f t="shared" si="25"/>
        <v>318007.78961416963</v>
      </c>
      <c r="AS25" s="8">
        <f t="shared" si="25"/>
        <v>-27464.566032392635</v>
      </c>
      <c r="AT25" s="8">
        <f t="shared" si="25"/>
        <v>66699.673119139334</v>
      </c>
      <c r="AU25" s="9">
        <f t="shared" si="25"/>
        <v>357242.89670091635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4571.6534303276694</v>
      </c>
      <c r="K3">
        <v>1</v>
      </c>
      <c r="L3" s="2">
        <v>0</v>
      </c>
      <c r="O3">
        <f>$C$3</f>
        <v>4571.6534303276694</v>
      </c>
      <c r="P3">
        <f>O3*B5</f>
        <v>3657.3227442621355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4571.6534303276694</v>
      </c>
      <c r="AF3">
        <f t="shared" ref="AF3:AG23" si="4">-$Z3*P3</f>
        <v>-3657.3227442621355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289.37371536553383</v>
      </c>
      <c r="AJ3">
        <f t="shared" ref="AJ3:AJ23" si="7">AB3-AC3</f>
        <v>0</v>
      </c>
      <c r="AL3">
        <f t="shared" ref="AL3:AL23" si="8">SUM(AI3:AK3)</f>
        <v>289.37371536553383</v>
      </c>
      <c r="AN3">
        <f t="shared" ref="AN3:AU23" si="9">AE3*$K3</f>
        <v>4571.6534303276694</v>
      </c>
      <c r="AO3">
        <f t="shared" si="9"/>
        <v>-3657.3227442621355</v>
      </c>
      <c r="AP3">
        <f t="shared" si="9"/>
        <v>-624.95697070000006</v>
      </c>
      <c r="AQ3">
        <f t="shared" si="9"/>
        <v>0</v>
      </c>
      <c r="AR3">
        <f t="shared" si="9"/>
        <v>289.37371536553383</v>
      </c>
      <c r="AS3">
        <f t="shared" si="9"/>
        <v>0</v>
      </c>
      <c r="AT3">
        <f t="shared" si="9"/>
        <v>0</v>
      </c>
      <c r="AU3">
        <f t="shared" si="9"/>
        <v>289.37371536553383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3436.6779322088009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260.60744052119395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257.55981606282512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-257.55981606282512</v>
      </c>
      <c r="AK4">
        <f>G4*MAX(0, SUM(AB4, AE4:AF4))</f>
        <v>0</v>
      </c>
      <c r="AL4">
        <f t="shared" si="8"/>
        <v>-3646.181816062825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-3179.1181161459795</v>
      </c>
      <c r="AR4">
        <f t="shared" si="9"/>
        <v>-3179.1181161459795</v>
      </c>
      <c r="AS4">
        <f t="shared" si="9"/>
        <v>-241.63600343636841</v>
      </c>
      <c r="AT4">
        <f t="shared" si="9"/>
        <v>0</v>
      </c>
      <c r="AU4">
        <f t="shared" si="9"/>
        <v>-3420.7541195823478</v>
      </c>
      <c r="AW4">
        <v>1</v>
      </c>
      <c r="AX4">
        <f>(R4*SUMPRODUCT(K5:$K$23, X5:$X$23)-$AZ$3*SUMPRODUCT(K4:$K$22, W5:$W$23))/Z4</f>
        <v>260.60744052119395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1.701527E-3</v>
      </c>
      <c r="O5">
        <f t="shared" ref="O5:O23" si="21">$C$3</f>
        <v>4571.6534303276694</v>
      </c>
      <c r="P5">
        <f t="shared" ref="P5:P23" si="22">O5*$C$5</f>
        <v>228.58267151638347</v>
      </c>
      <c r="Q5" s="4">
        <f t="shared" ref="Q5:Q23" si="23">$C$8</f>
        <v>12.5</v>
      </c>
      <c r="R5">
        <f t="shared" si="0"/>
        <v>2000000</v>
      </c>
      <c r="S5">
        <f t="shared" si="1"/>
        <v>552.52593505966604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257.55981606282512</v>
      </c>
      <c r="AC5">
        <f t="shared" si="2"/>
        <v>539.67473615719064</v>
      </c>
      <c r="AE5">
        <f t="shared" si="3"/>
        <v>4465.3213582594499</v>
      </c>
      <c r="AF5">
        <f t="shared" si="4"/>
        <v>-223.26606791297249</v>
      </c>
      <c r="AG5">
        <f t="shared" si="4"/>
        <v>-12.209262541198912</v>
      </c>
      <c r="AH5">
        <f t="shared" si="5"/>
        <v>-3363.2576281742058</v>
      </c>
      <c r="AI5">
        <f t="shared" si="6"/>
        <v>866.58839963107312</v>
      </c>
      <c r="AJ5">
        <f t="shared" si="7"/>
        <v>-282.11492009436552</v>
      </c>
      <c r="AK5">
        <f>G5*SUM(AB5, AE5:AF5)</f>
        <v>184.48421936278143</v>
      </c>
      <c r="AL5">
        <f t="shared" si="8"/>
        <v>768.95769889948906</v>
      </c>
      <c r="AN5">
        <f t="shared" si="9"/>
        <v>3856.0841280003524</v>
      </c>
      <c r="AO5">
        <f t="shared" si="9"/>
        <v>-192.80420640001762</v>
      </c>
      <c r="AP5">
        <f t="shared" si="9"/>
        <v>-10.543461426941464</v>
      </c>
      <c r="AQ5">
        <f t="shared" si="9"/>
        <v>-2904.3832051169302</v>
      </c>
      <c r="AR5">
        <f t="shared" si="9"/>
        <v>748.35325505646335</v>
      </c>
      <c r="AS5">
        <f t="shared" si="9"/>
        <v>-243.62386900458381</v>
      </c>
      <c r="AT5">
        <f t="shared" si="9"/>
        <v>159.31365585491704</v>
      </c>
      <c r="AU5">
        <f t="shared" si="9"/>
        <v>664.04304190679659</v>
      </c>
      <c r="AW5">
        <v>2</v>
      </c>
      <c r="AX5">
        <f>(R5*SUMPRODUCT(K6:$K$23, X6:$X$23)-$AZ$3*SUMPRODUCT(K5:$K$22, W6:$W$23))/Z5</f>
        <v>552.52593505966604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1.710095E-3</v>
      </c>
      <c r="O6">
        <f t="shared" si="21"/>
        <v>4571.6534303276694</v>
      </c>
      <c r="P6">
        <f t="shared" si="22"/>
        <v>228.58267151638347</v>
      </c>
      <c r="Q6" s="4">
        <f t="shared" si="23"/>
        <v>12.5</v>
      </c>
      <c r="R6">
        <f t="shared" si="0"/>
        <v>2000000</v>
      </c>
      <c r="S6">
        <f t="shared" si="1"/>
        <v>866.72798296008125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539.67473615719064</v>
      </c>
      <c r="AC6">
        <f t="shared" si="2"/>
        <v>836.6553590614094</v>
      </c>
      <c r="AE6">
        <f t="shared" si="3"/>
        <v>4413.0320209487027</v>
      </c>
      <c r="AF6">
        <f t="shared" si="4"/>
        <v>-220.65160104743515</v>
      </c>
      <c r="AG6">
        <f t="shared" si="4"/>
        <v>-12.066290916961533</v>
      </c>
      <c r="AH6">
        <f t="shared" si="5"/>
        <v>-3340.6398120626486</v>
      </c>
      <c r="AI6">
        <f t="shared" si="6"/>
        <v>839.67431692165746</v>
      </c>
      <c r="AJ6">
        <f t="shared" si="7"/>
        <v>-296.98062290421876</v>
      </c>
      <c r="AK6">
        <f>G6*SUM(AB6, AE6:AF6)</f>
        <v>276.82522662941983</v>
      </c>
      <c r="AL6">
        <f t="shared" si="8"/>
        <v>819.51892064685853</v>
      </c>
      <c r="AN6">
        <f t="shared" si="9"/>
        <v>3436.9850437711725</v>
      </c>
      <c r="AO6">
        <f t="shared" si="9"/>
        <v>-171.84925218855864</v>
      </c>
      <c r="AP6">
        <f t="shared" si="9"/>
        <v>-9.3975437337690693</v>
      </c>
      <c r="AQ6">
        <f t="shared" si="9"/>
        <v>-2601.7778743009326</v>
      </c>
      <c r="AR6">
        <f t="shared" si="9"/>
        <v>653.96037354791235</v>
      </c>
      <c r="AS6">
        <f t="shared" si="9"/>
        <v>-231.2962956911006</v>
      </c>
      <c r="AT6">
        <f t="shared" si="9"/>
        <v>215.59874461535</v>
      </c>
      <c r="AU6">
        <f t="shared" si="9"/>
        <v>638.26282247216182</v>
      </c>
      <c r="AW6">
        <v>3</v>
      </c>
      <c r="AX6">
        <f>(R6*SUMPRODUCT(K7:$K$23, X7:$X$23)-$AZ$3*SUMPRODUCT(K6:$K$22, W7:$W$23))/Z6</f>
        <v>866.72798296008125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1.7195660000000001E-3</v>
      </c>
      <c r="O7">
        <f t="shared" si="21"/>
        <v>4571.6534303276694</v>
      </c>
      <c r="P7">
        <f t="shared" si="22"/>
        <v>228.58267151638347</v>
      </c>
      <c r="Q7" s="4">
        <f t="shared" si="23"/>
        <v>12.5</v>
      </c>
      <c r="R7">
        <f t="shared" si="0"/>
        <v>2000000</v>
      </c>
      <c r="S7">
        <f t="shared" si="1"/>
        <v>1131.9410643160588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836.6553590614094</v>
      </c>
      <c r="AC7">
        <f t="shared" si="2"/>
        <v>1079.8608384691543</v>
      </c>
      <c r="AE7">
        <f t="shared" si="3"/>
        <v>4361.3132009190813</v>
      </c>
      <c r="AF7">
        <f t="shared" si="4"/>
        <v>-218.06566004595405</v>
      </c>
      <c r="AG7">
        <f t="shared" si="4"/>
        <v>-11.924879224185</v>
      </c>
      <c r="AH7">
        <f t="shared" si="5"/>
        <v>-3319.8053771065397</v>
      </c>
      <c r="AI7">
        <f t="shared" si="6"/>
        <v>811.51728454240219</v>
      </c>
      <c r="AJ7">
        <f t="shared" si="7"/>
        <v>-243.20547940774486</v>
      </c>
      <c r="AK7">
        <f>G7*SUM(AB7, AE7:AF7)</f>
        <v>244.51323238678572</v>
      </c>
      <c r="AL7">
        <f t="shared" si="8"/>
        <v>812.82503752144305</v>
      </c>
      <c r="AN7">
        <f t="shared" si="9"/>
        <v>3074.7760212815097</v>
      </c>
      <c r="AO7">
        <f t="shared" si="9"/>
        <v>-153.73880106407546</v>
      </c>
      <c r="AP7">
        <f t="shared" si="9"/>
        <v>-8.4071771519356169</v>
      </c>
      <c r="AQ7">
        <f t="shared" si="9"/>
        <v>-2340.5010139371548</v>
      </c>
      <c r="AR7">
        <f t="shared" si="9"/>
        <v>572.12902912834352</v>
      </c>
      <c r="AS7">
        <f t="shared" si="9"/>
        <v>-171.46266316521815</v>
      </c>
      <c r="AT7">
        <f t="shared" si="9"/>
        <v>172.38464407245201</v>
      </c>
      <c r="AU7">
        <f t="shared" si="9"/>
        <v>573.05101003557729</v>
      </c>
      <c r="AW7">
        <v>4</v>
      </c>
      <c r="AX7">
        <f>(R7*SUMPRODUCT(K8:$K$23, X8:$X$23)-$AZ$3*SUMPRODUCT(K7:$K$22, W8:$W$23))/Z7</f>
        <v>1131.9410643160588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1.7312919999999999E-3</v>
      </c>
      <c r="O8">
        <f t="shared" si="21"/>
        <v>4571.6534303276694</v>
      </c>
      <c r="P8">
        <f t="shared" si="22"/>
        <v>228.58267151638347</v>
      </c>
      <c r="Q8" s="4">
        <f t="shared" si="23"/>
        <v>12.5</v>
      </c>
      <c r="R8">
        <f t="shared" si="0"/>
        <v>2000000</v>
      </c>
      <c r="S8">
        <f t="shared" si="1"/>
        <v>1293.8760734174625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1079.8608384691543</v>
      </c>
      <c r="AC8">
        <f t="shared" si="2"/>
        <v>1219.8648077044636</v>
      </c>
      <c r="AE8">
        <f t="shared" si="3"/>
        <v>4310.1493622556445</v>
      </c>
      <c r="AF8">
        <f t="shared" si="4"/>
        <v>-215.50746811278225</v>
      </c>
      <c r="AG8">
        <f t="shared" si="4"/>
        <v>-11.784984983941353</v>
      </c>
      <c r="AH8">
        <f t="shared" si="5"/>
        <v>-3303.2716802876312</v>
      </c>
      <c r="AI8">
        <f t="shared" si="6"/>
        <v>779.58522887128993</v>
      </c>
      <c r="AJ8">
        <f t="shared" si="7"/>
        <v>-140.00396923530934</v>
      </c>
      <c r="AK8">
        <f t="shared" ref="AK8:AK23" si="24">G8*SUM(AB8:AB8, AE8:AF8)</f>
        <v>110.21690820463594</v>
      </c>
      <c r="AL8">
        <f t="shared" si="8"/>
        <v>749.79816784061654</v>
      </c>
      <c r="AN8">
        <f t="shared" si="9"/>
        <v>2833.2913062389343</v>
      </c>
      <c r="AO8">
        <f t="shared" si="9"/>
        <v>-141.66456531194675</v>
      </c>
      <c r="AP8">
        <f t="shared" si="9"/>
        <v>-7.7468998618839446</v>
      </c>
      <c r="AQ8">
        <f t="shared" si="9"/>
        <v>-2171.4168459828684</v>
      </c>
      <c r="AR8">
        <f t="shared" si="9"/>
        <v>512.46299508223569</v>
      </c>
      <c r="AS8">
        <f t="shared" si="9"/>
        <v>-92.032084165582958</v>
      </c>
      <c r="AT8">
        <f t="shared" si="9"/>
        <v>72.45145853908528</v>
      </c>
      <c r="AU8">
        <f t="shared" si="9"/>
        <v>492.88236945573806</v>
      </c>
      <c r="AW8">
        <v>5</v>
      </c>
      <c r="AX8">
        <f>(R8*SUMPRODUCT(K9:$K$23, X9:$X$23)-$AZ$3*SUMPRODUCT(K8:$K$22, W9:$W$23))/Z8</f>
        <v>1293.8760734174625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1.749783E-3</v>
      </c>
      <c r="O9">
        <f t="shared" si="21"/>
        <v>4571.6534303276694</v>
      </c>
      <c r="P9">
        <f t="shared" si="22"/>
        <v>228.58267151638347</v>
      </c>
      <c r="Q9" s="4">
        <f t="shared" si="23"/>
        <v>12.5</v>
      </c>
      <c r="R9">
        <f t="shared" si="0"/>
        <v>2000000</v>
      </c>
      <c r="S9">
        <f t="shared" si="1"/>
        <v>1382.9114842819131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1219.8648077044636</v>
      </c>
      <c r="AC9">
        <f t="shared" si="2"/>
        <v>1288.4878334249734</v>
      </c>
      <c r="AE9">
        <f t="shared" si="3"/>
        <v>4259.506042551553</v>
      </c>
      <c r="AF9">
        <f t="shared" si="4"/>
        <v>-212.97530212757766</v>
      </c>
      <c r="AG9">
        <f t="shared" si="4"/>
        <v>-11.646513967721784</v>
      </c>
      <c r="AH9">
        <f t="shared" si="5"/>
        <v>-3299.386620824936</v>
      </c>
      <c r="AI9">
        <f t="shared" si="6"/>
        <v>735.49760563131758</v>
      </c>
      <c r="AJ9">
        <f t="shared" si="7"/>
        <v>-68.623025720509759</v>
      </c>
      <c r="AK9">
        <f t="shared" si="24"/>
        <v>31.071733733957792</v>
      </c>
      <c r="AL9">
        <f t="shared" si="8"/>
        <v>697.94631364476561</v>
      </c>
      <c r="AN9">
        <f t="shared" si="9"/>
        <v>2661.0917584250537</v>
      </c>
      <c r="AO9">
        <f t="shared" si="9"/>
        <v>-133.05458792125268</v>
      </c>
      <c r="AP9">
        <f t="shared" si="9"/>
        <v>-7.2760648827067858</v>
      </c>
      <c r="AQ9">
        <f t="shared" si="9"/>
        <v>-2061.2649581489259</v>
      </c>
      <c r="AR9">
        <f t="shared" si="9"/>
        <v>459.4961474721681</v>
      </c>
      <c r="AS9">
        <f t="shared" si="9"/>
        <v>-42.871677222378025</v>
      </c>
      <c r="AT9">
        <f t="shared" si="9"/>
        <v>19.411812950471255</v>
      </c>
      <c r="AU9">
        <f t="shared" si="9"/>
        <v>436.03628320026132</v>
      </c>
      <c r="AW9">
        <v>6</v>
      </c>
      <c r="AX9">
        <f>(R9*SUMPRODUCT(K10:$K$23, X10:$X$23)-$AZ$3*SUMPRODUCT(K9:$K$22, W10:$W$23))/Z9</f>
        <v>1382.9114842819131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1.7714300000000001E-3</v>
      </c>
      <c r="O10">
        <f t="shared" si="21"/>
        <v>4571.6534303276694</v>
      </c>
      <c r="P10">
        <f t="shared" si="22"/>
        <v>228.58267151638347</v>
      </c>
      <c r="Q10" s="4">
        <f t="shared" si="23"/>
        <v>12.5</v>
      </c>
      <c r="R10">
        <f t="shared" si="0"/>
        <v>2000000</v>
      </c>
      <c r="S10">
        <f t="shared" si="1"/>
        <v>1443.9785713439833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1288.4878334249734</v>
      </c>
      <c r="AC10">
        <f t="shared" si="2"/>
        <v>1329.5482188080787</v>
      </c>
      <c r="AE10">
        <f t="shared" si="3"/>
        <v>4209.3655653370806</v>
      </c>
      <c r="AF10">
        <f t="shared" si="4"/>
        <v>-210.46827826685401</v>
      </c>
      <c r="AG10">
        <f t="shared" si="4"/>
        <v>-11.509417843806725</v>
      </c>
      <c r="AH10">
        <f t="shared" si="5"/>
        <v>-3300.9574780546245</v>
      </c>
      <c r="AI10">
        <f t="shared" si="6"/>
        <v>686.43039117179524</v>
      </c>
      <c r="AJ10">
        <f t="shared" si="7"/>
        <v>-41.060385383105313</v>
      </c>
      <c r="AK10">
        <f t="shared" si="24"/>
        <v>21.678278994030322</v>
      </c>
      <c r="AL10">
        <f t="shared" si="8"/>
        <v>667.0482847827202</v>
      </c>
      <c r="AN10">
        <f t="shared" si="9"/>
        <v>2498.5908817740392</v>
      </c>
      <c r="AO10">
        <f t="shared" si="9"/>
        <v>-124.92954408870195</v>
      </c>
      <c r="AP10">
        <f t="shared" si="9"/>
        <v>-6.8317484031017051</v>
      </c>
      <c r="AQ10">
        <f t="shared" si="9"/>
        <v>-1959.3789438743233</v>
      </c>
      <c r="AR10">
        <f t="shared" si="9"/>
        <v>407.45064540791213</v>
      </c>
      <c r="AS10">
        <f t="shared" si="9"/>
        <v>-24.372581313720953</v>
      </c>
      <c r="AT10">
        <f t="shared" si="9"/>
        <v>12.867770543160315</v>
      </c>
      <c r="AU10">
        <f t="shared" si="9"/>
        <v>395.94583463735148</v>
      </c>
      <c r="AW10">
        <v>7</v>
      </c>
      <c r="AX10">
        <f>(R10*SUMPRODUCT(K11:$K$23, X11:$X$23)-$AZ$3*SUMPRODUCT(K10:$K$22, W11:$W$23))/Z10</f>
        <v>1443.9785713439833</v>
      </c>
    </row>
    <row r="11" spans="1:52" x14ac:dyDescent="0.25">
      <c r="A11" t="s">
        <v>33</v>
      </c>
      <c r="C11" s="7">
        <f>AU25</f>
        <v>2716.3349994849018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1.793078E-3</v>
      </c>
      <c r="O11">
        <f t="shared" si="21"/>
        <v>4571.6534303276694</v>
      </c>
      <c r="P11">
        <f t="shared" si="22"/>
        <v>228.58267151638347</v>
      </c>
      <c r="Q11" s="4">
        <f t="shared" si="23"/>
        <v>12.5</v>
      </c>
      <c r="R11">
        <f t="shared" si="0"/>
        <v>2000000</v>
      </c>
      <c r="S11">
        <f t="shared" si="1"/>
        <v>1476.9261378271301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1329.5482188080787</v>
      </c>
      <c r="AC11">
        <f t="shared" si="2"/>
        <v>1343.8475760157908</v>
      </c>
      <c r="AE11">
        <f t="shared" si="3"/>
        <v>4159.7241888945464</v>
      </c>
      <c r="AF11">
        <f t="shared" si="4"/>
        <v>-207.98620944472731</v>
      </c>
      <c r="AG11">
        <f t="shared" si="4"/>
        <v>-11.373686381440121</v>
      </c>
      <c r="AH11">
        <f t="shared" si="5"/>
        <v>-3301.965428565964</v>
      </c>
      <c r="AI11">
        <f t="shared" si="6"/>
        <v>638.39886450241511</v>
      </c>
      <c r="AJ11">
        <f t="shared" si="7"/>
        <v>-14.299357207712092</v>
      </c>
      <c r="AK11">
        <f t="shared" si="24"/>
        <v>12.675086875818954</v>
      </c>
      <c r="AL11">
        <f t="shared" si="8"/>
        <v>636.77459417052194</v>
      </c>
      <c r="AN11">
        <f t="shared" si="9"/>
        <v>2348.1928717215301</v>
      </c>
      <c r="AO11">
        <f t="shared" si="9"/>
        <v>-117.4096435860765</v>
      </c>
      <c r="AP11">
        <f t="shared" si="9"/>
        <v>-6.4205240716191643</v>
      </c>
      <c r="AQ11">
        <f t="shared" si="9"/>
        <v>-1863.9821608196744</v>
      </c>
      <c r="AR11">
        <f t="shared" si="9"/>
        <v>360.38054324416015</v>
      </c>
      <c r="AS11">
        <f t="shared" si="9"/>
        <v>-8.0720853452239911</v>
      </c>
      <c r="AT11">
        <f t="shared" si="9"/>
        <v>7.1551735881216922</v>
      </c>
      <c r="AU11">
        <f t="shared" si="9"/>
        <v>359.46363148705785</v>
      </c>
      <c r="AW11">
        <v>8</v>
      </c>
      <c r="AX11">
        <f>(R11*SUMPRODUCT(K12:$K$23, X12:$X$23)-$AZ$3*SUMPRODUCT(K11:$K$22, W12:$W$23))/Z11</f>
        <v>1476.9261378271301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1.8201370000000001E-3</v>
      </c>
      <c r="O12">
        <f t="shared" si="21"/>
        <v>4571.6534303276694</v>
      </c>
      <c r="P12">
        <f t="shared" si="22"/>
        <v>228.58267151638347</v>
      </c>
      <c r="Q12" s="4">
        <f t="shared" si="23"/>
        <v>12.5</v>
      </c>
      <c r="R12">
        <f t="shared" si="0"/>
        <v>2000000</v>
      </c>
      <c r="S12">
        <f t="shared" si="1"/>
        <v>1480.8893269709647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1343.8475760157908</v>
      </c>
      <c r="AC12">
        <f t="shared" si="2"/>
        <v>1331.5265747653539</v>
      </c>
      <c r="AE12">
        <f t="shared" si="3"/>
        <v>4110.5556790995988</v>
      </c>
      <c r="AF12">
        <f t="shared" si="4"/>
        <v>-205.52778395497995</v>
      </c>
      <c r="AG12">
        <f t="shared" si="4"/>
        <v>-11.239247850216465</v>
      </c>
      <c r="AH12">
        <f t="shared" si="5"/>
        <v>-3312.2667854808442</v>
      </c>
      <c r="AI12">
        <f t="shared" si="6"/>
        <v>581.52186181355819</v>
      </c>
      <c r="AJ12">
        <f t="shared" si="7"/>
        <v>12.321001250436893</v>
      </c>
      <c r="AK12">
        <f t="shared" si="24"/>
        <v>12.072413583668942</v>
      </c>
      <c r="AL12">
        <f t="shared" si="8"/>
        <v>605.91527664766397</v>
      </c>
      <c r="AN12">
        <f t="shared" si="9"/>
        <v>2205.9481987597283</v>
      </c>
      <c r="AO12">
        <f t="shared" si="9"/>
        <v>-110.29740993798642</v>
      </c>
      <c r="AP12">
        <f t="shared" si="9"/>
        <v>-6.0315929246894457</v>
      </c>
      <c r="AQ12">
        <f t="shared" si="9"/>
        <v>-1777.5428724623541</v>
      </c>
      <c r="AR12">
        <f t="shared" si="9"/>
        <v>312.07632343469828</v>
      </c>
      <c r="AS12">
        <f t="shared" si="9"/>
        <v>6.6121207537739002</v>
      </c>
      <c r="AT12">
        <f t="shared" si="9"/>
        <v>6.4787150639960238</v>
      </c>
      <c r="AU12">
        <f t="shared" si="9"/>
        <v>325.1671592524682</v>
      </c>
      <c r="AW12">
        <v>9</v>
      </c>
      <c r="AX12">
        <f>(R12*SUMPRODUCT(K13:$K$23, X13:$X$23)-$AZ$3*SUMPRODUCT(K12:$K$22, W13:$W$23))/Z12</f>
        <v>1480.8893269709647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1.84855E-3</v>
      </c>
      <c r="O13">
        <f t="shared" si="21"/>
        <v>4571.6534303276694</v>
      </c>
      <c r="P13">
        <f t="shared" si="22"/>
        <v>228.58267151638347</v>
      </c>
      <c r="Q13" s="4">
        <f t="shared" si="23"/>
        <v>12.5</v>
      </c>
      <c r="R13">
        <f t="shared" si="0"/>
        <v>2000000</v>
      </c>
      <c r="S13">
        <f t="shared" si="1"/>
        <v>1455.916843051552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1331.5265747653539</v>
      </c>
      <c r="AC13">
        <f t="shared" si="2"/>
        <v>1293.5622051090304</v>
      </c>
      <c r="AE13">
        <f t="shared" si="3"/>
        <v>4061.8515546080034</v>
      </c>
      <c r="AF13">
        <f t="shared" si="4"/>
        <v>-203.09257773040017</v>
      </c>
      <c r="AG13">
        <f t="shared" si="4"/>
        <v>-11.106079060100784</v>
      </c>
      <c r="AH13">
        <f t="shared" si="5"/>
        <v>-3324.2098581628234</v>
      </c>
      <c r="AI13">
        <f t="shared" si="6"/>
        <v>523.44303965467907</v>
      </c>
      <c r="AJ13">
        <f t="shared" si="7"/>
        <v>37.96436965632347</v>
      </c>
      <c r="AK13">
        <f t="shared" si="24"/>
        <v>10.380571103285915</v>
      </c>
      <c r="AL13">
        <f t="shared" si="8"/>
        <v>571.78798041428843</v>
      </c>
      <c r="AN13">
        <f t="shared" si="9"/>
        <v>2072.6546650464138</v>
      </c>
      <c r="AO13">
        <f t="shared" si="9"/>
        <v>-103.63273325232069</v>
      </c>
      <c r="AP13">
        <f t="shared" si="9"/>
        <v>-5.6671363452901167</v>
      </c>
      <c r="AQ13">
        <f t="shared" si="9"/>
        <v>-1696.2557536840807</v>
      </c>
      <c r="AR13">
        <f t="shared" si="9"/>
        <v>267.09904176472236</v>
      </c>
      <c r="AS13">
        <f t="shared" si="9"/>
        <v>19.372206693387938</v>
      </c>
      <c r="AT13">
        <f t="shared" si="9"/>
        <v>5.2969289580913621</v>
      </c>
      <c r="AU13">
        <f t="shared" si="9"/>
        <v>291.76817741620164</v>
      </c>
      <c r="AW13">
        <v>10</v>
      </c>
      <c r="AX13">
        <f>(R13*SUMPRODUCT(K14:$K$23, X14:$X$23)-$AZ$3*SUMPRODUCT(K13:$K$22, W14:$W$23))/Z13</f>
        <v>1455.916843051552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1.8814719999999999E-3</v>
      </c>
      <c r="O14">
        <f t="shared" si="21"/>
        <v>4571.6534303276694</v>
      </c>
      <c r="P14">
        <f t="shared" si="22"/>
        <v>228.58267151638347</v>
      </c>
      <c r="Q14" s="4">
        <f t="shared" si="23"/>
        <v>12.5</v>
      </c>
      <c r="R14">
        <f t="shared" si="0"/>
        <v>2000000</v>
      </c>
      <c r="S14">
        <f t="shared" si="1"/>
        <v>1458.1139142535587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1293.5622051090304</v>
      </c>
      <c r="AC14">
        <f t="shared" si="2"/>
        <v>1280.1216562684531</v>
      </c>
      <c r="AE14">
        <f t="shared" si="3"/>
        <v>4013.5907790937727</v>
      </c>
      <c r="AF14">
        <f t="shared" si="4"/>
        <v>-200.67953895468861</v>
      </c>
      <c r="AG14">
        <f t="shared" si="4"/>
        <v>-10.974122492718411</v>
      </c>
      <c r="AH14">
        <f t="shared" si="5"/>
        <v>-3343.3242850185502</v>
      </c>
      <c r="AI14">
        <f t="shared" si="6"/>
        <v>458.61283262781535</v>
      </c>
      <c r="AJ14">
        <f t="shared" si="7"/>
        <v>13.440548840577321</v>
      </c>
      <c r="AK14">
        <f t="shared" si="24"/>
        <v>357.45314116736802</v>
      </c>
      <c r="AL14">
        <f t="shared" si="8"/>
        <v>829.50652263576069</v>
      </c>
      <c r="AN14">
        <f t="shared" si="9"/>
        <v>1886.5892604801857</v>
      </c>
      <c r="AO14">
        <f t="shared" si="9"/>
        <v>-94.329463024009272</v>
      </c>
      <c r="AP14">
        <f t="shared" si="9"/>
        <v>-5.1583887788957083</v>
      </c>
      <c r="AQ14">
        <f t="shared" si="9"/>
        <v>-1571.5303421747335</v>
      </c>
      <c r="AR14">
        <f t="shared" si="9"/>
        <v>215.57106650254704</v>
      </c>
      <c r="AS14">
        <f t="shared" si="9"/>
        <v>6.3177330458482581</v>
      </c>
      <c r="AT14">
        <f t="shared" si="9"/>
        <v>168.02093047551037</v>
      </c>
      <c r="AU14">
        <f t="shared" si="9"/>
        <v>389.90973002390569</v>
      </c>
      <c r="AW14">
        <v>11</v>
      </c>
      <c r="AX14">
        <f>(R14*SUMPRODUCT(K15:$K$23, X15:$X$23)-$AZ$3*SUMPRODUCT(K14:$K$22, W15:$W$23))/Z14</f>
        <v>1458.1139142535587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1.927022E-3</v>
      </c>
      <c r="O15">
        <f t="shared" si="21"/>
        <v>4571.6534303276694</v>
      </c>
      <c r="P15">
        <f t="shared" si="22"/>
        <v>228.58267151638347</v>
      </c>
      <c r="Q15" s="4">
        <f t="shared" si="23"/>
        <v>12.5</v>
      </c>
      <c r="R15">
        <f t="shared" si="0"/>
        <v>2000000</v>
      </c>
      <c r="S15">
        <f t="shared" si="1"/>
        <v>1421.6893186347534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1280.1216562684531</v>
      </c>
      <c r="AC15">
        <f t="shared" si="2"/>
        <v>1233.2567843332408</v>
      </c>
      <c r="AE15">
        <f t="shared" si="3"/>
        <v>3965.7205935725237</v>
      </c>
      <c r="AF15">
        <f t="shared" si="4"/>
        <v>-198.28602967862619</v>
      </c>
      <c r="AG15">
        <f t="shared" si="4"/>
        <v>-10.843233892317063</v>
      </c>
      <c r="AH15">
        <f t="shared" si="5"/>
        <v>-3383.5800758661148</v>
      </c>
      <c r="AI15">
        <f t="shared" si="6"/>
        <v>373.01125413546561</v>
      </c>
      <c r="AJ15">
        <f t="shared" si="7"/>
        <v>46.86487193521225</v>
      </c>
      <c r="AK15">
        <f t="shared" si="24"/>
        <v>353.32893541136451</v>
      </c>
      <c r="AL15">
        <f t="shared" si="8"/>
        <v>773.20506148204231</v>
      </c>
      <c r="AN15">
        <f t="shared" si="9"/>
        <v>1717.1480738868308</v>
      </c>
      <c r="AO15">
        <f t="shared" si="9"/>
        <v>-85.857403694341542</v>
      </c>
      <c r="AP15">
        <f t="shared" si="9"/>
        <v>-4.695095822704773</v>
      </c>
      <c r="AQ15">
        <f t="shared" si="9"/>
        <v>-1465.0825425099638</v>
      </c>
      <c r="AR15">
        <f t="shared" si="9"/>
        <v>161.51303185982067</v>
      </c>
      <c r="AS15">
        <f t="shared" si="9"/>
        <v>20.292383862577591</v>
      </c>
      <c r="AT15">
        <f t="shared" si="9"/>
        <v>152.99063223804842</v>
      </c>
      <c r="AU15">
        <f t="shared" si="9"/>
        <v>334.79604796044663</v>
      </c>
      <c r="AW15">
        <v>12</v>
      </c>
      <c r="AX15">
        <f>(R15*SUMPRODUCT(K16:$K$23, X16:$X$23)-$AZ$3*SUMPRODUCT(K15:$K$22, W16:$W$23))/Z15</f>
        <v>1421.6893186347534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1.979789E-3</v>
      </c>
      <c r="O16">
        <f t="shared" si="21"/>
        <v>4571.6534303276694</v>
      </c>
      <c r="P16">
        <f t="shared" si="22"/>
        <v>228.58267151638347</v>
      </c>
      <c r="Q16" s="4">
        <f t="shared" si="23"/>
        <v>12.5</v>
      </c>
      <c r="R16">
        <f t="shared" si="0"/>
        <v>2000000</v>
      </c>
      <c r="S16">
        <f t="shared" si="1"/>
        <v>1346.5535622433915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1233.2567843332408</v>
      </c>
      <c r="AC16">
        <f t="shared" si="2"/>
        <v>1154.0862705572026</v>
      </c>
      <c r="AE16">
        <f t="shared" si="3"/>
        <v>3918.2120976285701</v>
      </c>
      <c r="AF16">
        <f t="shared" si="4"/>
        <v>-195.9106048814285</v>
      </c>
      <c r="AG16">
        <f t="shared" si="4"/>
        <v>-10.713334238209455</v>
      </c>
      <c r="AH16">
        <f t="shared" si="5"/>
        <v>-3434.7704295098411</v>
      </c>
      <c r="AI16">
        <f t="shared" si="6"/>
        <v>276.81772899909129</v>
      </c>
      <c r="AJ16">
        <f t="shared" si="7"/>
        <v>79.170513776038206</v>
      </c>
      <c r="AK16">
        <f t="shared" si="24"/>
        <v>346.88907939562682</v>
      </c>
      <c r="AL16">
        <f t="shared" si="8"/>
        <v>702.87732217075632</v>
      </c>
      <c r="AN16">
        <f t="shared" si="9"/>
        <v>1562.8415271211034</v>
      </c>
      <c r="AO16">
        <f t="shared" si="9"/>
        <v>-78.142076356055156</v>
      </c>
      <c r="AP16">
        <f t="shared" si="9"/>
        <v>-4.2731846118120114</v>
      </c>
      <c r="AQ16">
        <f t="shared" si="9"/>
        <v>-1370.0130900556553</v>
      </c>
      <c r="AR16">
        <f t="shared" si="9"/>
        <v>110.413176097581</v>
      </c>
      <c r="AS16">
        <f t="shared" si="9"/>
        <v>31.578424947335524</v>
      </c>
      <c r="AT16">
        <f t="shared" si="9"/>
        <v>138.3622542823579</v>
      </c>
      <c r="AU16">
        <f t="shared" si="9"/>
        <v>280.3538553272744</v>
      </c>
      <c r="AW16">
        <v>13</v>
      </c>
      <c r="AX16">
        <f>(R16*SUMPRODUCT(K17:$K$23, X17:$X$23)-$AZ$3*SUMPRODUCT(K16:$K$22, W17:$W$23))/Z16</f>
        <v>1346.5535622433915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2.0334569999999998E-3</v>
      </c>
      <c r="O17">
        <f t="shared" si="21"/>
        <v>4571.6534303276694</v>
      </c>
      <c r="P17">
        <f t="shared" si="22"/>
        <v>228.58267151638347</v>
      </c>
      <c r="Q17" s="4">
        <f t="shared" si="23"/>
        <v>12.5</v>
      </c>
      <c r="R17">
        <f t="shared" si="0"/>
        <v>2000000</v>
      </c>
      <c r="S17">
        <f t="shared" si="1"/>
        <v>1237.9394561146364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1154.0862705572026</v>
      </c>
      <c r="AC17">
        <f t="shared" si="2"/>
        <v>1048.2292742405543</v>
      </c>
      <c r="AE17">
        <f t="shared" si="3"/>
        <v>3871.0624608348767</v>
      </c>
      <c r="AF17">
        <f t="shared" si="4"/>
        <v>-193.55312304174385</v>
      </c>
      <c r="AG17">
        <f t="shared" si="4"/>
        <v>-10.584415791327334</v>
      </c>
      <c r="AH17">
        <f t="shared" si="5"/>
        <v>-3485.6167200042692</v>
      </c>
      <c r="AI17">
        <f t="shared" si="6"/>
        <v>181.30820199753634</v>
      </c>
      <c r="AJ17">
        <f t="shared" si="7"/>
        <v>105.85699631664829</v>
      </c>
      <c r="AK17">
        <f t="shared" si="24"/>
        <v>338.21169258452352</v>
      </c>
      <c r="AL17">
        <f t="shared" si="8"/>
        <v>625.3768908987081</v>
      </c>
      <c r="AN17">
        <f t="shared" si="9"/>
        <v>1422.3240289973187</v>
      </c>
      <c r="AO17">
        <f t="shared" si="9"/>
        <v>-71.11620144986594</v>
      </c>
      <c r="AP17">
        <f t="shared" si="9"/>
        <v>-3.8889759762896521</v>
      </c>
      <c r="AQ17">
        <f t="shared" si="9"/>
        <v>-1280.7017367701328</v>
      </c>
      <c r="AR17">
        <f t="shared" si="9"/>
        <v>66.61711480103024</v>
      </c>
      <c r="AS17">
        <f t="shared" si="9"/>
        <v>38.894476909622746</v>
      </c>
      <c r="AT17">
        <f t="shared" si="9"/>
        <v>124.26733541960833</v>
      </c>
      <c r="AU17">
        <f t="shared" si="9"/>
        <v>229.77892713026131</v>
      </c>
      <c r="AW17">
        <v>14</v>
      </c>
      <c r="AX17">
        <f>(R17*SUMPRODUCT(K18:$K$23, X18:$X$23)-$AZ$3*SUMPRODUCT(K17:$K$22, W18:$W$23))/Z17</f>
        <v>1237.9394561146364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2.08983E-3</v>
      </c>
      <c r="O18">
        <f t="shared" si="21"/>
        <v>4571.6534303276694</v>
      </c>
      <c r="P18">
        <f t="shared" si="22"/>
        <v>228.58267151638347</v>
      </c>
      <c r="Q18" s="4">
        <f t="shared" si="23"/>
        <v>12.5</v>
      </c>
      <c r="R18">
        <f t="shared" si="0"/>
        <v>2000000</v>
      </c>
      <c r="S18">
        <f t="shared" si="1"/>
        <v>1099.2946655968592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1048.2292742405543</v>
      </c>
      <c r="AC18">
        <f t="shared" si="2"/>
        <v>919.5777527043133</v>
      </c>
      <c r="AE18">
        <f t="shared" si="3"/>
        <v>3824.2619737640016</v>
      </c>
      <c r="AF18">
        <f t="shared" si="4"/>
        <v>-191.21309868820009</v>
      </c>
      <c r="AG18">
        <f t="shared" si="4"/>
        <v>-10.456452003760871</v>
      </c>
      <c r="AH18">
        <f t="shared" si="5"/>
        <v>-3539.1407445103364</v>
      </c>
      <c r="AI18">
        <f t="shared" si="6"/>
        <v>83.451678561704284</v>
      </c>
      <c r="AJ18">
        <f t="shared" si="7"/>
        <v>128.65152153624103</v>
      </c>
      <c r="AK18">
        <f t="shared" si="24"/>
        <v>327.68947045214492</v>
      </c>
      <c r="AL18">
        <f t="shared" si="8"/>
        <v>539.79267055009018</v>
      </c>
      <c r="AN18">
        <f t="shared" si="9"/>
        <v>1294.3668160949492</v>
      </c>
      <c r="AO18">
        <f t="shared" si="9"/>
        <v>-64.718340804747456</v>
      </c>
      <c r="AP18">
        <f t="shared" si="9"/>
        <v>-3.5391101814179309</v>
      </c>
      <c r="AQ18">
        <f t="shared" si="9"/>
        <v>-1197.8641548646285</v>
      </c>
      <c r="AR18">
        <f t="shared" si="9"/>
        <v>28.245210244155235</v>
      </c>
      <c r="AS18">
        <f t="shared" si="9"/>
        <v>43.543633113799679</v>
      </c>
      <c r="AT18">
        <f t="shared" si="9"/>
        <v>110.91038727127678</v>
      </c>
      <c r="AU18">
        <f t="shared" si="9"/>
        <v>182.69923062923166</v>
      </c>
      <c r="AW18">
        <v>15</v>
      </c>
      <c r="AX18">
        <f>(R18*SUMPRODUCT(K19:$K$23, X19:$X$23)-$AZ$3*SUMPRODUCT(K18:$K$22, W19:$W$23))/Z18</f>
        <v>1099.2946655968592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2.1556750000000001E-3</v>
      </c>
      <c r="O19">
        <f t="shared" si="21"/>
        <v>4571.6534303276694</v>
      </c>
      <c r="P19">
        <f t="shared" si="22"/>
        <v>228.58267151638347</v>
      </c>
      <c r="Q19" s="4">
        <f t="shared" si="23"/>
        <v>12.5</v>
      </c>
      <c r="R19">
        <f t="shared" si="0"/>
        <v>2000000</v>
      </c>
      <c r="S19">
        <f t="shared" si="1"/>
        <v>929.57718248515357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919.5777527043133</v>
      </c>
      <c r="AC19">
        <f t="shared" si="2"/>
        <v>768.15400550476943</v>
      </c>
      <c r="AE19">
        <f t="shared" si="3"/>
        <v>3777.7754880960683</v>
      </c>
      <c r="AF19">
        <f t="shared" si="4"/>
        <v>-188.8887744048034</v>
      </c>
      <c r="AG19">
        <f t="shared" si="4"/>
        <v>-10.329346771550057</v>
      </c>
      <c r="AH19">
        <f t="shared" si="5"/>
        <v>-3606.5139477131547</v>
      </c>
      <c r="AI19">
        <f t="shared" si="6"/>
        <v>-27.956580793440025</v>
      </c>
      <c r="AJ19">
        <f t="shared" si="7"/>
        <v>151.42374719954387</v>
      </c>
      <c r="AK19">
        <f t="shared" si="24"/>
        <v>315.59251264769046</v>
      </c>
      <c r="AL19">
        <f t="shared" si="8"/>
        <v>439.0596790537943</v>
      </c>
      <c r="AN19">
        <f t="shared" si="9"/>
        <v>1177.8425693990951</v>
      </c>
      <c r="AO19">
        <f t="shared" si="9"/>
        <v>-58.892128469954748</v>
      </c>
      <c r="AP19">
        <f t="shared" si="9"/>
        <v>-3.2205048658803141</v>
      </c>
      <c r="AQ19">
        <f t="shared" si="9"/>
        <v>-1124.4462960103024</v>
      </c>
      <c r="AR19">
        <f t="shared" si="9"/>
        <v>-8.7163599470423119</v>
      </c>
      <c r="AS19">
        <f t="shared" si="9"/>
        <v>47.211205650401602</v>
      </c>
      <c r="AT19">
        <f t="shared" si="9"/>
        <v>98.396079161234525</v>
      </c>
      <c r="AU19">
        <f t="shared" si="9"/>
        <v>136.89092486459381</v>
      </c>
      <c r="AW19">
        <v>16</v>
      </c>
      <c r="AX19">
        <f>(R19*SUMPRODUCT(K20:$K$23, X20:$X$23)-$AZ$3*SUMPRODUCT(K19:$K$22, W20:$W$23))/Z19</f>
        <v>929.57718248515357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2.2206180000000002E-3</v>
      </c>
      <c r="O20">
        <f t="shared" si="21"/>
        <v>4571.6534303276694</v>
      </c>
      <c r="P20">
        <f t="shared" si="22"/>
        <v>228.58267151638347</v>
      </c>
      <c r="Q20" s="4">
        <f t="shared" si="23"/>
        <v>12.5</v>
      </c>
      <c r="R20">
        <f t="shared" si="0"/>
        <v>2000000</v>
      </c>
      <c r="S20">
        <f t="shared" si="1"/>
        <v>734.50114248704847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768.15400550476943</v>
      </c>
      <c r="AC20">
        <f t="shared" si="2"/>
        <v>599.53601522675717</v>
      </c>
      <c r="AE20">
        <f t="shared" si="3"/>
        <v>3731.6087369662823</v>
      </c>
      <c r="AF20">
        <f t="shared" si="4"/>
        <v>-186.58043684831412</v>
      </c>
      <c r="AG20">
        <f t="shared" si="4"/>
        <v>-10.203115770465409</v>
      </c>
      <c r="AH20">
        <f t="shared" si="5"/>
        <v>-3670.0053390633511</v>
      </c>
      <c r="AI20">
        <f t="shared" si="6"/>
        <v>-135.1801547158484</v>
      </c>
      <c r="AJ20">
        <f t="shared" si="7"/>
        <v>168.61799027801226</v>
      </c>
      <c r="AK20">
        <f t="shared" si="24"/>
        <v>301.92276139359166</v>
      </c>
      <c r="AL20">
        <f t="shared" si="8"/>
        <v>335.36059695575551</v>
      </c>
      <c r="AN20">
        <f t="shared" si="9"/>
        <v>1071.7378536792864</v>
      </c>
      <c r="AO20">
        <f t="shared" si="9"/>
        <v>-53.586892683964322</v>
      </c>
      <c r="AP20">
        <f t="shared" si="9"/>
        <v>-2.9303890540169144</v>
      </c>
      <c r="AQ20">
        <f t="shared" si="9"/>
        <v>-1054.0450305293671</v>
      </c>
      <c r="AR20">
        <f t="shared" si="9"/>
        <v>-38.824458588061859</v>
      </c>
      <c r="AS20">
        <f t="shared" si="9"/>
        <v>48.427982602267264</v>
      </c>
      <c r="AT20">
        <f t="shared" si="9"/>
        <v>86.713821057230263</v>
      </c>
      <c r="AU20">
        <f t="shared" si="9"/>
        <v>96.317345071435668</v>
      </c>
      <c r="AW20">
        <v>17</v>
      </c>
      <c r="AX20">
        <f>(R20*SUMPRODUCT(K21:$K$23, X21:$X$23)-$AZ$3*SUMPRODUCT(K20:$K$22, W21:$W$23))/Z20</f>
        <v>734.50114248704847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2.2950319999999998E-3</v>
      </c>
      <c r="O21">
        <f t="shared" si="21"/>
        <v>4571.6534303276694</v>
      </c>
      <c r="P21">
        <f t="shared" si="22"/>
        <v>228.58267151638347</v>
      </c>
      <c r="Q21" s="4">
        <f t="shared" si="23"/>
        <v>12.5</v>
      </c>
      <c r="R21">
        <f t="shared" si="0"/>
        <v>2000000</v>
      </c>
      <c r="S21">
        <f t="shared" si="1"/>
        <v>513.47213250093989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599.53601522675717</v>
      </c>
      <c r="AC21">
        <f t="shared" si="2"/>
        <v>413.9681398565429</v>
      </c>
      <c r="AE21">
        <f t="shared" si="3"/>
        <v>3685.7284881338023</v>
      </c>
      <c r="AF21">
        <f t="shared" si="4"/>
        <v>-184.28642440669012</v>
      </c>
      <c r="AG21">
        <f t="shared" si="4"/>
        <v>-10.077668135567833</v>
      </c>
      <c r="AH21">
        <f t="shared" si="5"/>
        <v>-3746.6363508676427</v>
      </c>
      <c r="AI21">
        <f t="shared" si="6"/>
        <v>-255.2719552760982</v>
      </c>
      <c r="AJ21">
        <f t="shared" si="7"/>
        <v>185.56787537021427</v>
      </c>
      <c r="AK21">
        <f t="shared" si="24"/>
        <v>287.06846552677086</v>
      </c>
      <c r="AL21">
        <f t="shared" si="8"/>
        <v>217.36438562088694</v>
      </c>
      <c r="AN21">
        <f t="shared" si="9"/>
        <v>975.11800458439268</v>
      </c>
      <c r="AO21">
        <f t="shared" si="9"/>
        <v>-48.755900229219634</v>
      </c>
      <c r="AP21">
        <f t="shared" si="9"/>
        <v>-2.6662071486970254</v>
      </c>
      <c r="AQ21">
        <f t="shared" si="9"/>
        <v>-991.23214694830688</v>
      </c>
      <c r="AR21">
        <f t="shared" si="9"/>
        <v>-67.536249741830872</v>
      </c>
      <c r="AS21">
        <f t="shared" si="9"/>
        <v>49.09492843234078</v>
      </c>
      <c r="AT21">
        <f t="shared" si="9"/>
        <v>75.94852148897796</v>
      </c>
      <c r="AU21">
        <f t="shared" si="9"/>
        <v>57.50720017948786</v>
      </c>
      <c r="AW21">
        <v>18</v>
      </c>
      <c r="AX21">
        <f>(R21*SUMPRODUCT(K22:$K$23, X22:$X$23)-$AZ$3*SUMPRODUCT(K21:$K$22, W22:$W$23))/Z21</f>
        <v>513.47213250093989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2.375308E-3</v>
      </c>
      <c r="O22">
        <f t="shared" si="21"/>
        <v>4571.6534303276694</v>
      </c>
      <c r="P22">
        <f t="shared" si="22"/>
        <v>228.58267151638347</v>
      </c>
      <c r="Q22" s="4">
        <f t="shared" si="23"/>
        <v>12.5</v>
      </c>
      <c r="R22">
        <f t="shared" si="0"/>
        <v>2000000</v>
      </c>
      <c r="S22">
        <f t="shared" si="1"/>
        <v>268.24186758234526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413.9681398565429</v>
      </c>
      <c r="AC22">
        <f t="shared" si="2"/>
        <v>213.5839151202982</v>
      </c>
      <c r="AE22">
        <f t="shared" si="3"/>
        <v>3640.1164628887723</v>
      </c>
      <c r="AF22">
        <f t="shared" si="4"/>
        <v>-182.00582314443861</v>
      </c>
      <c r="AG22">
        <f t="shared" si="4"/>
        <v>-9.9529538884683948</v>
      </c>
      <c r="AH22">
        <f t="shared" si="5"/>
        <v>-3830.010519001497</v>
      </c>
      <c r="AI22">
        <f t="shared" si="6"/>
        <v>-381.85283314563185</v>
      </c>
      <c r="AJ22">
        <f t="shared" si="7"/>
        <v>200.3842247362447</v>
      </c>
      <c r="AK22">
        <f t="shared" si="24"/>
        <v>271.04551457206139</v>
      </c>
      <c r="AL22">
        <f t="shared" si="8"/>
        <v>89.576906162674248</v>
      </c>
      <c r="AN22">
        <f t="shared" si="9"/>
        <v>887.13656850150483</v>
      </c>
      <c r="AO22">
        <f t="shared" si="9"/>
        <v>-44.356828425075236</v>
      </c>
      <c r="AP22">
        <f t="shared" si="9"/>
        <v>-2.4256447421636684</v>
      </c>
      <c r="AQ22">
        <f t="shared" si="9"/>
        <v>-933.4158463861977</v>
      </c>
      <c r="AR22">
        <f t="shared" si="9"/>
        <v>-93.061751051931807</v>
      </c>
      <c r="AS22">
        <f t="shared" si="9"/>
        <v>48.835847788581695</v>
      </c>
      <c r="AT22">
        <f t="shared" si="9"/>
        <v>66.05678421463476</v>
      </c>
      <c r="AU22">
        <f t="shared" si="9"/>
        <v>21.830880951284644</v>
      </c>
      <c r="AW22">
        <v>19</v>
      </c>
      <c r="AX22">
        <f>(R22*SUMPRODUCT(K23:$K$23, X23:$X$23)-$AZ$3*SUMPRODUCT(K22:$K$22, W23:$W$23))/Z22</f>
        <v>268.24186758234526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2.4628010000000001E-3</v>
      </c>
      <c r="O23">
        <f t="shared" si="21"/>
        <v>4571.6534303276694</v>
      </c>
      <c r="P23">
        <f t="shared" si="22"/>
        <v>228.58267151638347</v>
      </c>
      <c r="Q23" s="4">
        <f t="shared" si="23"/>
        <v>12.5</v>
      </c>
      <c r="R23">
        <f t="shared" si="0"/>
        <v>2000000</v>
      </c>
      <c r="S23">
        <f t="shared" si="1"/>
        <v>271.62710210204978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213.5839151202982</v>
      </c>
      <c r="AC23">
        <f t="shared" si="2"/>
        <v>213.5839151202982</v>
      </c>
      <c r="AE23">
        <f t="shared" si="3"/>
        <v>3594.7504157949661</v>
      </c>
      <c r="AF23">
        <f t="shared" si="4"/>
        <v>-179.73752078974829</v>
      </c>
      <c r="AG23">
        <f t="shared" si="4"/>
        <v>-9.8289122047942374</v>
      </c>
      <c r="AH23">
        <f t="shared" si="5"/>
        <v>-3921.9431663158166</v>
      </c>
      <c r="AI23">
        <f t="shared" si="6"/>
        <v>-516.75918351539303</v>
      </c>
      <c r="AJ23">
        <f t="shared" si="7"/>
        <v>0</v>
      </c>
      <c r="AK23">
        <f t="shared" si="24"/>
        <v>254.00177670878614</v>
      </c>
      <c r="AL23">
        <f t="shared" si="8"/>
        <v>-262.75740680660692</v>
      </c>
      <c r="AN23">
        <f t="shared" si="9"/>
        <v>807.02188522589734</v>
      </c>
      <c r="AO23">
        <f t="shared" si="9"/>
        <v>-40.351094261294861</v>
      </c>
      <c r="AP23">
        <f t="shared" si="9"/>
        <v>-2.206591929826291</v>
      </c>
      <c r="AQ23">
        <f t="shared" si="9"/>
        <v>-880.4766956620731</v>
      </c>
      <c r="AR23">
        <f t="shared" si="9"/>
        <v>-116.01249662729698</v>
      </c>
      <c r="AS23">
        <f t="shared" si="9"/>
        <v>0</v>
      </c>
      <c r="AT23">
        <f t="shared" si="9"/>
        <v>57.023428327476893</v>
      </c>
      <c r="AU23">
        <f t="shared" si="9"/>
        <v>-58.989068299820097</v>
      </c>
      <c r="AW23">
        <v>20</v>
      </c>
      <c r="AX23">
        <f>(R23*SUMPRODUCT(K$23:$K24, X$23:$X24)-$AZ$3*SUMPRODUCT(K$22:$K23, W$23:$W24))/Z23</f>
        <v>271.62710210204978</v>
      </c>
    </row>
    <row r="25" spans="5:50" x14ac:dyDescent="0.25">
      <c r="AN25" s="8">
        <f t="shared" ref="AN25:AU25" si="25">SUM(AN3:AN23)</f>
        <v>42361.394893316974</v>
      </c>
      <c r="AO25" s="8">
        <f t="shared" si="25"/>
        <v>-5546.8098174115994</v>
      </c>
      <c r="AP25" s="8">
        <f t="shared" si="25"/>
        <v>-728.28321261364181</v>
      </c>
      <c r="AQ25" s="8">
        <f t="shared" si="25"/>
        <v>-34424.42962638459</v>
      </c>
      <c r="AR25" s="8">
        <f t="shared" si="25"/>
        <v>1661.8722369071404</v>
      </c>
      <c r="AS25" s="8">
        <f t="shared" si="25"/>
        <v>-695.18631554423985</v>
      </c>
      <c r="AT25" s="8">
        <f t="shared" si="25"/>
        <v>1749.6490781220009</v>
      </c>
      <c r="AU25" s="9">
        <f t="shared" si="25"/>
        <v>2716.3349994849018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10215.60470552737</v>
      </c>
      <c r="K3">
        <v>1</v>
      </c>
      <c r="L3" s="2">
        <v>0</v>
      </c>
      <c r="O3">
        <f>$C$3</f>
        <v>10215.60470552737</v>
      </c>
      <c r="P3">
        <f>O3*B5</f>
        <v>8172.4837644218969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10215.60470552737</v>
      </c>
      <c r="AF3">
        <f t="shared" ref="AF3:AG23" si="4">-$Z3*P3</f>
        <v>-8172.4837644218969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1418.1639704054733</v>
      </c>
      <c r="AJ3">
        <f t="shared" ref="AJ3:AJ23" si="7">AB3-AC3</f>
        <v>0</v>
      </c>
      <c r="AL3">
        <f t="shared" ref="AL3:AL23" si="8">SUM(AI3:AK3)</f>
        <v>1418.1639704054733</v>
      </c>
      <c r="AN3">
        <f t="shared" ref="AN3:AU23" si="9">AE3*$K3</f>
        <v>10215.60470552737</v>
      </c>
      <c r="AO3">
        <f t="shared" si="9"/>
        <v>-8172.4837644218969</v>
      </c>
      <c r="AP3">
        <f t="shared" si="9"/>
        <v>-624.95697070000006</v>
      </c>
      <c r="AQ3">
        <f t="shared" si="9"/>
        <v>0</v>
      </c>
      <c r="AR3">
        <f t="shared" si="9"/>
        <v>1418.1639704054733</v>
      </c>
      <c r="AS3">
        <f t="shared" si="9"/>
        <v>0</v>
      </c>
      <c r="AT3">
        <f t="shared" si="9"/>
        <v>0</v>
      </c>
      <c r="AU3">
        <f t="shared" si="9"/>
        <v>1418.1639704054733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4979.621681556896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1529.2164270475894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1511.0974297508947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-1511.0974297508947</v>
      </c>
      <c r="AK4">
        <f>G4*MAX(0, SUM(AB4, AE4:AF4))</f>
        <v>0</v>
      </c>
      <c r="AL4">
        <f t="shared" si="8"/>
        <v>-5208.197429750895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-3468.5242518059849</v>
      </c>
      <c r="AR4">
        <f t="shared" si="9"/>
        <v>-3468.5242518059849</v>
      </c>
      <c r="AS4">
        <f t="shared" si="9"/>
        <v>-1417.6727927112247</v>
      </c>
      <c r="AT4">
        <f t="shared" si="9"/>
        <v>0</v>
      </c>
      <c r="AU4">
        <f t="shared" si="9"/>
        <v>-4886.1970445172101</v>
      </c>
      <c r="AW4">
        <v>1</v>
      </c>
      <c r="AX4">
        <f>(R4*SUMPRODUCT(K5:$K$23, X5:$X$23)-$AZ$3*SUMPRODUCT(K4:$K$22, W5:$W$23))/Z4</f>
        <v>1529.2164270475894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1.8814719999999999E-3</v>
      </c>
      <c r="O5">
        <f t="shared" ref="O5:O23" si="21">$C$3</f>
        <v>10215.60470552737</v>
      </c>
      <c r="P5">
        <f t="shared" ref="P5:P23" si="22">O5*$C$5</f>
        <v>510.78023527636856</v>
      </c>
      <c r="Q5" s="4">
        <f t="shared" ref="Q5:Q23" si="23">$C$8</f>
        <v>12.5</v>
      </c>
      <c r="R5">
        <f t="shared" si="0"/>
        <v>2000000</v>
      </c>
      <c r="S5">
        <f t="shared" si="1"/>
        <v>2986.9212246892062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1511.0974297508947</v>
      </c>
      <c r="AC5">
        <f t="shared" si="2"/>
        <v>2916.4620117536178</v>
      </c>
      <c r="AE5">
        <f t="shared" si="3"/>
        <v>9974.626315718162</v>
      </c>
      <c r="AF5">
        <f t="shared" si="4"/>
        <v>-498.73131578590818</v>
      </c>
      <c r="AG5">
        <f t="shared" si="4"/>
        <v>-12.205134452688322</v>
      </c>
      <c r="AH5">
        <f t="shared" si="5"/>
        <v>-3718.3585698687998</v>
      </c>
      <c r="AI5">
        <f t="shared" si="6"/>
        <v>5745.3312956107657</v>
      </c>
      <c r="AJ5">
        <f t="shared" si="7"/>
        <v>-1405.3645820027232</v>
      </c>
      <c r="AK5">
        <f>G5*SUM(AB5, AE5:AF5)</f>
        <v>450.46668961700914</v>
      </c>
      <c r="AL5">
        <f t="shared" si="8"/>
        <v>4790.4334032250517</v>
      </c>
      <c r="AN5">
        <f t="shared" si="9"/>
        <v>8613.7133551722764</v>
      </c>
      <c r="AO5">
        <f t="shared" si="9"/>
        <v>-430.68566775861393</v>
      </c>
      <c r="AP5">
        <f t="shared" si="9"/>
        <v>-10.539896564458447</v>
      </c>
      <c r="AQ5">
        <f t="shared" si="9"/>
        <v>-3211.035066258733</v>
      </c>
      <c r="AR5">
        <f t="shared" si="9"/>
        <v>4961.4527245904719</v>
      </c>
      <c r="AS5">
        <f t="shared" si="9"/>
        <v>-1213.6201683873694</v>
      </c>
      <c r="AT5">
        <f t="shared" si="9"/>
        <v>389.00614595454215</v>
      </c>
      <c r="AU5">
        <f t="shared" si="9"/>
        <v>4136.8387021576445</v>
      </c>
      <c r="AW5">
        <v>2</v>
      </c>
      <c r="AX5">
        <f>(R5*SUMPRODUCT(K6:$K$23, X6:$X$23)-$AZ$3*SUMPRODUCT(K5:$K$22, W6:$W$23))/Z5</f>
        <v>2986.9212246892062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1.927022E-3</v>
      </c>
      <c r="O6">
        <f t="shared" si="21"/>
        <v>10215.60470552737</v>
      </c>
      <c r="P6">
        <f t="shared" si="22"/>
        <v>510.78023527636856</v>
      </c>
      <c r="Q6" s="4">
        <f t="shared" si="23"/>
        <v>12.5</v>
      </c>
      <c r="R6">
        <f t="shared" si="0"/>
        <v>2000000</v>
      </c>
      <c r="S6">
        <f t="shared" si="1"/>
        <v>4337.235619455807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2916.4620117536178</v>
      </c>
      <c r="AC6">
        <f t="shared" si="2"/>
        <v>4184.4134851908457</v>
      </c>
      <c r="AE6">
        <f t="shared" si="3"/>
        <v>9855.658728208813</v>
      </c>
      <c r="AF6">
        <f t="shared" si="4"/>
        <v>-492.7829364104407</v>
      </c>
      <c r="AG6">
        <f t="shared" si="4"/>
        <v>-12.059563545558149</v>
      </c>
      <c r="AH6">
        <f t="shared" si="5"/>
        <v>-3763.1300165261368</v>
      </c>
      <c r="AI6">
        <f t="shared" si="6"/>
        <v>5587.6862117266792</v>
      </c>
      <c r="AJ6">
        <f t="shared" si="7"/>
        <v>-1267.9514734372278</v>
      </c>
      <c r="AK6">
        <f>G6*SUM(AB6, AE6:AF6)</f>
        <v>718.3412615077915</v>
      </c>
      <c r="AL6">
        <f t="shared" si="8"/>
        <v>5038.0759997972427</v>
      </c>
      <c r="AN6">
        <f t="shared" si="9"/>
        <v>7675.8454243176802</v>
      </c>
      <c r="AO6">
        <f t="shared" si="9"/>
        <v>-383.79227121588406</v>
      </c>
      <c r="AP6">
        <f t="shared" si="9"/>
        <v>-9.3923042805342938</v>
      </c>
      <c r="AQ6">
        <f t="shared" si="9"/>
        <v>-2930.8243228623155</v>
      </c>
      <c r="AR6">
        <f t="shared" si="9"/>
        <v>4351.8365259589482</v>
      </c>
      <c r="AS6">
        <f t="shared" si="9"/>
        <v>-987.51385209629996</v>
      </c>
      <c r="AT6">
        <f t="shared" si="9"/>
        <v>559.46300874454835</v>
      </c>
      <c r="AU6">
        <f t="shared" si="9"/>
        <v>3923.7856826071961</v>
      </c>
      <c r="AW6">
        <v>3</v>
      </c>
      <c r="AX6">
        <f>(R6*SUMPRODUCT(K7:$K$23, X7:$X$23)-$AZ$3*SUMPRODUCT(K6:$K$22, W7:$W$23))/Z6</f>
        <v>4337.235619455807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1.979789E-3</v>
      </c>
      <c r="O7">
        <f t="shared" si="21"/>
        <v>10215.60470552737</v>
      </c>
      <c r="P7">
        <f t="shared" si="22"/>
        <v>510.78023527636856</v>
      </c>
      <c r="Q7" s="4">
        <f t="shared" si="23"/>
        <v>12.5</v>
      </c>
      <c r="R7">
        <f t="shared" si="0"/>
        <v>2000000</v>
      </c>
      <c r="S7">
        <f t="shared" si="1"/>
        <v>5489.7130714677642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4184.4134851908457</v>
      </c>
      <c r="AC7">
        <f t="shared" si="2"/>
        <v>5232.835131878408</v>
      </c>
      <c r="AE7">
        <f t="shared" si="3"/>
        <v>9737.590016188864</v>
      </c>
      <c r="AF7">
        <f t="shared" si="4"/>
        <v>-486.87950080944324</v>
      </c>
      <c r="AG7">
        <f t="shared" si="4"/>
        <v>-11.915092518850273</v>
      </c>
      <c r="AH7">
        <f t="shared" si="5"/>
        <v>-3820.0626003675238</v>
      </c>
      <c r="AI7">
        <f t="shared" si="6"/>
        <v>5418.7328224930461</v>
      </c>
      <c r="AJ7">
        <f t="shared" si="7"/>
        <v>-1048.4216466875623</v>
      </c>
      <c r="AK7">
        <f>G7*SUM(AB7, AE7:AF7)</f>
        <v>659.664588428</v>
      </c>
      <c r="AL7">
        <f t="shared" si="8"/>
        <v>5029.9757642334835</v>
      </c>
      <c r="AN7">
        <f t="shared" si="9"/>
        <v>6865.1130766160404</v>
      </c>
      <c r="AO7">
        <f t="shared" si="9"/>
        <v>-343.25565383080203</v>
      </c>
      <c r="AP7">
        <f t="shared" si="9"/>
        <v>-8.4002774119939332</v>
      </c>
      <c r="AQ7">
        <f t="shared" si="9"/>
        <v>-2693.1881161227066</v>
      </c>
      <c r="AR7">
        <f t="shared" si="9"/>
        <v>3820.2690292505372</v>
      </c>
      <c r="AS7">
        <f t="shared" si="9"/>
        <v>-739.14933207458091</v>
      </c>
      <c r="AT7">
        <f t="shared" si="9"/>
        <v>465.07112998890153</v>
      </c>
      <c r="AU7">
        <f t="shared" si="9"/>
        <v>3546.1908271648576</v>
      </c>
      <c r="AW7">
        <v>4</v>
      </c>
      <c r="AX7">
        <f>(R7*SUMPRODUCT(K8:$K$23, X8:$X$23)-$AZ$3*SUMPRODUCT(K7:$K$22, W8:$W$23))/Z7</f>
        <v>5489.7130714677642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2.0334569999999998E-3</v>
      </c>
      <c r="O8">
        <f t="shared" si="21"/>
        <v>10215.60470552737</v>
      </c>
      <c r="P8">
        <f t="shared" si="22"/>
        <v>510.78023527636856</v>
      </c>
      <c r="Q8" s="4">
        <f t="shared" si="23"/>
        <v>12.5</v>
      </c>
      <c r="R8">
        <f t="shared" si="0"/>
        <v>2000000</v>
      </c>
      <c r="S8">
        <f t="shared" si="1"/>
        <v>6404.0670403006307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5232.835131878408</v>
      </c>
      <c r="AC8">
        <f t="shared" si="2"/>
        <v>6030.9470182892546</v>
      </c>
      <c r="AE8">
        <f t="shared" si="3"/>
        <v>9620.4131454454255</v>
      </c>
      <c r="AF8">
        <f t="shared" si="4"/>
        <v>-481.02065727227136</v>
      </c>
      <c r="AG8">
        <f t="shared" si="4"/>
        <v>-11.771712765373666</v>
      </c>
      <c r="AH8">
        <f t="shared" si="5"/>
        <v>-3876.6125260965946</v>
      </c>
      <c r="AI8">
        <f t="shared" si="6"/>
        <v>5251.0082493111859</v>
      </c>
      <c r="AJ8">
        <f t="shared" si="7"/>
        <v>-798.11188641084664</v>
      </c>
      <c r="AK8">
        <f t="shared" ref="AK8:AK23" si="24">G8*SUM(AB8:AB8, AE8:AF8)</f>
        <v>306.12844830709827</v>
      </c>
      <c r="AL8">
        <f t="shared" si="8"/>
        <v>4759.0248112074378</v>
      </c>
      <c r="AN8">
        <f t="shared" si="9"/>
        <v>6324.0112201477323</v>
      </c>
      <c r="AO8">
        <f t="shared" si="9"/>
        <v>-316.20056100738663</v>
      </c>
      <c r="AP8">
        <f t="shared" si="9"/>
        <v>-7.7381753239800766</v>
      </c>
      <c r="AQ8">
        <f t="shared" si="9"/>
        <v>-2548.3043961377634</v>
      </c>
      <c r="AR8">
        <f t="shared" si="9"/>
        <v>3451.7680876786017</v>
      </c>
      <c r="AS8">
        <f t="shared" si="9"/>
        <v>-524.64155627089519</v>
      </c>
      <c r="AT8">
        <f t="shared" si="9"/>
        <v>201.23457409072316</v>
      </c>
      <c r="AU8">
        <f t="shared" si="9"/>
        <v>3128.3611054984299</v>
      </c>
      <c r="AW8">
        <v>5</v>
      </c>
      <c r="AX8">
        <f>(R8*SUMPRODUCT(K9:$K$23, X9:$X$23)-$AZ$3*SUMPRODUCT(K8:$K$22, W9:$W$23))/Z8</f>
        <v>6404.0670403006307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2.08983E-3</v>
      </c>
      <c r="O9">
        <f t="shared" si="21"/>
        <v>10215.60470552737</v>
      </c>
      <c r="P9">
        <f t="shared" si="22"/>
        <v>510.78023527636856</v>
      </c>
      <c r="Q9" s="4">
        <f t="shared" si="23"/>
        <v>12.5</v>
      </c>
      <c r="R9">
        <f t="shared" si="0"/>
        <v>2000000</v>
      </c>
      <c r="S9">
        <f t="shared" si="1"/>
        <v>7152.7046373316598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6030.9470182892546</v>
      </c>
      <c r="AC9">
        <f t="shared" si="2"/>
        <v>6654.5300658972337</v>
      </c>
      <c r="AE9">
        <f t="shared" si="3"/>
        <v>9504.1039859872253</v>
      </c>
      <c r="AF9">
        <f t="shared" si="4"/>
        <v>-475.20519929936131</v>
      </c>
      <c r="AG9">
        <f t="shared" si="4"/>
        <v>-11.629394759231468</v>
      </c>
      <c r="AH9">
        <f t="shared" si="5"/>
        <v>-3936.1405581537351</v>
      </c>
      <c r="AI9">
        <f t="shared" si="6"/>
        <v>5081.1288337748974</v>
      </c>
      <c r="AJ9">
        <f t="shared" si="7"/>
        <v>-623.5830476079791</v>
      </c>
      <c r="AK9">
        <f t="shared" si="24"/>
        <v>88.853090249364996</v>
      </c>
      <c r="AL9">
        <f t="shared" si="8"/>
        <v>4546.3988764162832</v>
      </c>
      <c r="AN9">
        <f t="shared" si="9"/>
        <v>5937.6116703840089</v>
      </c>
      <c r="AO9">
        <f t="shared" si="9"/>
        <v>-296.88058351920046</v>
      </c>
      <c r="AP9">
        <f t="shared" si="9"/>
        <v>-7.2653697964293515</v>
      </c>
      <c r="AQ9">
        <f t="shared" si="9"/>
        <v>-2459.0718019104024</v>
      </c>
      <c r="AR9">
        <f t="shared" si="9"/>
        <v>3174.3939151579766</v>
      </c>
      <c r="AS9">
        <f t="shared" si="9"/>
        <v>-389.57843752444614</v>
      </c>
      <c r="AT9">
        <f t="shared" si="9"/>
        <v>55.510245509957144</v>
      </c>
      <c r="AU9">
        <f t="shared" si="9"/>
        <v>2840.3257231434877</v>
      </c>
      <c r="AW9">
        <v>6</v>
      </c>
      <c r="AX9">
        <f>(R9*SUMPRODUCT(K10:$K$23, X10:$X$23)-$AZ$3*SUMPRODUCT(K9:$K$22, W10:$W$23))/Z9</f>
        <v>7152.7046373316598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2.1556750000000001E-3</v>
      </c>
      <c r="O10">
        <f t="shared" si="21"/>
        <v>10215.60470552737</v>
      </c>
      <c r="P10">
        <f t="shared" si="22"/>
        <v>510.78023527636856</v>
      </c>
      <c r="Q10" s="4">
        <f t="shared" si="23"/>
        <v>12.5</v>
      </c>
      <c r="R10">
        <f t="shared" si="0"/>
        <v>2000000</v>
      </c>
      <c r="S10">
        <f t="shared" si="1"/>
        <v>7799.3626041183834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6654.5300658972337</v>
      </c>
      <c r="AC10">
        <f t="shared" si="2"/>
        <v>7167.9459345179275</v>
      </c>
      <c r="AE10">
        <f t="shared" si="3"/>
        <v>9388.5751867673607</v>
      </c>
      <c r="AF10">
        <f t="shared" si="4"/>
        <v>-469.42875933836808</v>
      </c>
      <c r="AG10">
        <f t="shared" si="4"/>
        <v>-11.488031616091547</v>
      </c>
      <c r="AH10">
        <f t="shared" si="5"/>
        <v>-4011.0712876170073</v>
      </c>
      <c r="AI10">
        <f t="shared" si="6"/>
        <v>4896.587108195894</v>
      </c>
      <c r="AJ10">
        <f t="shared" si="7"/>
        <v>-513.4158686206938</v>
      </c>
      <c r="AK10">
        <f t="shared" si="24"/>
        <v>63.852073622637533</v>
      </c>
      <c r="AL10">
        <f t="shared" si="8"/>
        <v>4447.0233131978375</v>
      </c>
      <c r="AN10">
        <f t="shared" si="9"/>
        <v>5572.8608006105596</v>
      </c>
      <c r="AO10">
        <f t="shared" si="9"/>
        <v>-278.64304003052803</v>
      </c>
      <c r="AP10">
        <f t="shared" si="9"/>
        <v>-6.81905398805619</v>
      </c>
      <c r="AQ10">
        <f t="shared" si="9"/>
        <v>-2380.8875684055629</v>
      </c>
      <c r="AR10">
        <f t="shared" si="9"/>
        <v>2906.5111381864126</v>
      </c>
      <c r="AS10">
        <f t="shared" si="9"/>
        <v>-304.75286310540179</v>
      </c>
      <c r="AT10">
        <f t="shared" si="9"/>
        <v>37.901248171376395</v>
      </c>
      <c r="AU10">
        <f t="shared" si="9"/>
        <v>2639.6595232523873</v>
      </c>
      <c r="AW10">
        <v>7</v>
      </c>
      <c r="AX10">
        <f>(R10*SUMPRODUCT(K11:$K$23, X11:$X$23)-$AZ$3*SUMPRODUCT(K10:$K$22, W11:$W$23))/Z10</f>
        <v>7799.3626041183834</v>
      </c>
    </row>
    <row r="11" spans="1:52" x14ac:dyDescent="0.25">
      <c r="A11" t="s">
        <v>33</v>
      </c>
      <c r="C11" s="7">
        <f>AU25</f>
        <v>32290.27092317351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2.2206180000000002E-3</v>
      </c>
      <c r="O11">
        <f t="shared" si="21"/>
        <v>10215.60470552737</v>
      </c>
      <c r="P11">
        <f t="shared" si="22"/>
        <v>510.78023527636856</v>
      </c>
      <c r="Q11" s="4">
        <f t="shared" si="23"/>
        <v>12.5</v>
      </c>
      <c r="R11">
        <f t="shared" si="0"/>
        <v>2000000</v>
      </c>
      <c r="S11">
        <f t="shared" si="1"/>
        <v>8350.0964353505206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7167.9459345179275</v>
      </c>
      <c r="AC11">
        <f t="shared" si="2"/>
        <v>7580.311579550319</v>
      </c>
      <c r="AE11">
        <f t="shared" si="3"/>
        <v>9273.8409958455977</v>
      </c>
      <c r="AF11">
        <f t="shared" si="4"/>
        <v>-463.69204979227993</v>
      </c>
      <c r="AG11">
        <f t="shared" si="4"/>
        <v>-11.347640770139369</v>
      </c>
      <c r="AH11">
        <f t="shared" si="5"/>
        <v>-4081.6847666019166</v>
      </c>
      <c r="AI11">
        <f t="shared" si="6"/>
        <v>4717.1165386812609</v>
      </c>
      <c r="AJ11">
        <f t="shared" si="7"/>
        <v>-412.36564503239151</v>
      </c>
      <c r="AK11">
        <f t="shared" si="24"/>
        <v>38.347427713370983</v>
      </c>
      <c r="AL11">
        <f t="shared" si="8"/>
        <v>4343.0983213622403</v>
      </c>
      <c r="AN11">
        <f t="shared" si="9"/>
        <v>5235.1469306696372</v>
      </c>
      <c r="AO11">
        <f t="shared" si="9"/>
        <v>-261.75734653348189</v>
      </c>
      <c r="AP11">
        <f t="shared" si="9"/>
        <v>-6.4058211451704974</v>
      </c>
      <c r="AQ11">
        <f t="shared" si="9"/>
        <v>-2304.1390818981431</v>
      </c>
      <c r="AR11">
        <f t="shared" si="9"/>
        <v>2662.8446810928408</v>
      </c>
      <c r="AS11">
        <f t="shared" si="9"/>
        <v>-232.78323856016127</v>
      </c>
      <c r="AT11">
        <f t="shared" si="9"/>
        <v>21.647386296860365</v>
      </c>
      <c r="AU11">
        <f t="shared" si="9"/>
        <v>2451.7088288295399</v>
      </c>
      <c r="AW11">
        <v>8</v>
      </c>
      <c r="AX11">
        <f>(R11*SUMPRODUCT(K12:$K$23, X12:$X$23)-$AZ$3*SUMPRODUCT(K11:$K$22, W12:$W$23))/Z11</f>
        <v>8350.0964353505206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2.2950319999999998E-3</v>
      </c>
      <c r="O12">
        <f t="shared" si="21"/>
        <v>10215.60470552737</v>
      </c>
      <c r="P12">
        <f t="shared" si="22"/>
        <v>510.78023527636856</v>
      </c>
      <c r="Q12" s="4">
        <f t="shared" si="23"/>
        <v>12.5</v>
      </c>
      <c r="R12">
        <f t="shared" si="0"/>
        <v>2000000</v>
      </c>
      <c r="S12">
        <f t="shared" si="1"/>
        <v>8806.1201043411274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7580.311579550319</v>
      </c>
      <c r="AC12">
        <f t="shared" si="2"/>
        <v>7896.004888956395</v>
      </c>
      <c r="AE12">
        <f t="shared" si="3"/>
        <v>9159.8188240387644</v>
      </c>
      <c r="AF12">
        <f t="shared" si="4"/>
        <v>-457.99094120193826</v>
      </c>
      <c r="AG12">
        <f t="shared" si="4"/>
        <v>-11.208121163746002</v>
      </c>
      <c r="AH12">
        <f t="shared" si="5"/>
        <v>-4166.9117907159198</v>
      </c>
      <c r="AI12">
        <f t="shared" si="6"/>
        <v>4523.707970957159</v>
      </c>
      <c r="AJ12">
        <f t="shared" si="7"/>
        <v>-315.69330940607597</v>
      </c>
      <c r="AK12">
        <f t="shared" si="24"/>
        <v>37.448920763490428</v>
      </c>
      <c r="AL12">
        <f t="shared" si="8"/>
        <v>4245.4635823145736</v>
      </c>
      <c r="AN12">
        <f t="shared" si="9"/>
        <v>4915.6579823484662</v>
      </c>
      <c r="AO12">
        <f t="shared" si="9"/>
        <v>-245.78289911742334</v>
      </c>
      <c r="AP12">
        <f t="shared" si="9"/>
        <v>-6.0148886483547388</v>
      </c>
      <c r="AQ12">
        <f t="shared" si="9"/>
        <v>-2236.1919596072535</v>
      </c>
      <c r="AR12">
        <f t="shared" si="9"/>
        <v>2427.6682349754342</v>
      </c>
      <c r="AS12">
        <f t="shared" si="9"/>
        <v>-169.4182348108651</v>
      </c>
      <c r="AT12">
        <f t="shared" si="9"/>
        <v>20.097131812069986</v>
      </c>
      <c r="AU12">
        <f t="shared" si="9"/>
        <v>2278.347131976639</v>
      </c>
      <c r="AW12">
        <v>9</v>
      </c>
      <c r="AX12">
        <f>(R12*SUMPRODUCT(K13:$K$23, X13:$X$23)-$AZ$3*SUMPRODUCT(K12:$K$22, W13:$W$23))/Z12</f>
        <v>8806.1201043411274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2.375308E-3</v>
      </c>
      <c r="O13">
        <f t="shared" si="21"/>
        <v>10215.60470552737</v>
      </c>
      <c r="P13">
        <f t="shared" si="22"/>
        <v>510.78023527636856</v>
      </c>
      <c r="Q13" s="4">
        <f t="shared" si="23"/>
        <v>12.5</v>
      </c>
      <c r="R13">
        <f t="shared" si="0"/>
        <v>2000000</v>
      </c>
      <c r="S13">
        <f t="shared" si="1"/>
        <v>9167.7979901030649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7896.004888956395</v>
      </c>
      <c r="AC13">
        <f t="shared" si="2"/>
        <v>8118.5744696013317</v>
      </c>
      <c r="AE13">
        <f t="shared" si="3"/>
        <v>9046.4632448670873</v>
      </c>
      <c r="AF13">
        <f t="shared" si="4"/>
        <v>-452.32316224335443</v>
      </c>
      <c r="AG13">
        <f t="shared" si="4"/>
        <v>-11.069417212243327</v>
      </c>
      <c r="AH13">
        <f t="shared" si="5"/>
        <v>-4259.6383784344298</v>
      </c>
      <c r="AI13">
        <f t="shared" si="6"/>
        <v>4323.4322869770594</v>
      </c>
      <c r="AJ13">
        <f t="shared" si="7"/>
        <v>-222.56958064493665</v>
      </c>
      <c r="AK13">
        <f t="shared" si="24"/>
        <v>32.980289943160251</v>
      </c>
      <c r="AL13">
        <f t="shared" si="8"/>
        <v>4133.8429962752834</v>
      </c>
      <c r="AN13">
        <f t="shared" si="9"/>
        <v>4616.169250541262</v>
      </c>
      <c r="AO13">
        <f t="shared" si="9"/>
        <v>-230.80846252706311</v>
      </c>
      <c r="AP13">
        <f t="shared" si="9"/>
        <v>-5.6484287807793514</v>
      </c>
      <c r="AQ13">
        <f t="shared" si="9"/>
        <v>-2173.580013394876</v>
      </c>
      <c r="AR13">
        <f t="shared" si="9"/>
        <v>2206.1323458385432</v>
      </c>
      <c r="AS13">
        <f t="shared" si="9"/>
        <v>-113.57132908951704</v>
      </c>
      <c r="AT13">
        <f t="shared" si="9"/>
        <v>16.828963561636442</v>
      </c>
      <c r="AU13">
        <f t="shared" si="9"/>
        <v>2109.3899803106628</v>
      </c>
      <c r="AW13">
        <v>10</v>
      </c>
      <c r="AX13">
        <f>(R13*SUMPRODUCT(K14:$K$23, X14:$X$23)-$AZ$3*SUMPRODUCT(K13:$K$22, W14:$W$23))/Z13</f>
        <v>9167.7979901030649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2.4628010000000001E-3</v>
      </c>
      <c r="O14">
        <f t="shared" si="21"/>
        <v>10215.60470552737</v>
      </c>
      <c r="P14">
        <f t="shared" si="22"/>
        <v>510.78023527636856</v>
      </c>
      <c r="Q14" s="4">
        <f t="shared" si="23"/>
        <v>12.5</v>
      </c>
      <c r="R14">
        <f t="shared" si="0"/>
        <v>2000000</v>
      </c>
      <c r="S14">
        <f t="shared" si="1"/>
        <v>9512.032532893576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8118.5744696013317</v>
      </c>
      <c r="AC14">
        <f t="shared" si="2"/>
        <v>8318.4332173221774</v>
      </c>
      <c r="AE14">
        <f t="shared" si="3"/>
        <v>8933.7189736924956</v>
      </c>
      <c r="AF14">
        <f t="shared" si="4"/>
        <v>-446.6859486846248</v>
      </c>
      <c r="AG14">
        <f t="shared" si="4"/>
        <v>-10.931461268341163</v>
      </c>
      <c r="AH14">
        <f t="shared" si="5"/>
        <v>-4361.8834847568123</v>
      </c>
      <c r="AI14">
        <f t="shared" si="6"/>
        <v>4114.218078982718</v>
      </c>
      <c r="AJ14">
        <f t="shared" si="7"/>
        <v>-199.85874772084571</v>
      </c>
      <c r="AK14">
        <f t="shared" si="24"/>
        <v>1162.3925246226443</v>
      </c>
      <c r="AL14">
        <f t="shared" si="8"/>
        <v>5076.7518558845168</v>
      </c>
      <c r="AN14">
        <f t="shared" si="9"/>
        <v>4199.2966397341197</v>
      </c>
      <c r="AO14">
        <f t="shared" si="9"/>
        <v>-209.964831986706</v>
      </c>
      <c r="AP14">
        <f t="shared" si="9"/>
        <v>-5.1383358606539469</v>
      </c>
      <c r="AQ14">
        <f t="shared" si="9"/>
        <v>-2050.3043261590637</v>
      </c>
      <c r="AR14">
        <f t="shared" si="9"/>
        <v>1933.8891457276966</v>
      </c>
      <c r="AS14">
        <f t="shared" si="9"/>
        <v>-93.943649917468818</v>
      </c>
      <c r="AT14">
        <f t="shared" si="9"/>
        <v>546.38287112835098</v>
      </c>
      <c r="AU14">
        <f t="shared" si="9"/>
        <v>2386.3283669385787</v>
      </c>
      <c r="AW14">
        <v>11</v>
      </c>
      <c r="AX14">
        <f>(R14*SUMPRODUCT(K15:$K$23, X15:$X$23)-$AZ$3*SUMPRODUCT(K14:$K$22, W15:$W$23))/Z14</f>
        <v>9512.032532893576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2.5557050000000001E-3</v>
      </c>
      <c r="O15">
        <f t="shared" si="21"/>
        <v>10215.60470552737</v>
      </c>
      <c r="P15">
        <f t="shared" si="22"/>
        <v>510.78023527636856</v>
      </c>
      <c r="Q15" s="4">
        <f t="shared" si="23"/>
        <v>12.5</v>
      </c>
      <c r="R15">
        <f t="shared" si="0"/>
        <v>2000000</v>
      </c>
      <c r="S15">
        <f t="shared" si="1"/>
        <v>9762.0451957097503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8318.4332173221774</v>
      </c>
      <c r="AC15">
        <f t="shared" si="2"/>
        <v>8429.8845398988306</v>
      </c>
      <c r="AE15">
        <f t="shared" si="3"/>
        <v>8821.5498337059089</v>
      </c>
      <c r="AF15">
        <f t="shared" si="4"/>
        <v>-441.07749168529551</v>
      </c>
      <c r="AG15">
        <f t="shared" si="4"/>
        <v>-10.794209065436947</v>
      </c>
      <c r="AH15">
        <f t="shared" si="5"/>
        <v>-4470.014435328937</v>
      </c>
      <c r="AI15">
        <f t="shared" si="6"/>
        <v>3899.6636976262389</v>
      </c>
      <c r="AJ15">
        <f t="shared" si="7"/>
        <v>-111.45132257665318</v>
      </c>
      <c r="AK15">
        <f t="shared" si="24"/>
        <v>1168.9233891539955</v>
      </c>
      <c r="AL15">
        <f t="shared" si="8"/>
        <v>4957.1357642035809</v>
      </c>
      <c r="AN15">
        <f t="shared" si="9"/>
        <v>3819.7111844429728</v>
      </c>
      <c r="AO15">
        <f t="shared" si="9"/>
        <v>-190.98555922214868</v>
      </c>
      <c r="AP15">
        <f t="shared" si="9"/>
        <v>-4.6738681832219848</v>
      </c>
      <c r="AQ15">
        <f t="shared" si="9"/>
        <v>-1935.5061701300474</v>
      </c>
      <c r="AR15">
        <f t="shared" si="9"/>
        <v>1688.5455869075547</v>
      </c>
      <c r="AS15">
        <f t="shared" si="9"/>
        <v>-48.258171340870092</v>
      </c>
      <c r="AT15">
        <f t="shared" si="9"/>
        <v>506.1411914546527</v>
      </c>
      <c r="AU15">
        <f t="shared" si="9"/>
        <v>2146.428607021337</v>
      </c>
      <c r="AW15">
        <v>12</v>
      </c>
      <c r="AX15">
        <f>(R15*SUMPRODUCT(K16:$K$23, X16:$X$23)-$AZ$3*SUMPRODUCT(K15:$K$22, W16:$W$23))/Z15</f>
        <v>9762.0451957097503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2.6648449999999999E-3</v>
      </c>
      <c r="O16">
        <f t="shared" si="21"/>
        <v>10215.60470552737</v>
      </c>
      <c r="P16">
        <f t="shared" si="22"/>
        <v>510.78023527636856</v>
      </c>
      <c r="Q16" s="4">
        <f t="shared" si="23"/>
        <v>12.5</v>
      </c>
      <c r="R16">
        <f t="shared" si="0"/>
        <v>2000000</v>
      </c>
      <c r="S16">
        <f t="shared" si="1"/>
        <v>9917.9878827576631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8429.8845398988306</v>
      </c>
      <c r="AC16">
        <f t="shared" si="2"/>
        <v>8456.0781197680808</v>
      </c>
      <c r="AE16">
        <f t="shared" si="3"/>
        <v>8709.8262724022479</v>
      </c>
      <c r="AF16">
        <f t="shared" si="4"/>
        <v>-435.49131362011241</v>
      </c>
      <c r="AG16">
        <f t="shared" si="4"/>
        <v>-10.657502080725592</v>
      </c>
      <c r="AH16">
        <f t="shared" si="5"/>
        <v>-4602.3830491174913</v>
      </c>
      <c r="AI16">
        <f t="shared" si="6"/>
        <v>3661.2944075839196</v>
      </c>
      <c r="AJ16">
        <f t="shared" si="7"/>
        <v>-26.193579869250243</v>
      </c>
      <c r="AK16">
        <f t="shared" si="24"/>
        <v>1169.2953649076676</v>
      </c>
      <c r="AL16">
        <f t="shared" si="8"/>
        <v>4804.3961926223365</v>
      </c>
      <c r="AN16">
        <f t="shared" si="9"/>
        <v>3474.0534339014243</v>
      </c>
      <c r="AO16">
        <f t="shared" si="9"/>
        <v>-173.70267169507122</v>
      </c>
      <c r="AP16">
        <f t="shared" si="9"/>
        <v>-4.2509150633316324</v>
      </c>
      <c r="AQ16">
        <f t="shared" si="9"/>
        <v>-1835.7340474836406</v>
      </c>
      <c r="AR16">
        <f t="shared" si="9"/>
        <v>1460.3657996593811</v>
      </c>
      <c r="AS16">
        <f t="shared" si="9"/>
        <v>-10.447728030956695</v>
      </c>
      <c r="AT16">
        <f t="shared" si="9"/>
        <v>466.39214728930659</v>
      </c>
      <c r="AU16">
        <f t="shared" si="9"/>
        <v>1916.3102189177309</v>
      </c>
      <c r="AW16">
        <v>13</v>
      </c>
      <c r="AX16">
        <f>(R16*SUMPRODUCT(K17:$K$23, X17:$X$23)-$AZ$3*SUMPRODUCT(K16:$K$22, W17:$W$23))/Z16</f>
        <v>9917.9878827576631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2.7902209999999998E-3</v>
      </c>
      <c r="O17">
        <f t="shared" si="21"/>
        <v>10215.60470552737</v>
      </c>
      <c r="P17">
        <f t="shared" si="22"/>
        <v>510.78023527636856</v>
      </c>
      <c r="Q17" s="4">
        <f t="shared" si="23"/>
        <v>12.5</v>
      </c>
      <c r="R17">
        <f t="shared" si="0"/>
        <v>2000000</v>
      </c>
      <c r="S17">
        <f t="shared" si="1"/>
        <v>9981.4623762349347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8456.0781197680808</v>
      </c>
      <c r="AC17">
        <f t="shared" si="2"/>
        <v>8401.3491896956039</v>
      </c>
      <c r="AE17">
        <f t="shared" si="3"/>
        <v>8598.425669506616</v>
      </c>
      <c r="AF17">
        <f t="shared" si="4"/>
        <v>-429.92128347533088</v>
      </c>
      <c r="AG17">
        <f t="shared" si="4"/>
        <v>-10.521190273805152</v>
      </c>
      <c r="AH17">
        <f t="shared" si="5"/>
        <v>-4757.8857781094785</v>
      </c>
      <c r="AI17">
        <f t="shared" si="6"/>
        <v>3400.0974176480013</v>
      </c>
      <c r="AJ17">
        <f t="shared" si="7"/>
        <v>54.728930072476942</v>
      </c>
      <c r="AK17">
        <f t="shared" si="24"/>
        <v>1163.7207754059559</v>
      </c>
      <c r="AL17">
        <f t="shared" si="8"/>
        <v>4618.5471231264346</v>
      </c>
      <c r="AN17">
        <f t="shared" si="9"/>
        <v>3159.27411789915</v>
      </c>
      <c r="AO17">
        <f t="shared" si="9"/>
        <v>-157.96370589495751</v>
      </c>
      <c r="AP17">
        <f t="shared" si="9"/>
        <v>-3.8657453584095682</v>
      </c>
      <c r="AQ17">
        <f t="shared" si="9"/>
        <v>-1748.1648353383102</v>
      </c>
      <c r="AR17">
        <f t="shared" si="9"/>
        <v>1249.2798313074725</v>
      </c>
      <c r="AS17">
        <f t="shared" si="9"/>
        <v>20.108761641270338</v>
      </c>
      <c r="AT17">
        <f t="shared" si="9"/>
        <v>427.57977652117415</v>
      </c>
      <c r="AU17">
        <f t="shared" si="9"/>
        <v>1696.9683694699172</v>
      </c>
      <c r="AW17">
        <v>14</v>
      </c>
      <c r="AX17">
        <f>(R17*SUMPRODUCT(K18:$K$23, X18:$X$23)-$AZ$3*SUMPRODUCT(K17:$K$22, W18:$W$23))/Z17</f>
        <v>9981.4623762349347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3.5816260000000001E-3</v>
      </c>
      <c r="O18">
        <f t="shared" si="21"/>
        <v>10215.60470552737</v>
      </c>
      <c r="P18">
        <f t="shared" si="22"/>
        <v>510.78023527636856</v>
      </c>
      <c r="Q18" s="4">
        <f t="shared" si="23"/>
        <v>12.5</v>
      </c>
      <c r="R18">
        <f t="shared" si="0"/>
        <v>2000000</v>
      </c>
      <c r="S18">
        <f t="shared" si="1"/>
        <v>9515.851614013116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8401.3491896956039</v>
      </c>
      <c r="AC18">
        <f t="shared" si="2"/>
        <v>7900.6655244746089</v>
      </c>
      <c r="AE18">
        <f t="shared" si="3"/>
        <v>8481.6450678745787</v>
      </c>
      <c r="AF18">
        <f t="shared" si="4"/>
        <v>-424.08225339372893</v>
      </c>
      <c r="AG18">
        <f t="shared" si="4"/>
        <v>-10.378295402431492</v>
      </c>
      <c r="AH18">
        <f t="shared" si="5"/>
        <v>-6029.2749816972246</v>
      </c>
      <c r="AI18">
        <f t="shared" si="6"/>
        <v>2017.9095373811933</v>
      </c>
      <c r="AJ18">
        <f t="shared" si="7"/>
        <v>500.68366522099495</v>
      </c>
      <c r="AK18">
        <f t="shared" si="24"/>
        <v>1152.1238402923518</v>
      </c>
      <c r="AL18">
        <f t="shared" si="8"/>
        <v>3670.7170428945401</v>
      </c>
      <c r="AN18">
        <f t="shared" si="9"/>
        <v>2870.7133551697762</v>
      </c>
      <c r="AO18">
        <f t="shared" si="9"/>
        <v>-143.53566775848881</v>
      </c>
      <c r="AP18">
        <f t="shared" si="9"/>
        <v>-3.5126571528562027</v>
      </c>
      <c r="AQ18">
        <f t="shared" si="9"/>
        <v>-2040.6796173901362</v>
      </c>
      <c r="AR18">
        <f t="shared" si="9"/>
        <v>682.98541286829493</v>
      </c>
      <c r="AS18">
        <f t="shared" si="9"/>
        <v>169.46232399057959</v>
      </c>
      <c r="AT18">
        <f t="shared" si="9"/>
        <v>389.94997652802658</v>
      </c>
      <c r="AU18">
        <f t="shared" si="9"/>
        <v>1242.3977133869012</v>
      </c>
      <c r="AW18">
        <v>15</v>
      </c>
      <c r="AX18">
        <f>(R18*SUMPRODUCT(K19:$K$23, X19:$X$23)-$AZ$3*SUMPRODUCT(K18:$K$22, W19:$W$23))/Z18</f>
        <v>9515.851614013116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4.4506370000000003E-3</v>
      </c>
      <c r="O19">
        <f t="shared" si="21"/>
        <v>10215.60470552737</v>
      </c>
      <c r="P19">
        <f t="shared" si="22"/>
        <v>510.78023527636856</v>
      </c>
      <c r="Q19" s="4">
        <f t="shared" si="23"/>
        <v>12.5</v>
      </c>
      <c r="R19">
        <f t="shared" si="0"/>
        <v>2000000</v>
      </c>
      <c r="S19">
        <f t="shared" si="1"/>
        <v>8549.5526908758475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7900.6655244746089</v>
      </c>
      <c r="AC19">
        <f t="shared" si="2"/>
        <v>6995.8065195026929</v>
      </c>
      <c r="AE19">
        <f t="shared" si="3"/>
        <v>8359.0798938358821</v>
      </c>
      <c r="AF19">
        <f t="shared" si="4"/>
        <v>-417.95399469179415</v>
      </c>
      <c r="AG19">
        <f t="shared" si="4"/>
        <v>-10.228322422892186</v>
      </c>
      <c r="AH19">
        <f t="shared" si="5"/>
        <v>-7390.4040823986388</v>
      </c>
      <c r="AI19">
        <f t="shared" si="6"/>
        <v>540.49349432255713</v>
      </c>
      <c r="AJ19">
        <f t="shared" si="7"/>
        <v>904.85900497191597</v>
      </c>
      <c r="AK19">
        <f t="shared" si="24"/>
        <v>1108.9253996533089</v>
      </c>
      <c r="AL19">
        <f t="shared" si="8"/>
        <v>2554.277898947782</v>
      </c>
      <c r="AN19">
        <f t="shared" si="9"/>
        <v>2606.2110284192718</v>
      </c>
      <c r="AO19">
        <f t="shared" si="9"/>
        <v>-130.31055142096361</v>
      </c>
      <c r="AP19">
        <f t="shared" si="9"/>
        <v>-3.1890072878029501</v>
      </c>
      <c r="AQ19">
        <f t="shared" si="9"/>
        <v>-2304.1953024310096</v>
      </c>
      <c r="AR19">
        <f t="shared" si="9"/>
        <v>168.51616727949579</v>
      </c>
      <c r="AS19">
        <f t="shared" si="9"/>
        <v>282.11879152648243</v>
      </c>
      <c r="AT19">
        <f t="shared" si="9"/>
        <v>345.74302949322242</v>
      </c>
      <c r="AU19">
        <f t="shared" si="9"/>
        <v>796.37798829920064</v>
      </c>
      <c r="AW19">
        <v>16</v>
      </c>
      <c r="AX19">
        <f>(R19*SUMPRODUCT(K20:$K$23, X20:$X$23)-$AZ$3*SUMPRODUCT(K19:$K$22, W20:$W$23))/Z19</f>
        <v>8549.5526908758475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5.383718E-3</v>
      </c>
      <c r="O20">
        <f t="shared" si="21"/>
        <v>10215.60470552737</v>
      </c>
      <c r="P20">
        <f t="shared" si="22"/>
        <v>510.78023527636856</v>
      </c>
      <c r="Q20" s="4">
        <f t="shared" si="23"/>
        <v>12.5</v>
      </c>
      <c r="R20">
        <f t="shared" si="0"/>
        <v>2000000</v>
      </c>
      <c r="S20">
        <f t="shared" si="1"/>
        <v>7119.1637099186346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6995.8065195026929</v>
      </c>
      <c r="AC20">
        <f t="shared" si="2"/>
        <v>5735.7523237307296</v>
      </c>
      <c r="AE20">
        <f t="shared" si="3"/>
        <v>8230.4861660096412</v>
      </c>
      <c r="AF20">
        <f t="shared" si="4"/>
        <v>-411.52430830048206</v>
      </c>
      <c r="AG20">
        <f t="shared" si="4"/>
        <v>-10.070972795125336</v>
      </c>
      <c r="AH20">
        <f t="shared" si="5"/>
        <v>-8810.6245660685236</v>
      </c>
      <c r="AI20">
        <f t="shared" si="6"/>
        <v>-1001.7336811544901</v>
      </c>
      <c r="AJ20">
        <f t="shared" si="7"/>
        <v>1260.0541957719634</v>
      </c>
      <c r="AK20">
        <f t="shared" si="24"/>
        <v>1037.0337864048297</v>
      </c>
      <c r="AL20">
        <f t="shared" si="8"/>
        <v>1295.3543010223029</v>
      </c>
      <c r="AN20">
        <f t="shared" si="9"/>
        <v>2363.8393518896769</v>
      </c>
      <c r="AO20">
        <f t="shared" si="9"/>
        <v>-118.19196759448384</v>
      </c>
      <c r="AP20">
        <f t="shared" si="9"/>
        <v>-2.8924368894807948</v>
      </c>
      <c r="AQ20">
        <f t="shared" si="9"/>
        <v>-2530.4581824108841</v>
      </c>
      <c r="AR20">
        <f t="shared" si="9"/>
        <v>-287.70323500517213</v>
      </c>
      <c r="AS20">
        <f t="shared" si="9"/>
        <v>361.89425914843054</v>
      </c>
      <c r="AT20">
        <f t="shared" si="9"/>
        <v>297.84161276725467</v>
      </c>
      <c r="AU20">
        <f t="shared" si="9"/>
        <v>372.03263691051308</v>
      </c>
      <c r="AW20">
        <v>17</v>
      </c>
      <c r="AX20">
        <f>(R20*SUMPRODUCT(K21:$K$23, X21:$X$23)-$AZ$3*SUMPRODUCT(K20:$K$22, W21:$W$23))/Z20</f>
        <v>7119.1637099186346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6.4575739999999998E-3</v>
      </c>
      <c r="O21">
        <f t="shared" si="21"/>
        <v>10215.60470552737</v>
      </c>
      <c r="P21">
        <f t="shared" si="22"/>
        <v>510.78023527636856</v>
      </c>
      <c r="Q21" s="4">
        <f t="shared" si="23"/>
        <v>12.5</v>
      </c>
      <c r="R21">
        <f t="shared" si="0"/>
        <v>2000000</v>
      </c>
      <c r="S21">
        <f t="shared" si="1"/>
        <v>5218.3107377119713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5735.7523237307296</v>
      </c>
      <c r="AC21">
        <f t="shared" si="2"/>
        <v>4135.0850343183874</v>
      </c>
      <c r="AE21">
        <f t="shared" si="3"/>
        <v>8095.032330876561</v>
      </c>
      <c r="AF21">
        <f t="shared" si="4"/>
        <v>-404.75161654382805</v>
      </c>
      <c r="AG21">
        <f t="shared" si="4"/>
        <v>-9.9052290150975733</v>
      </c>
      <c r="AH21">
        <f t="shared" si="5"/>
        <v>-10405.448332241391</v>
      </c>
      <c r="AI21">
        <f t="shared" si="6"/>
        <v>-2725.0728469237556</v>
      </c>
      <c r="AJ21">
        <f t="shared" si="7"/>
        <v>1600.6672894123421</v>
      </c>
      <c r="AK21">
        <f t="shared" si="24"/>
        <v>939.82231266444251</v>
      </c>
      <c r="AL21">
        <f t="shared" si="8"/>
        <v>-184.58324484697096</v>
      </c>
      <c r="AN21">
        <f t="shared" si="9"/>
        <v>2141.6693603297067</v>
      </c>
      <c r="AO21">
        <f t="shared" si="9"/>
        <v>-107.08346801648534</v>
      </c>
      <c r="AP21">
        <f t="shared" si="9"/>
        <v>-2.6205856408712043</v>
      </c>
      <c r="AQ21">
        <f t="shared" si="9"/>
        <v>-2752.926605203827</v>
      </c>
      <c r="AR21">
        <f t="shared" si="9"/>
        <v>-720.9612985314767</v>
      </c>
      <c r="AS21">
        <f t="shared" si="9"/>
        <v>423.48195160885894</v>
      </c>
      <c r="AT21">
        <f t="shared" si="9"/>
        <v>248.64491813211694</v>
      </c>
      <c r="AU21">
        <f t="shared" si="9"/>
        <v>-48.834428790500894</v>
      </c>
      <c r="AW21">
        <v>18</v>
      </c>
      <c r="AX21">
        <f>(R21*SUMPRODUCT(K22:$K$23, X22:$X$23)-$AZ$3*SUMPRODUCT(K21:$K$22, W22:$W$23))/Z21</f>
        <v>5218.3107377119713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7.6803260000000003E-3</v>
      </c>
      <c r="O22">
        <f t="shared" si="21"/>
        <v>10215.60470552737</v>
      </c>
      <c r="P22">
        <f t="shared" si="22"/>
        <v>510.78023527636856</v>
      </c>
      <c r="Q22" s="4">
        <f t="shared" si="23"/>
        <v>12.5</v>
      </c>
      <c r="R22">
        <f t="shared" si="0"/>
        <v>2000000</v>
      </c>
      <c r="S22">
        <f t="shared" si="1"/>
        <v>2842.4435919227767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4135.0850343183874</v>
      </c>
      <c r="AC22">
        <f t="shared" si="2"/>
        <v>2212.5811355305532</v>
      </c>
      <c r="AE22">
        <f t="shared" si="3"/>
        <v>7951.9095202861236</v>
      </c>
      <c r="AF22">
        <f t="shared" si="4"/>
        <v>-397.5954760143062</v>
      </c>
      <c r="AG22">
        <f t="shared" si="4"/>
        <v>-9.7301013370059888</v>
      </c>
      <c r="AH22">
        <f t="shared" si="5"/>
        <v>-12172.062070497326</v>
      </c>
      <c r="AI22">
        <f t="shared" si="6"/>
        <v>-4627.4781275625146</v>
      </c>
      <c r="AJ22">
        <f t="shared" si="7"/>
        <v>1922.5038987878343</v>
      </c>
      <c r="AK22">
        <f t="shared" si="24"/>
        <v>818.25793550131436</v>
      </c>
      <c r="AL22">
        <f t="shared" si="8"/>
        <v>-1886.7162932733659</v>
      </c>
      <c r="AN22">
        <f t="shared" si="9"/>
        <v>1937.9681383223465</v>
      </c>
      <c r="AO22">
        <f t="shared" si="9"/>
        <v>-96.898406916117324</v>
      </c>
      <c r="AP22">
        <f t="shared" si="9"/>
        <v>-2.3713331151040027</v>
      </c>
      <c r="AQ22">
        <f t="shared" si="9"/>
        <v>-2966.4659048405488</v>
      </c>
      <c r="AR22">
        <f t="shared" si="9"/>
        <v>-1127.7675065494236</v>
      </c>
      <c r="AS22">
        <f t="shared" si="9"/>
        <v>468.53542437153544</v>
      </c>
      <c r="AT22">
        <f t="shared" si="9"/>
        <v>199.41849236155676</v>
      </c>
      <c r="AU22">
        <f t="shared" si="9"/>
        <v>-459.81358981633127</v>
      </c>
      <c r="AW22">
        <v>19</v>
      </c>
      <c r="AX22">
        <f>(R22*SUMPRODUCT(K23:$K$23, X23:$X$23)-$AZ$3*SUMPRODUCT(K22:$K$22, W23:$W$23))/Z22</f>
        <v>2842.4435919227767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9.0334749999999991E-3</v>
      </c>
      <c r="O23">
        <f t="shared" si="21"/>
        <v>10215.60470552737</v>
      </c>
      <c r="P23">
        <f t="shared" si="22"/>
        <v>510.78023527636856</v>
      </c>
      <c r="Q23" s="4">
        <f t="shared" si="23"/>
        <v>12.5</v>
      </c>
      <c r="R23">
        <f t="shared" si="0"/>
        <v>2000000</v>
      </c>
      <c r="S23">
        <f t="shared" si="1"/>
        <v>2897.5948918570657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2212.5811355305532</v>
      </c>
      <c r="AC23">
        <f t="shared" si="2"/>
        <v>2212.5811355305532</v>
      </c>
      <c r="AE23">
        <f t="shared" si="3"/>
        <v>7800.5570492294946</v>
      </c>
      <c r="AF23">
        <f t="shared" si="4"/>
        <v>-390.02785246147477</v>
      </c>
      <c r="AG23">
        <f t="shared" si="4"/>
        <v>-9.5449036964606186</v>
      </c>
      <c r="AH23">
        <f t="shared" si="5"/>
        <v>-14063.460348049628</v>
      </c>
      <c r="AI23">
        <f t="shared" si="6"/>
        <v>-6662.4760549780694</v>
      </c>
      <c r="AJ23">
        <f t="shared" si="7"/>
        <v>0</v>
      </c>
      <c r="AK23">
        <f t="shared" si="24"/>
        <v>673.61772326090011</v>
      </c>
      <c r="AL23">
        <f t="shared" si="8"/>
        <v>-5988.8583317171697</v>
      </c>
      <c r="AN23">
        <f t="shared" si="9"/>
        <v>1751.2259621755086</v>
      </c>
      <c r="AO23">
        <f t="shared" si="9"/>
        <v>-87.561298108775446</v>
      </c>
      <c r="AP23">
        <f t="shared" si="9"/>
        <v>-2.1428319867691861</v>
      </c>
      <c r="AQ23">
        <f t="shared" si="9"/>
        <v>-3157.2484790638127</v>
      </c>
      <c r="AR23">
        <f t="shared" si="9"/>
        <v>-1495.7266469838487</v>
      </c>
      <c r="AS23">
        <f t="shared" si="9"/>
        <v>0</v>
      </c>
      <c r="AT23">
        <f t="shared" si="9"/>
        <v>151.22725699090512</v>
      </c>
      <c r="AU23">
        <f t="shared" si="9"/>
        <v>-1344.4993899929436</v>
      </c>
      <c r="AW23">
        <v>20</v>
      </c>
      <c r="AX23">
        <f>(R23*SUMPRODUCT(K$23:$K24, X$23:$X24)-$AZ$3*SUMPRODUCT(K$22:$K23, W$23:$W24))/Z23</f>
        <v>2897.5948918570657</v>
      </c>
    </row>
    <row r="25" spans="5:50" x14ac:dyDescent="0.25">
      <c r="AN25" s="8">
        <f t="shared" ref="AN25:AU25" si="25">SUM(AN3:AN23)</f>
        <v>94295.696988619005</v>
      </c>
      <c r="AO25" s="8">
        <f t="shared" si="25"/>
        <v>-12376.488378576483</v>
      </c>
      <c r="AP25" s="8">
        <f t="shared" si="25"/>
        <v>-727.83890317825831</v>
      </c>
      <c r="AQ25" s="8">
        <f t="shared" si="25"/>
        <v>-49727.430048855036</v>
      </c>
      <c r="AR25" s="8">
        <f t="shared" si="25"/>
        <v>31463.939658009222</v>
      </c>
      <c r="AS25" s="8">
        <f t="shared" si="25"/>
        <v>-4519.7498416329008</v>
      </c>
      <c r="AT25" s="8">
        <f t="shared" si="25"/>
        <v>5346.0811067971836</v>
      </c>
      <c r="AU25" s="9">
        <f t="shared" si="25"/>
        <v>32290.27092317351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43627.513079460827</v>
      </c>
      <c r="K3">
        <v>1</v>
      </c>
      <c r="L3" s="2">
        <v>0</v>
      </c>
      <c r="O3">
        <f>$C$3</f>
        <v>43627.513079460827</v>
      </c>
      <c r="P3">
        <f>O3*B5</f>
        <v>34902.010463568666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43627.513079460827</v>
      </c>
      <c r="AF3">
        <f t="shared" ref="AF3:AG23" si="4">-$Z3*P3</f>
        <v>-34902.010463568666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8100.5456451921609</v>
      </c>
      <c r="AJ3">
        <f t="shared" ref="AJ3:AJ23" si="7">AB3-AC3</f>
        <v>0</v>
      </c>
      <c r="AL3">
        <f t="shared" ref="AL3:AL23" si="8">SUM(AI3:AK3)</f>
        <v>8100.5456451921609</v>
      </c>
      <c r="AN3">
        <f t="shared" ref="AN3:AU23" si="9">AE3*$K3</f>
        <v>43627.513079460827</v>
      </c>
      <c r="AO3">
        <f t="shared" si="9"/>
        <v>-34902.010463568666</v>
      </c>
      <c r="AP3">
        <f t="shared" si="9"/>
        <v>-624.95697070000006</v>
      </c>
      <c r="AQ3">
        <f t="shared" si="9"/>
        <v>0</v>
      </c>
      <c r="AR3">
        <f t="shared" si="9"/>
        <v>8100.5456451921609</v>
      </c>
      <c r="AS3">
        <f t="shared" si="9"/>
        <v>0</v>
      </c>
      <c r="AT3">
        <f t="shared" si="9"/>
        <v>0</v>
      </c>
      <c r="AU3">
        <f t="shared" si="9"/>
        <v>8100.5456451921609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15379.227921410591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10893.923450064163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10758.154649996781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-10758.154649996781</v>
      </c>
      <c r="AK4">
        <f>H4*SUM(AB4, AE4:AF4)</f>
        <v>0</v>
      </c>
      <c r="AL4">
        <f t="shared" si="8"/>
        <v>-15683.75664999678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-4621.0732714138285</v>
      </c>
      <c r="AR4">
        <f t="shared" si="9"/>
        <v>-4621.0732714138285</v>
      </c>
      <c r="AS4">
        <f t="shared" si="9"/>
        <v>-10093.024345620395</v>
      </c>
      <c r="AT4">
        <f t="shared" si="9"/>
        <v>0</v>
      </c>
      <c r="AU4">
        <f t="shared" si="9"/>
        <v>-14714.097617034222</v>
      </c>
      <c r="AW4">
        <v>1</v>
      </c>
      <c r="AX4">
        <f>(R4*SUMPRODUCT(K5:$K$23, X5:$X$23)-$AZ$3*SUMPRODUCT(K4:$K$22, W5:$W$23))/Z4</f>
        <v>10893.923450064163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2.5557050000000001E-3</v>
      </c>
      <c r="O5">
        <f t="shared" ref="O5:O23" si="21">$C$3</f>
        <v>43627.513079460827</v>
      </c>
      <c r="P5">
        <f t="shared" ref="P5:P23" si="22">O5*$C$5</f>
        <v>2181.3756539730416</v>
      </c>
      <c r="Q5" s="4">
        <f t="shared" ref="Q5:Q23" si="23">$C$8</f>
        <v>12.5</v>
      </c>
      <c r="R5">
        <f t="shared" si="0"/>
        <v>2000000</v>
      </c>
      <c r="S5">
        <f t="shared" si="1"/>
        <v>21174.154414599059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10758.154649996781</v>
      </c>
      <c r="AC5">
        <f t="shared" si="2"/>
        <v>20647.722021194582</v>
      </c>
      <c r="AE5">
        <f t="shared" si="3"/>
        <v>42542.844682366747</v>
      </c>
      <c r="AF5">
        <f t="shared" si="4"/>
        <v>-2127.1422341183379</v>
      </c>
      <c r="AG5">
        <f t="shared" si="4"/>
        <v>-12.189224665660371</v>
      </c>
      <c r="AH5">
        <f t="shared" si="5"/>
        <v>-5047.70751434059</v>
      </c>
      <c r="AI5">
        <f t="shared" si="6"/>
        <v>35355.805709242166</v>
      </c>
      <c r="AJ5">
        <f t="shared" si="7"/>
        <v>-9889.5673711978015</v>
      </c>
      <c r="AK5">
        <f>H5*SUM(AB5, AE5:AF5)</f>
        <v>4421.4212532883848</v>
      </c>
      <c r="AL5">
        <f t="shared" si="8"/>
        <v>29887.659591332747</v>
      </c>
      <c r="AN5">
        <f t="shared" si="9"/>
        <v>36738.4058117608</v>
      </c>
      <c r="AO5">
        <f t="shared" si="9"/>
        <v>-1836.9202905880404</v>
      </c>
      <c r="AP5">
        <f t="shared" si="9"/>
        <v>-10.526157468810858</v>
      </c>
      <c r="AQ5">
        <f t="shared" si="9"/>
        <v>-4359.0109797660652</v>
      </c>
      <c r="AR5">
        <f t="shared" si="9"/>
        <v>30531.948383937892</v>
      </c>
      <c r="AS5">
        <f t="shared" si="9"/>
        <v>-8540.2596393937401</v>
      </c>
      <c r="AT5">
        <f t="shared" si="9"/>
        <v>3818.1736430845572</v>
      </c>
      <c r="AU5">
        <f t="shared" si="9"/>
        <v>25809.862387628706</v>
      </c>
      <c r="AW5">
        <v>2</v>
      </c>
      <c r="AX5">
        <f>(R5*SUMPRODUCT(K6:$K$23, X6:$X$23)-$AZ$3*SUMPRODUCT(K5:$K$22, W6:$W$23))/Z5</f>
        <v>21174.154414599059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2.6648449999999999E-3</v>
      </c>
      <c r="O6">
        <f t="shared" si="21"/>
        <v>43627.513079460827</v>
      </c>
      <c r="P6">
        <f t="shared" si="22"/>
        <v>2181.3756539730416</v>
      </c>
      <c r="Q6" s="4">
        <f t="shared" si="23"/>
        <v>12.5</v>
      </c>
      <c r="R6">
        <f t="shared" si="0"/>
        <v>2000000</v>
      </c>
      <c r="S6">
        <f t="shared" si="1"/>
        <v>30692.897586201078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20647.722021194582</v>
      </c>
      <c r="AC6">
        <f t="shared" si="2"/>
        <v>29550.753541626022</v>
      </c>
      <c r="AE6">
        <f t="shared" si="3"/>
        <v>42004.046148605506</v>
      </c>
      <c r="AF6">
        <f t="shared" si="4"/>
        <v>-2100.2023074302756</v>
      </c>
      <c r="AG6">
        <f t="shared" si="4"/>
        <v>-12.034850024599606</v>
      </c>
      <c r="AH6">
        <f t="shared" si="5"/>
        <v>-5197.1831046658735</v>
      </c>
      <c r="AI6">
        <f t="shared" si="6"/>
        <v>34694.625886484762</v>
      </c>
      <c r="AJ6">
        <f t="shared" si="7"/>
        <v>-8903.0315204314393</v>
      </c>
      <c r="AK6">
        <f>H6*SUM(AB6, AE6:AF6)</f>
        <v>6588.0103658258358</v>
      </c>
      <c r="AL6">
        <f t="shared" si="8"/>
        <v>32379.604731879161</v>
      </c>
      <c r="AN6">
        <f t="shared" si="9"/>
        <v>32713.852450043072</v>
      </c>
      <c r="AO6">
        <f t="shared" si="9"/>
        <v>-1635.6926225021539</v>
      </c>
      <c r="AP6">
        <f t="shared" si="9"/>
        <v>-9.3730567424447848</v>
      </c>
      <c r="AQ6">
        <f t="shared" si="9"/>
        <v>-4047.7024675286107</v>
      </c>
      <c r="AR6">
        <f t="shared" si="9"/>
        <v>27021.084303269865</v>
      </c>
      <c r="AS6">
        <f t="shared" si="9"/>
        <v>-6933.914377844907</v>
      </c>
      <c r="AT6">
        <f t="shared" si="9"/>
        <v>5130.9152047995194</v>
      </c>
      <c r="AU6">
        <f t="shared" si="9"/>
        <v>25218.085130224477</v>
      </c>
      <c r="AW6">
        <v>3</v>
      </c>
      <c r="AX6">
        <f>(R6*SUMPRODUCT(K7:$K$23, X7:$X$23)-$AZ$3*SUMPRODUCT(K6:$K$22, W7:$W$23))/Z6</f>
        <v>30692.897586201078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2.7902209999999998E-3</v>
      </c>
      <c r="O7">
        <f t="shared" si="21"/>
        <v>43627.513079460827</v>
      </c>
      <c r="P7">
        <f t="shared" si="22"/>
        <v>2181.3756539730416</v>
      </c>
      <c r="Q7" s="4">
        <f t="shared" si="23"/>
        <v>12.5</v>
      </c>
      <c r="R7">
        <f t="shared" si="0"/>
        <v>2000000</v>
      </c>
      <c r="S7">
        <f t="shared" si="1"/>
        <v>39238.233336120909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29550.753541626022</v>
      </c>
      <c r="AC7">
        <f t="shared" si="2"/>
        <v>37294.910022966578</v>
      </c>
      <c r="AE7">
        <f t="shared" si="3"/>
        <v>41466.805115470641</v>
      </c>
      <c r="AF7">
        <f t="shared" si="4"/>
        <v>-2073.3402557735321</v>
      </c>
      <c r="AG7">
        <f t="shared" si="4"/>
        <v>-11.880921633083123</v>
      </c>
      <c r="AH7">
        <f t="shared" si="5"/>
        <v>-5372.782603278134</v>
      </c>
      <c r="AI7">
        <f t="shared" si="6"/>
        <v>34008.801334785894</v>
      </c>
      <c r="AJ7">
        <f t="shared" si="7"/>
        <v>-7744.1564813405566</v>
      </c>
      <c r="AK7">
        <f>H7*SUM(AB7, AE7:AF7)</f>
        <v>7218.4596666185316</v>
      </c>
      <c r="AL7">
        <f t="shared" si="8"/>
        <v>33483.104520063869</v>
      </c>
      <c r="AN7">
        <f t="shared" si="9"/>
        <v>29234.575040685821</v>
      </c>
      <c r="AO7">
        <f t="shared" si="9"/>
        <v>-1461.7287520342911</v>
      </c>
      <c r="AP7">
        <f t="shared" si="9"/>
        <v>-8.3761865440964751</v>
      </c>
      <c r="AQ7">
        <f t="shared" si="9"/>
        <v>-3787.8735956492847</v>
      </c>
      <c r="AR7">
        <f t="shared" si="9"/>
        <v>23976.596506458151</v>
      </c>
      <c r="AS7">
        <f t="shared" si="9"/>
        <v>-5459.7194828520469</v>
      </c>
      <c r="AT7">
        <f t="shared" si="9"/>
        <v>5089.0971757839097</v>
      </c>
      <c r="AU7">
        <f t="shared" si="9"/>
        <v>23605.974199390013</v>
      </c>
      <c r="AW7">
        <v>4</v>
      </c>
      <c r="AX7">
        <f>(R7*SUMPRODUCT(K8:$K$23, X8:$X$23)-$AZ$3*SUMPRODUCT(K7:$K$22, W8:$W$23))/Z7</f>
        <v>39238.233336120909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3.5816260000000001E-3</v>
      </c>
      <c r="O8">
        <f t="shared" si="21"/>
        <v>43627.513079460827</v>
      </c>
      <c r="P8">
        <f t="shared" si="22"/>
        <v>2181.3756539730416</v>
      </c>
      <c r="Q8" s="4">
        <f t="shared" si="23"/>
        <v>12.5</v>
      </c>
      <c r="R8">
        <f t="shared" si="0"/>
        <v>2000000</v>
      </c>
      <c r="S8">
        <f t="shared" si="1"/>
        <v>45996.68789922203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37294.910022966578</v>
      </c>
      <c r="AC8">
        <f t="shared" si="2"/>
        <v>43124.873279108171</v>
      </c>
      <c r="AE8">
        <f t="shared" si="3"/>
        <v>40903.618476977426</v>
      </c>
      <c r="AF8">
        <f t="shared" si="4"/>
        <v>-2045.1809238488718</v>
      </c>
      <c r="AG8">
        <f t="shared" si="4"/>
        <v>-11.719559398927277</v>
      </c>
      <c r="AH8">
        <f t="shared" si="5"/>
        <v>-6808.4828520020747</v>
      </c>
      <c r="AI8">
        <f t="shared" si="6"/>
        <v>32038.235141727549</v>
      </c>
      <c r="AJ8">
        <f t="shared" si="7"/>
        <v>-5829.9632561415929</v>
      </c>
      <c r="AK8">
        <f t="shared" ref="AK8:AK23" si="24">H8*SUM(AB8:AB8, AE8:AF8)</f>
        <v>5521.117699266897</v>
      </c>
      <c r="AL8">
        <f t="shared" si="8"/>
        <v>31729.389584852855</v>
      </c>
      <c r="AN8">
        <f t="shared" si="9"/>
        <v>26888.132378754577</v>
      </c>
      <c r="AO8">
        <f t="shared" si="9"/>
        <v>-1344.4066189377293</v>
      </c>
      <c r="AP8">
        <f t="shared" si="9"/>
        <v>-7.7038921316068283</v>
      </c>
      <c r="AQ8">
        <f t="shared" si="9"/>
        <v>-4475.5793017713495</v>
      </c>
      <c r="AR8">
        <f t="shared" si="9"/>
        <v>21060.442565913891</v>
      </c>
      <c r="AS8">
        <f t="shared" si="9"/>
        <v>-3832.3461256279979</v>
      </c>
      <c r="AT8">
        <f t="shared" si="9"/>
        <v>3629.3254510020829</v>
      </c>
      <c r="AU8">
        <f t="shared" si="9"/>
        <v>20857.421891287977</v>
      </c>
      <c r="AW8">
        <v>5</v>
      </c>
      <c r="AX8">
        <f>(R8*SUMPRODUCT(K9:$K$23, X9:$X$23)-$AZ$3*SUMPRODUCT(K8:$K$22, W9:$W$23))/Z8</f>
        <v>45996.68789922203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4.4506370000000003E-3</v>
      </c>
      <c r="O9">
        <f t="shared" si="21"/>
        <v>43627.513079460827</v>
      </c>
      <c r="P9">
        <f t="shared" si="22"/>
        <v>2181.3756539730416</v>
      </c>
      <c r="Q9" s="4">
        <f t="shared" si="23"/>
        <v>12.5</v>
      </c>
      <c r="R9">
        <f t="shared" si="0"/>
        <v>2000000</v>
      </c>
      <c r="S9">
        <f t="shared" si="1"/>
        <v>51286.398133304698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43124.873279108171</v>
      </c>
      <c r="AC9">
        <f t="shared" si="2"/>
        <v>47389.470101104482</v>
      </c>
      <c r="AE9">
        <f t="shared" si="3"/>
        <v>40312.535134380138</v>
      </c>
      <c r="AF9">
        <f t="shared" si="4"/>
        <v>-2015.6267567190071</v>
      </c>
      <c r="AG9">
        <f t="shared" si="4"/>
        <v>-11.550204300253441</v>
      </c>
      <c r="AH9">
        <f t="shared" si="5"/>
        <v>-8345.5207495301602</v>
      </c>
      <c r="AI9">
        <f t="shared" si="6"/>
        <v>29939.837423830715</v>
      </c>
      <c r="AJ9">
        <f t="shared" si="7"/>
        <v>-4264.5968219963106</v>
      </c>
      <c r="AK9">
        <f t="shared" si="24"/>
        <v>4250.2170024833576</v>
      </c>
      <c r="AL9">
        <f t="shared" si="8"/>
        <v>29925.457604317762</v>
      </c>
      <c r="AN9">
        <f t="shared" si="9"/>
        <v>25184.928471907675</v>
      </c>
      <c r="AO9">
        <f t="shared" si="9"/>
        <v>-1259.2464235953839</v>
      </c>
      <c r="AP9">
        <f t="shared" si="9"/>
        <v>-7.2158962012220318</v>
      </c>
      <c r="AQ9">
        <f t="shared" si="9"/>
        <v>-5213.7962159191366</v>
      </c>
      <c r="AR9">
        <f t="shared" si="9"/>
        <v>18704.669936191931</v>
      </c>
      <c r="AS9">
        <f t="shared" si="9"/>
        <v>-2664.2721814809365</v>
      </c>
      <c r="AT9">
        <f t="shared" si="9"/>
        <v>2655.2885061882407</v>
      </c>
      <c r="AU9">
        <f t="shared" si="9"/>
        <v>18695.686260899234</v>
      </c>
      <c r="AW9">
        <v>6</v>
      </c>
      <c r="AX9">
        <f>(R9*SUMPRODUCT(K10:$K$23, X10:$X$23)-$AZ$3*SUMPRODUCT(K9:$K$22, W10:$W$23))/Z9</f>
        <v>51286.398133304698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5.383718E-3</v>
      </c>
      <c r="O10">
        <f t="shared" si="21"/>
        <v>43627.513079460827</v>
      </c>
      <c r="P10">
        <f t="shared" si="22"/>
        <v>2181.3756539730416</v>
      </c>
      <c r="Q10" s="4">
        <f t="shared" si="23"/>
        <v>12.5</v>
      </c>
      <c r="R10">
        <f t="shared" si="0"/>
        <v>2000000</v>
      </c>
      <c r="S10">
        <f t="shared" si="1"/>
        <v>55354.682950102841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47389.470101104482</v>
      </c>
      <c r="AC10">
        <f t="shared" si="2"/>
        <v>50361.775636812963</v>
      </c>
      <c r="AE10">
        <f t="shared" si="3"/>
        <v>39692.378462007742</v>
      </c>
      <c r="AF10">
        <f t="shared" si="4"/>
        <v>-1984.6189231003875</v>
      </c>
      <c r="AG10">
        <f t="shared" si="4"/>
        <v>-11.372519214455956</v>
      </c>
      <c r="AH10">
        <f t="shared" si="5"/>
        <v>-9949.2868471922975</v>
      </c>
      <c r="AI10">
        <f t="shared" si="6"/>
        <v>27747.100172500599</v>
      </c>
      <c r="AJ10">
        <f t="shared" si="7"/>
        <v>-2972.3055357084813</v>
      </c>
      <c r="AK10">
        <f t="shared" si="24"/>
        <v>4467.6045561006222</v>
      </c>
      <c r="AL10">
        <f t="shared" si="8"/>
        <v>29242.399192892739</v>
      </c>
      <c r="AN10">
        <f t="shared" si="9"/>
        <v>23560.561172870002</v>
      </c>
      <c r="AO10">
        <f t="shared" si="9"/>
        <v>-1178.0280586435003</v>
      </c>
      <c r="AP10">
        <f t="shared" si="9"/>
        <v>-6.7504882555298451</v>
      </c>
      <c r="AQ10">
        <f t="shared" si="9"/>
        <v>-5905.6874511582982</v>
      </c>
      <c r="AR10">
        <f t="shared" si="9"/>
        <v>16470.095174812672</v>
      </c>
      <c r="AS10">
        <f t="shared" si="9"/>
        <v>-1764.2980620460796</v>
      </c>
      <c r="AT10">
        <f t="shared" si="9"/>
        <v>2651.8761162411115</v>
      </c>
      <c r="AU10">
        <f t="shared" si="9"/>
        <v>17357.673229007702</v>
      </c>
      <c r="AW10">
        <v>7</v>
      </c>
      <c r="AX10">
        <f>(R10*SUMPRODUCT(K11:$K$23, X11:$X$23)-$AZ$3*SUMPRODUCT(K10:$K$22, W11:$W$23))/Z10</f>
        <v>55354.682950102841</v>
      </c>
    </row>
    <row r="11" spans="1:52" x14ac:dyDescent="0.25">
      <c r="A11" t="s">
        <v>33</v>
      </c>
      <c r="C11" s="7">
        <f>AU25</f>
        <v>211984.19676287775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6.4575739999999998E-3</v>
      </c>
      <c r="O11">
        <f t="shared" si="21"/>
        <v>43627.513079460827</v>
      </c>
      <c r="P11">
        <f t="shared" si="22"/>
        <v>2181.3756539730416</v>
      </c>
      <c r="Q11" s="4">
        <f t="shared" si="23"/>
        <v>12.5</v>
      </c>
      <c r="R11">
        <f t="shared" si="0"/>
        <v>2000000</v>
      </c>
      <c r="S11">
        <f t="shared" si="1"/>
        <v>58149.783867629994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50361.775636812963</v>
      </c>
      <c r="AC11">
        <f t="shared" si="2"/>
        <v>52034.078700207567</v>
      </c>
      <c r="AE11">
        <f t="shared" si="3"/>
        <v>39039.138206233249</v>
      </c>
      <c r="AF11">
        <f t="shared" si="4"/>
        <v>-1951.9569103116626</v>
      </c>
      <c r="AG11">
        <f t="shared" si="4"/>
        <v>-11.185355137917625</v>
      </c>
      <c r="AH11">
        <f t="shared" si="5"/>
        <v>-11750.221503003393</v>
      </c>
      <c r="AI11">
        <f t="shared" si="6"/>
        <v>25325.774437780281</v>
      </c>
      <c r="AJ11">
        <f t="shared" si="7"/>
        <v>-1672.3030633946037</v>
      </c>
      <c r="AK11">
        <f t="shared" si="24"/>
        <v>4503.6212820358287</v>
      </c>
      <c r="AL11">
        <f t="shared" si="8"/>
        <v>28157.092656421504</v>
      </c>
      <c r="AN11">
        <f t="shared" si="9"/>
        <v>22037.861620433636</v>
      </c>
      <c r="AO11">
        <f t="shared" si="9"/>
        <v>-1101.8930810216818</v>
      </c>
      <c r="AP11">
        <f t="shared" si="9"/>
        <v>-6.3142097912775386</v>
      </c>
      <c r="AQ11">
        <f t="shared" si="9"/>
        <v>-6633.0807336132966</v>
      </c>
      <c r="AR11">
        <f t="shared" si="9"/>
        <v>14296.573596007383</v>
      </c>
      <c r="AS11">
        <f t="shared" si="9"/>
        <v>-944.02656390179175</v>
      </c>
      <c r="AT11">
        <f t="shared" si="9"/>
        <v>2542.3251425283402</v>
      </c>
      <c r="AU11">
        <f t="shared" si="9"/>
        <v>15894.872174633931</v>
      </c>
      <c r="AW11">
        <v>8</v>
      </c>
      <c r="AX11">
        <f>(R11*SUMPRODUCT(K12:$K$23, X12:$X$23)-$AZ$3*SUMPRODUCT(K11:$K$22, W12:$W$23))/Z11</f>
        <v>58149.783867629994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7.6803260000000003E-3</v>
      </c>
      <c r="O12">
        <f t="shared" si="21"/>
        <v>43627.513079460827</v>
      </c>
      <c r="P12">
        <f t="shared" si="22"/>
        <v>2181.3756539730416</v>
      </c>
      <c r="Q12" s="4">
        <f t="shared" si="23"/>
        <v>12.5</v>
      </c>
      <c r="R12">
        <f t="shared" si="0"/>
        <v>2000000</v>
      </c>
      <c r="S12">
        <f t="shared" si="1"/>
        <v>59642.601276809408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52034.078700207567</v>
      </c>
      <c r="AC12">
        <f t="shared" si="2"/>
        <v>52426.297003615167</v>
      </c>
      <c r="AE12">
        <f t="shared" si="3"/>
        <v>38348.913515987988</v>
      </c>
      <c r="AF12">
        <f t="shared" si="4"/>
        <v>-1917.4456757993996</v>
      </c>
      <c r="AG12">
        <f t="shared" si="4"/>
        <v>-10.987594412653468</v>
      </c>
      <c r="AH12">
        <f t="shared" si="5"/>
        <v>-13745.147821597173</v>
      </c>
      <c r="AI12">
        <f t="shared" si="6"/>
        <v>22675.332424178763</v>
      </c>
      <c r="AJ12">
        <f t="shared" si="7"/>
        <v>-392.21830340760062</v>
      </c>
      <c r="AK12">
        <f t="shared" si="24"/>
        <v>4591.3618654465608</v>
      </c>
      <c r="AL12">
        <f t="shared" si="8"/>
        <v>26874.475986217723</v>
      </c>
      <c r="AN12">
        <f t="shared" si="9"/>
        <v>20580.116971804811</v>
      </c>
      <c r="AO12">
        <f t="shared" si="9"/>
        <v>-1029.0058485902407</v>
      </c>
      <c r="AP12">
        <f t="shared" si="9"/>
        <v>-5.8965419752213712</v>
      </c>
      <c r="AQ12">
        <f t="shared" si="9"/>
        <v>-7376.3954184851718</v>
      </c>
      <c r="AR12">
        <f t="shared" si="9"/>
        <v>12168.819162754176</v>
      </c>
      <c r="AS12">
        <f t="shared" si="9"/>
        <v>-210.48571713109959</v>
      </c>
      <c r="AT12">
        <f t="shared" si="9"/>
        <v>2463.9750018310206</v>
      </c>
      <c r="AU12">
        <f t="shared" si="9"/>
        <v>14422.308447454097</v>
      </c>
      <c r="AW12">
        <v>9</v>
      </c>
      <c r="AX12">
        <f>(R12*SUMPRODUCT(K13:$K$23, X13:$X$23)-$AZ$3*SUMPRODUCT(K12:$K$22, W13:$W$23))/Z12</f>
        <v>59642.601276809408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9.0334749999999991E-3</v>
      </c>
      <c r="O13">
        <f t="shared" si="21"/>
        <v>43627.513079460827</v>
      </c>
      <c r="P13">
        <f t="shared" si="22"/>
        <v>2181.3756539730416</v>
      </c>
      <c r="Q13" s="4">
        <f t="shared" si="23"/>
        <v>12.5</v>
      </c>
      <c r="R13">
        <f t="shared" si="0"/>
        <v>2000000</v>
      </c>
      <c r="S13">
        <f t="shared" si="1"/>
        <v>59815.343589251723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52426.297003615167</v>
      </c>
      <c r="AC13">
        <f t="shared" si="2"/>
        <v>51577.394110561851</v>
      </c>
      <c r="AE13">
        <f t="shared" si="3"/>
        <v>37619.000429304266</v>
      </c>
      <c r="AF13">
        <f t="shared" si="4"/>
        <v>-1880.9500214652137</v>
      </c>
      <c r="AG13">
        <f t="shared" si="4"/>
        <v>-10.778462309090088</v>
      </c>
      <c r="AH13">
        <f t="shared" si="5"/>
        <v>-15880.985509895165</v>
      </c>
      <c r="AI13">
        <f t="shared" si="6"/>
        <v>19846.286435634793</v>
      </c>
      <c r="AJ13">
        <f t="shared" si="7"/>
        <v>848.9028930533168</v>
      </c>
      <c r="AK13">
        <f t="shared" si="24"/>
        <v>4558.0967611721844</v>
      </c>
      <c r="AL13">
        <f t="shared" si="8"/>
        <v>25253.286089860296</v>
      </c>
      <c r="AN13">
        <f t="shared" si="9"/>
        <v>19195.973975396864</v>
      </c>
      <c r="AO13">
        <f t="shared" si="9"/>
        <v>-959.79869876984344</v>
      </c>
      <c r="AP13">
        <f t="shared" si="9"/>
        <v>-5.4999622429871096</v>
      </c>
      <c r="AQ13">
        <f t="shared" si="9"/>
        <v>-8103.6439318608518</v>
      </c>
      <c r="AR13">
        <f t="shared" si="9"/>
        <v>10127.031382523181</v>
      </c>
      <c r="AS13">
        <f t="shared" si="9"/>
        <v>433.17253666306277</v>
      </c>
      <c r="AT13">
        <f t="shared" si="9"/>
        <v>2325.8753769715772</v>
      </c>
      <c r="AU13">
        <f t="shared" si="9"/>
        <v>12886.079296157821</v>
      </c>
      <c r="AW13">
        <v>10</v>
      </c>
      <c r="AX13">
        <f>(R13*SUMPRODUCT(K14:$K$23, X14:$X$23)-$AZ$3*SUMPRODUCT(K13:$K$22, W14:$W$23))/Z13</f>
        <v>59815.343589251723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1.0570714E-2</v>
      </c>
      <c r="O14">
        <f t="shared" si="21"/>
        <v>43627.513079460827</v>
      </c>
      <c r="P14">
        <f t="shared" si="22"/>
        <v>2181.3756539730416</v>
      </c>
      <c r="Q14" s="4">
        <f t="shared" si="23"/>
        <v>12.5</v>
      </c>
      <c r="R14">
        <f t="shared" si="0"/>
        <v>2000000</v>
      </c>
      <c r="S14">
        <f t="shared" si="1"/>
        <v>58937.813850106671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51577.394110561851</v>
      </c>
      <c r="AC14">
        <f t="shared" si="2"/>
        <v>49775.301908191905</v>
      </c>
      <c r="AE14">
        <f t="shared" si="3"/>
        <v>36845.150730507172</v>
      </c>
      <c r="AF14">
        <f t="shared" si="4"/>
        <v>-1842.257536525359</v>
      </c>
      <c r="AG14">
        <f t="shared" si="4"/>
        <v>-10.556741643570017</v>
      </c>
      <c r="AH14">
        <f t="shared" si="5"/>
        <v>-18229.766788667348</v>
      </c>
      <c r="AI14">
        <f t="shared" si="6"/>
        <v>16762.569663670893</v>
      </c>
      <c r="AJ14">
        <f t="shared" si="7"/>
        <v>1802.0922023699459</v>
      </c>
      <c r="AK14">
        <f t="shared" si="24"/>
        <v>7408.8483452244118</v>
      </c>
      <c r="AL14">
        <f t="shared" si="8"/>
        <v>25973.510211265249</v>
      </c>
      <c r="AN14">
        <f t="shared" si="9"/>
        <v>17319.071498525696</v>
      </c>
      <c r="AO14">
        <f t="shared" si="9"/>
        <v>-865.95357492628489</v>
      </c>
      <c r="AP14">
        <f t="shared" si="9"/>
        <v>-4.9621988156251495</v>
      </c>
      <c r="AQ14">
        <f t="shared" si="9"/>
        <v>-8568.9060338940581</v>
      </c>
      <c r="AR14">
        <f t="shared" si="9"/>
        <v>7879.2496908897265</v>
      </c>
      <c r="AS14">
        <f t="shared" si="9"/>
        <v>847.0738504521546</v>
      </c>
      <c r="AT14">
        <f t="shared" si="9"/>
        <v>3482.5308532781546</v>
      </c>
      <c r="AU14">
        <f t="shared" si="9"/>
        <v>12208.854394620035</v>
      </c>
      <c r="AW14">
        <v>11</v>
      </c>
      <c r="AX14">
        <f>(R14*SUMPRODUCT(K15:$K$23, X15:$X$23)-$AZ$3*SUMPRODUCT(K14:$K$22, W15:$W$23))/Z14</f>
        <v>58937.813850106671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1.2312346E-2</v>
      </c>
      <c r="O15">
        <f t="shared" si="21"/>
        <v>43627.513079460827</v>
      </c>
      <c r="P15">
        <f t="shared" si="22"/>
        <v>2181.3756539730416</v>
      </c>
      <c r="Q15" s="4">
        <f t="shared" si="23"/>
        <v>12.5</v>
      </c>
      <c r="R15">
        <f t="shared" si="0"/>
        <v>2000000</v>
      </c>
      <c r="S15">
        <f t="shared" si="1"/>
        <v>56771.083390514621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49775.301908191905</v>
      </c>
      <c r="AC15">
        <f t="shared" si="2"/>
        <v>46875.638174512191</v>
      </c>
      <c r="AE15">
        <f t="shared" si="3"/>
        <v>36023.048978985949</v>
      </c>
      <c r="AF15">
        <f t="shared" si="4"/>
        <v>-1801.1524489492976</v>
      </c>
      <c r="AG15">
        <f t="shared" si="4"/>
        <v>-10.321195971386073</v>
      </c>
      <c r="AH15">
        <f t="shared" si="5"/>
        <v>-20796.520919718834</v>
      </c>
      <c r="AI15">
        <f t="shared" si="6"/>
        <v>13415.054414346432</v>
      </c>
      <c r="AJ15">
        <f t="shared" si="7"/>
        <v>2899.6637336797139</v>
      </c>
      <c r="AK15">
        <f t="shared" si="24"/>
        <v>7187.808264756095</v>
      </c>
      <c r="AL15">
        <f t="shared" si="8"/>
        <v>23502.526412782241</v>
      </c>
      <c r="AN15">
        <f t="shared" si="9"/>
        <v>15597.898972018305</v>
      </c>
      <c r="AO15">
        <f t="shared" si="9"/>
        <v>-779.89494860091531</v>
      </c>
      <c r="AP15">
        <f t="shared" si="9"/>
        <v>-4.469054580193788</v>
      </c>
      <c r="AQ15">
        <f t="shared" si="9"/>
        <v>-9004.8466598279319</v>
      </c>
      <c r="AR15">
        <f t="shared" si="9"/>
        <v>5808.688309009266</v>
      </c>
      <c r="AS15">
        <f t="shared" si="9"/>
        <v>1255.5478576270909</v>
      </c>
      <c r="AT15">
        <f t="shared" si="9"/>
        <v>3112.3047693521416</v>
      </c>
      <c r="AU15">
        <f t="shared" si="9"/>
        <v>10176.540935988498</v>
      </c>
      <c r="AW15">
        <v>12</v>
      </c>
      <c r="AX15">
        <f>(R15*SUMPRODUCT(K16:$K$23, X16:$X$23)-$AZ$3*SUMPRODUCT(K15:$K$22, W16:$W$23))/Z15</f>
        <v>56771.083390514621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1.4128425999999999E-2</v>
      </c>
      <c r="O16">
        <f t="shared" si="21"/>
        <v>43627.513079460827</v>
      </c>
      <c r="P16">
        <f t="shared" si="22"/>
        <v>2181.3756539730416</v>
      </c>
      <c r="Q16" s="4">
        <f t="shared" si="23"/>
        <v>12.5</v>
      </c>
      <c r="R16">
        <f t="shared" si="0"/>
        <v>2000000</v>
      </c>
      <c r="S16">
        <f t="shared" si="1"/>
        <v>53449.202422698436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46875.638174512191</v>
      </c>
      <c r="AC16">
        <f t="shared" si="2"/>
        <v>43067.921011680148</v>
      </c>
      <c r="AE16">
        <f t="shared" si="3"/>
        <v>35153.869507402109</v>
      </c>
      <c r="AF16">
        <f t="shared" si="4"/>
        <v>-1757.6934753701057</v>
      </c>
      <c r="AG16">
        <f t="shared" si="4"/>
        <v>-10.072161758158988</v>
      </c>
      <c r="AH16">
        <f t="shared" si="5"/>
        <v>-23331.560562116203</v>
      </c>
      <c r="AI16">
        <f t="shared" si="6"/>
        <v>10054.543308157641</v>
      </c>
      <c r="AJ16">
        <f t="shared" si="7"/>
        <v>3807.717162832043</v>
      </c>
      <c r="AK16">
        <f t="shared" si="24"/>
        <v>6869.0196852824001</v>
      </c>
      <c r="AL16">
        <f t="shared" si="8"/>
        <v>20731.280156272085</v>
      </c>
      <c r="AN16">
        <f t="shared" si="9"/>
        <v>14021.682781903444</v>
      </c>
      <c r="AO16">
        <f t="shared" si="9"/>
        <v>-701.0841390951723</v>
      </c>
      <c r="AP16">
        <f t="shared" si="9"/>
        <v>-4.0174427191062607</v>
      </c>
      <c r="AQ16">
        <f t="shared" si="9"/>
        <v>-9306.1658813939939</v>
      </c>
      <c r="AR16">
        <f t="shared" si="9"/>
        <v>4010.4153186951712</v>
      </c>
      <c r="AS16">
        <f t="shared" si="9"/>
        <v>1518.7688561339799</v>
      </c>
      <c r="AT16">
        <f t="shared" si="9"/>
        <v>2739.8183016353182</v>
      </c>
      <c r="AU16">
        <f t="shared" si="9"/>
        <v>8269.0024764644695</v>
      </c>
      <c r="AW16">
        <v>13</v>
      </c>
      <c r="AX16">
        <f>(R16*SUMPRODUCT(K17:$K$23, X17:$X$23)-$AZ$3*SUMPRODUCT(K16:$K$22, W17:$W$23))/Z16</f>
        <v>53449.202422698436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1.6072195000000001E-2</v>
      </c>
      <c r="O17">
        <f t="shared" si="21"/>
        <v>43627.513079460827</v>
      </c>
      <c r="P17">
        <f t="shared" si="22"/>
        <v>2181.3756539730416</v>
      </c>
      <c r="Q17" s="4">
        <f t="shared" si="23"/>
        <v>12.5</v>
      </c>
      <c r="R17">
        <f t="shared" si="0"/>
        <v>2000000</v>
      </c>
      <c r="S17">
        <f t="shared" si="1"/>
        <v>49051.695280515989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43067.921011680148</v>
      </c>
      <c r="AC17">
        <f t="shared" si="2"/>
        <v>38494.037529324603</v>
      </c>
      <c r="AE17">
        <f t="shared" si="3"/>
        <v>34237.330966600566</v>
      </c>
      <c r="AF17">
        <f t="shared" si="4"/>
        <v>-1711.8665483300285</v>
      </c>
      <c r="AG17">
        <f t="shared" si="4"/>
        <v>-9.8095583927287233</v>
      </c>
      <c r="AH17">
        <f t="shared" si="5"/>
        <v>-25901.079655787857</v>
      </c>
      <c r="AI17">
        <f t="shared" si="6"/>
        <v>6614.5752040899533</v>
      </c>
      <c r="AJ17">
        <f t="shared" si="7"/>
        <v>4573.8834823555444</v>
      </c>
      <c r="AK17">
        <f t="shared" si="24"/>
        <v>6468.6771780117415</v>
      </c>
      <c r="AL17">
        <f t="shared" si="8"/>
        <v>17657.135864457239</v>
      </c>
      <c r="AN17">
        <f t="shared" si="9"/>
        <v>12579.641639785768</v>
      </c>
      <c r="AO17">
        <f t="shared" si="9"/>
        <v>-628.98208198928853</v>
      </c>
      <c r="AP17">
        <f t="shared" si="9"/>
        <v>-3.6042742159270804</v>
      </c>
      <c r="AQ17">
        <f t="shared" si="9"/>
        <v>-9516.6968614232592</v>
      </c>
      <c r="AR17">
        <f t="shared" si="9"/>
        <v>2430.3584221572942</v>
      </c>
      <c r="AS17">
        <f t="shared" si="9"/>
        <v>1680.5578439013784</v>
      </c>
      <c r="AT17">
        <f t="shared" si="9"/>
        <v>2376.7518812208396</v>
      </c>
      <c r="AU17">
        <f t="shared" si="9"/>
        <v>6487.6681472795126</v>
      </c>
      <c r="AW17">
        <v>14</v>
      </c>
      <c r="AX17">
        <f>(R17*SUMPRODUCT(K18:$K$23, X18:$X$23)-$AZ$3*SUMPRODUCT(K17:$K$22, W18:$W$23))/Z17</f>
        <v>49051.695280515989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1.8213139E-2</v>
      </c>
      <c r="O18">
        <f t="shared" si="21"/>
        <v>43627.513079460827</v>
      </c>
      <c r="P18">
        <f t="shared" si="22"/>
        <v>2181.3756539730416</v>
      </c>
      <c r="Q18" s="4">
        <f t="shared" si="23"/>
        <v>12.5</v>
      </c>
      <c r="R18">
        <f t="shared" si="0"/>
        <v>2000000</v>
      </c>
      <c r="S18">
        <f t="shared" si="1"/>
        <v>43603.695097000069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38494.037529324603</v>
      </c>
      <c r="AC18">
        <f t="shared" si="2"/>
        <v>33253.224224074227</v>
      </c>
      <c r="AE18">
        <f t="shared" si="3"/>
        <v>33271.388389050859</v>
      </c>
      <c r="AF18">
        <f t="shared" si="4"/>
        <v>-1663.5694194525431</v>
      </c>
      <c r="AG18">
        <f t="shared" si="4"/>
        <v>-9.5327999582660503</v>
      </c>
      <c r="AH18">
        <f t="shared" si="5"/>
        <v>-28586.05608566157</v>
      </c>
      <c r="AI18">
        <f t="shared" si="6"/>
        <v>3012.2300839784803</v>
      </c>
      <c r="AJ18">
        <f t="shared" si="7"/>
        <v>5240.8133052503763</v>
      </c>
      <c r="AK18">
        <f t="shared" si="24"/>
        <v>5998.756064325833</v>
      </c>
      <c r="AL18">
        <f t="shared" si="8"/>
        <v>14251.79945355469</v>
      </c>
      <c r="AN18">
        <f t="shared" si="9"/>
        <v>11261.095958289552</v>
      </c>
      <c r="AO18">
        <f t="shared" si="9"/>
        <v>-563.0547979144776</v>
      </c>
      <c r="AP18">
        <f t="shared" si="9"/>
        <v>-3.226489193235468</v>
      </c>
      <c r="AQ18">
        <f t="shared" si="9"/>
        <v>-9675.2896778908707</v>
      </c>
      <c r="AR18">
        <f t="shared" si="9"/>
        <v>1019.5249932909678</v>
      </c>
      <c r="AS18">
        <f t="shared" si="9"/>
        <v>1773.8154128045608</v>
      </c>
      <c r="AT18">
        <f t="shared" si="9"/>
        <v>2030.3501278887165</v>
      </c>
      <c r="AU18">
        <f t="shared" si="9"/>
        <v>4823.6905339842451</v>
      </c>
      <c r="AW18">
        <v>15</v>
      </c>
      <c r="AX18">
        <f>(R18*SUMPRODUCT(K19:$K$23, X19:$X$23)-$AZ$3*SUMPRODUCT(K18:$K$22, W19:$W$23))/Z18</f>
        <v>43603.695097000069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2.0774602E-2</v>
      </c>
      <c r="O19">
        <f t="shared" si="21"/>
        <v>43627.513079460827</v>
      </c>
      <c r="P19">
        <f t="shared" si="22"/>
        <v>2181.3756539730416</v>
      </c>
      <c r="Q19" s="4">
        <f t="shared" si="23"/>
        <v>12.5</v>
      </c>
      <c r="R19">
        <f t="shared" si="0"/>
        <v>2000000</v>
      </c>
      <c r="S19">
        <f t="shared" si="1"/>
        <v>36993.1302096871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33253.224224074227</v>
      </c>
      <c r="AC19">
        <f t="shared" si="2"/>
        <v>27343.640390725621</v>
      </c>
      <c r="AE19">
        <f t="shared" si="3"/>
        <v>32247.474653390396</v>
      </c>
      <c r="AF19">
        <f t="shared" si="4"/>
        <v>-1612.37373266952</v>
      </c>
      <c r="AG19">
        <f t="shared" si="4"/>
        <v>-9.2394318336047956</v>
      </c>
      <c r="AH19">
        <f t="shared" si="5"/>
        <v>-31686.42001257501</v>
      </c>
      <c r="AI19">
        <f t="shared" si="6"/>
        <v>-1060.5585236877378</v>
      </c>
      <c r="AJ19">
        <f t="shared" si="7"/>
        <v>5909.5838333486063</v>
      </c>
      <c r="AK19">
        <f t="shared" si="24"/>
        <v>5467.0517592904071</v>
      </c>
      <c r="AL19">
        <f t="shared" si="8"/>
        <v>10316.077068951276</v>
      </c>
      <c r="AN19">
        <f t="shared" si="9"/>
        <v>10054.183612039904</v>
      </c>
      <c r="AO19">
        <f t="shared" si="9"/>
        <v>-502.70918060199523</v>
      </c>
      <c r="AP19">
        <f t="shared" si="9"/>
        <v>-2.8806889570257388</v>
      </c>
      <c r="AQ19">
        <f t="shared" si="9"/>
        <v>-9879.2568484475196</v>
      </c>
      <c r="AR19">
        <f t="shared" si="9"/>
        <v>-330.66310596663754</v>
      </c>
      <c r="AS19">
        <f t="shared" si="9"/>
        <v>1842.5021360543251</v>
      </c>
      <c r="AT19">
        <f t="shared" si="9"/>
        <v>1704.5285807722157</v>
      </c>
      <c r="AU19">
        <f t="shared" si="9"/>
        <v>3216.3676108599034</v>
      </c>
      <c r="AW19">
        <v>16</v>
      </c>
      <c r="AX19">
        <f>(R19*SUMPRODUCT(K20:$K$23, X20:$X$23)-$AZ$3*SUMPRODUCT(K19:$K$22, W20:$W$23))/Z19</f>
        <v>36993.1302096871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2.3506165999999998E-2</v>
      </c>
      <c r="O20">
        <f t="shared" si="21"/>
        <v>43627.513079460827</v>
      </c>
      <c r="P20">
        <f t="shared" si="22"/>
        <v>2181.3756539730416</v>
      </c>
      <c r="Q20" s="4">
        <f t="shared" si="23"/>
        <v>12.5</v>
      </c>
      <c r="R20">
        <f t="shared" si="0"/>
        <v>2000000</v>
      </c>
      <c r="S20">
        <f t="shared" si="1"/>
        <v>29266.514538157106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27343.640390725621</v>
      </c>
      <c r="AC20">
        <f t="shared" si="2"/>
        <v>20907.65591164444</v>
      </c>
      <c r="AE20">
        <f t="shared" si="3"/>
        <v>31166.985414573104</v>
      </c>
      <c r="AF20">
        <f t="shared" si="4"/>
        <v>-1558.3492707286555</v>
      </c>
      <c r="AG20">
        <f t="shared" si="4"/>
        <v>-8.9298538968423493</v>
      </c>
      <c r="AH20">
        <f t="shared" si="5"/>
        <v>-34749.378948223792</v>
      </c>
      <c r="AI20">
        <f t="shared" si="6"/>
        <v>-5149.6726582761876</v>
      </c>
      <c r="AJ20">
        <f t="shared" si="7"/>
        <v>6435.9844790811803</v>
      </c>
      <c r="AK20">
        <f t="shared" si="24"/>
        <v>4873.5202076162304</v>
      </c>
      <c r="AL20">
        <f t="shared" si="8"/>
        <v>6159.8320284212232</v>
      </c>
      <c r="AN20">
        <f t="shared" si="9"/>
        <v>8951.3237877730971</v>
      </c>
      <c r="AO20">
        <f t="shared" si="9"/>
        <v>-447.56618938865489</v>
      </c>
      <c r="AP20">
        <f t="shared" si="9"/>
        <v>-2.5647014796229715</v>
      </c>
      <c r="AQ20">
        <f t="shared" si="9"/>
        <v>-9980.2062423443331</v>
      </c>
      <c r="AR20">
        <f t="shared" si="9"/>
        <v>-1479.0133454395157</v>
      </c>
      <c r="AS20">
        <f t="shared" si="9"/>
        <v>1848.4489339928325</v>
      </c>
      <c r="AT20">
        <f t="shared" si="9"/>
        <v>1399.7008945314954</v>
      </c>
      <c r="AU20">
        <f t="shared" si="9"/>
        <v>1769.1364830848122</v>
      </c>
      <c r="AW20">
        <v>17</v>
      </c>
      <c r="AX20">
        <f>(R20*SUMPRODUCT(K21:$K$23, X21:$X$23)-$AZ$3*SUMPRODUCT(K20:$K$22, W21:$W$23))/Z20</f>
        <v>29266.514538157106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2.6226451000000001E-2</v>
      </c>
      <c r="O21">
        <f t="shared" si="21"/>
        <v>43627.513079460827</v>
      </c>
      <c r="P21">
        <f t="shared" si="22"/>
        <v>2181.3756539730416</v>
      </c>
      <c r="Q21" s="4">
        <f t="shared" si="23"/>
        <v>12.5</v>
      </c>
      <c r="R21">
        <f t="shared" si="0"/>
        <v>2000000</v>
      </c>
      <c r="S21">
        <f t="shared" si="1"/>
        <v>20550.742746947519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20907.65591164444</v>
      </c>
      <c r="AC21">
        <f t="shared" si="2"/>
        <v>14149.362266385488</v>
      </c>
      <c r="AE21">
        <f t="shared" si="3"/>
        <v>30037.916144634361</v>
      </c>
      <c r="AF21">
        <f t="shared" si="4"/>
        <v>-1501.8958072317182</v>
      </c>
      <c r="AG21">
        <f t="shared" si="4"/>
        <v>-8.6063569822112314</v>
      </c>
      <c r="AH21">
        <f t="shared" si="5"/>
        <v>-37471.740106031189</v>
      </c>
      <c r="AI21">
        <f t="shared" si="6"/>
        <v>-8944.326125610758</v>
      </c>
      <c r="AJ21">
        <f t="shared" si="7"/>
        <v>6758.2936452589529</v>
      </c>
      <c r="AK21">
        <f t="shared" si="24"/>
        <v>4230.994263983458</v>
      </c>
      <c r="AL21">
        <f t="shared" si="8"/>
        <v>2044.9617836316529</v>
      </c>
      <c r="AN21">
        <f t="shared" si="9"/>
        <v>7947.0077481642875</v>
      </c>
      <c r="AO21">
        <f t="shared" si="9"/>
        <v>-397.35038740821443</v>
      </c>
      <c r="AP21">
        <f t="shared" si="9"/>
        <v>-2.2769484171863152</v>
      </c>
      <c r="AQ21">
        <f t="shared" si="9"/>
        <v>-9913.7439336990064</v>
      </c>
      <c r="AR21">
        <f t="shared" si="9"/>
        <v>-2366.3635213601196</v>
      </c>
      <c r="AS21">
        <f t="shared" si="9"/>
        <v>1788.013912304506</v>
      </c>
      <c r="AT21">
        <f t="shared" si="9"/>
        <v>1119.3767249503881</v>
      </c>
      <c r="AU21">
        <f t="shared" si="9"/>
        <v>541.02711589477428</v>
      </c>
      <c r="AW21">
        <v>18</v>
      </c>
      <c r="AX21">
        <f>(R21*SUMPRODUCT(K22:$K$23, X22:$X$23)-$AZ$3*SUMPRODUCT(K21:$K$22, W22:$W$23))/Z21</f>
        <v>20550.742746947519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2.9219711999999998E-2</v>
      </c>
      <c r="O22">
        <f t="shared" si="21"/>
        <v>43627.513079460827</v>
      </c>
      <c r="P22">
        <f t="shared" si="22"/>
        <v>2181.3756539730416</v>
      </c>
      <c r="Q22" s="4">
        <f t="shared" si="23"/>
        <v>12.5</v>
      </c>
      <c r="R22">
        <f t="shared" si="0"/>
        <v>2000000</v>
      </c>
      <c r="S22">
        <f t="shared" si="1"/>
        <v>10800.834558000737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14149.362266385488</v>
      </c>
      <c r="AC22">
        <f t="shared" si="2"/>
        <v>7144.8109376265875</v>
      </c>
      <c r="AE22">
        <f t="shared" si="3"/>
        <v>28859.837724361652</v>
      </c>
      <c r="AF22">
        <f t="shared" si="4"/>
        <v>-1442.991886218083</v>
      </c>
      <c r="AG22">
        <f t="shared" si="4"/>
        <v>-8.268818139999718</v>
      </c>
      <c r="AH22">
        <f t="shared" si="5"/>
        <v>-40236.043582304206</v>
      </c>
      <c r="AI22">
        <f t="shared" si="6"/>
        <v>-12827.466562300637</v>
      </c>
      <c r="AJ22">
        <f t="shared" si="7"/>
        <v>7004.5513287589001</v>
      </c>
      <c r="AK22">
        <f t="shared" si="24"/>
        <v>3556.9035599207605</v>
      </c>
      <c r="AL22">
        <f t="shared" si="8"/>
        <v>-2266.0116736209761</v>
      </c>
      <c r="AN22">
        <f t="shared" si="9"/>
        <v>7033.4610629414874</v>
      </c>
      <c r="AO22">
        <f t="shared" si="9"/>
        <v>-351.67305314707448</v>
      </c>
      <c r="AP22">
        <f t="shared" si="9"/>
        <v>-2.0152022675837369</v>
      </c>
      <c r="AQ22">
        <f t="shared" si="9"/>
        <v>-9805.9680226151722</v>
      </c>
      <c r="AR22">
        <f t="shared" si="9"/>
        <v>-3126.1952150883421</v>
      </c>
      <c r="AS22">
        <f t="shared" si="9"/>
        <v>1707.0864883142892</v>
      </c>
      <c r="AT22">
        <f t="shared" si="9"/>
        <v>866.85666538667238</v>
      </c>
      <c r="AU22">
        <f t="shared" si="9"/>
        <v>-552.25206138738054</v>
      </c>
      <c r="AW22">
        <v>19</v>
      </c>
      <c r="AX22">
        <f>(R22*SUMPRODUCT(K23:$K$23, X23:$X$23)-$AZ$3*SUMPRODUCT(K22:$K$22, W23:$W$23))/Z22</f>
        <v>10800.834558000737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3.2402927999999998E-2</v>
      </c>
      <c r="O23">
        <f t="shared" si="21"/>
        <v>43627.513079460827</v>
      </c>
      <c r="P23">
        <f t="shared" si="22"/>
        <v>2181.3756539730416</v>
      </c>
      <c r="Q23" s="4">
        <f t="shared" si="23"/>
        <v>12.5</v>
      </c>
      <c r="R23">
        <f t="shared" si="0"/>
        <v>2000000</v>
      </c>
      <c r="S23">
        <f t="shared" si="1"/>
        <v>11279.101486225863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7144.8109376265875</v>
      </c>
      <c r="AC23">
        <f t="shared" si="2"/>
        <v>7144.8109376265866</v>
      </c>
      <c r="AE23">
        <f t="shared" si="3"/>
        <v>27636.096103243868</v>
      </c>
      <c r="AF23">
        <f t="shared" si="4"/>
        <v>-1381.8048051621936</v>
      </c>
      <c r="AG23">
        <f t="shared" si="4"/>
        <v>-7.9181960397642177</v>
      </c>
      <c r="AH23">
        <f t="shared" si="5"/>
        <v>-42869.427013680768</v>
      </c>
      <c r="AI23">
        <f t="shared" si="6"/>
        <v>-16623.053911638857</v>
      </c>
      <c r="AJ23">
        <f t="shared" si="7"/>
        <v>0</v>
      </c>
      <c r="AK23">
        <f t="shared" si="24"/>
        <v>2858.0279765140276</v>
      </c>
      <c r="AL23">
        <f t="shared" si="8"/>
        <v>-13765.02593512483</v>
      </c>
      <c r="AN23">
        <f t="shared" si="9"/>
        <v>6204.3067801111101</v>
      </c>
      <c r="AO23">
        <f t="shared" si="9"/>
        <v>-310.21533900555556</v>
      </c>
      <c r="AP23">
        <f t="shared" si="9"/>
        <v>-1.7776359291930404</v>
      </c>
      <c r="AQ23">
        <f t="shared" si="9"/>
        <v>-9624.1913360996878</v>
      </c>
      <c r="AR23">
        <f t="shared" si="9"/>
        <v>-3731.877530923326</v>
      </c>
      <c r="AS23">
        <f t="shared" si="9"/>
        <v>0</v>
      </c>
      <c r="AT23">
        <f t="shared" si="9"/>
        <v>641.6276121702972</v>
      </c>
      <c r="AU23">
        <f t="shared" si="9"/>
        <v>-3090.2499187530289</v>
      </c>
      <c r="AW23">
        <v>20</v>
      </c>
      <c r="AX23">
        <f>(R23*SUMPRODUCT(K$23:$K24, X$23:$X24)-$AZ$3*SUMPRODUCT(K$22:$K23, W$23:$W24))/Z23</f>
        <v>11279.101486225863</v>
      </c>
    </row>
    <row r="25" spans="5:50" x14ac:dyDescent="0.25">
      <c r="AN25" s="8">
        <f t="shared" ref="AN25:AU25" si="25">SUM(AN3:AN23)</f>
        <v>390731.5948146708</v>
      </c>
      <c r="AO25" s="8">
        <f t="shared" si="25"/>
        <v>-52257.214550329176</v>
      </c>
      <c r="AP25" s="8">
        <f t="shared" si="25"/>
        <v>-724.40799862789629</v>
      </c>
      <c r="AQ25" s="8">
        <f t="shared" si="25"/>
        <v>-149799.11486480176</v>
      </c>
      <c r="AR25" s="8">
        <f t="shared" si="25"/>
        <v>187950.85740091201</v>
      </c>
      <c r="AS25" s="8">
        <f t="shared" si="25"/>
        <v>-25747.358667650806</v>
      </c>
      <c r="AT25" s="8">
        <f t="shared" si="25"/>
        <v>49780.698029616608</v>
      </c>
      <c r="AU25" s="9">
        <f t="shared" si="25"/>
        <v>211984.19676287775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159005.93951071761</v>
      </c>
      <c r="K3">
        <v>1</v>
      </c>
      <c r="L3" s="2">
        <v>0</v>
      </c>
      <c r="O3">
        <f>$C$3</f>
        <v>159005.93951071761</v>
      </c>
      <c r="P3">
        <f>O3*B5</f>
        <v>127204.75160857409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159005.93951071761</v>
      </c>
      <c r="AF3">
        <f t="shared" ref="AF3:AG23" si="4">-$Z3*P3</f>
        <v>-127204.75160857409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31176.230931443515</v>
      </c>
      <c r="AJ3">
        <f t="shared" ref="AJ3:AJ23" si="7">AB3-AC3</f>
        <v>0</v>
      </c>
      <c r="AL3">
        <f t="shared" ref="AL3:AL23" si="8">SUM(AI3:AK3)</f>
        <v>31176.230931443515</v>
      </c>
      <c r="AN3">
        <f t="shared" ref="AN3:AU23" si="9">AE3*$K3</f>
        <v>159005.93951071761</v>
      </c>
      <c r="AO3">
        <f t="shared" si="9"/>
        <v>-127204.75160857409</v>
      </c>
      <c r="AP3">
        <f t="shared" si="9"/>
        <v>-624.95697070000006</v>
      </c>
      <c r="AQ3">
        <f t="shared" si="9"/>
        <v>0</v>
      </c>
      <c r="AR3">
        <f t="shared" si="9"/>
        <v>31176.230931443515</v>
      </c>
      <c r="AS3">
        <f t="shared" si="9"/>
        <v>0</v>
      </c>
      <c r="AT3">
        <f t="shared" si="9"/>
        <v>0</v>
      </c>
      <c r="AU3">
        <f t="shared" si="9"/>
        <v>31176.230931443515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50045.92581120113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23" si="10">F4+$C$9</f>
        <v>6.59E-2</v>
      </c>
      <c r="I4" s="5">
        <f t="shared" ref="I4:I23" si="11">1+H4</f>
        <v>1.0659000000000001</v>
      </c>
      <c r="J4">
        <f t="shared" ref="J4:J23" si="12">1/I4</f>
        <v>0.93817431278731578</v>
      </c>
      <c r="K4">
        <f>J4</f>
        <v>0.93817431278731578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30846.107583063011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30211.58112595859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-30211.58112595859</v>
      </c>
      <c r="AK4">
        <f>H4*SUM(AB4, AE4:AF4)</f>
        <v>0</v>
      </c>
      <c r="AL4">
        <f t="shared" si="8"/>
        <v>-51353.00912595859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-19834.344685242515</v>
      </c>
      <c r="AR4">
        <f t="shared" si="9"/>
        <v>-19834.344685242515</v>
      </c>
      <c r="AS4">
        <f t="shared" si="9"/>
        <v>-28343.729361064441</v>
      </c>
      <c r="AT4">
        <f t="shared" si="9"/>
        <v>0</v>
      </c>
      <c r="AU4">
        <f t="shared" si="9"/>
        <v>-48178.074046306952</v>
      </c>
      <c r="AW4">
        <v>1</v>
      </c>
      <c r="AX4">
        <f>(R4*SUMPRODUCT(K5:$K$23, X5:$X$23)-$AZ$3*SUMPRODUCT(K4:$K$22, W5:$W$23))/Z4</f>
        <v>30846.107583063011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8.6400000000000005E-2</v>
      </c>
      <c r="I5" s="5">
        <f t="shared" si="11"/>
        <v>1.0864</v>
      </c>
      <c r="J5">
        <f t="shared" si="12"/>
        <v>0.92047128129602351</v>
      </c>
      <c r="K5">
        <f t="shared" ref="K5:K23" si="20">K4*J5</f>
        <v>0.86356251177035692</v>
      </c>
      <c r="L5" s="2">
        <v>2</v>
      </c>
      <c r="M5" s="6">
        <v>1.2312346E-2</v>
      </c>
      <c r="O5">
        <f t="shared" ref="O5:O23" si="21">$C$3</f>
        <v>159005.93951071761</v>
      </c>
      <c r="P5">
        <f t="shared" ref="P5:P23" si="22">O5*$C$5</f>
        <v>7950.2969755358808</v>
      </c>
      <c r="Q5" s="4">
        <f t="shared" ref="Q5:Q23" si="23">$C$8</f>
        <v>12.5</v>
      </c>
      <c r="R5">
        <f t="shared" si="0"/>
        <v>2000000</v>
      </c>
      <c r="S5">
        <f t="shared" si="1"/>
        <v>57823.118183407249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30211.58112595859</v>
      </c>
      <c r="AC5">
        <f t="shared" si="2"/>
        <v>55370.025643105444</v>
      </c>
      <c r="AE5">
        <f t="shared" si="3"/>
        <v>152260.25895367441</v>
      </c>
      <c r="AF5">
        <f t="shared" si="4"/>
        <v>-7613.012947683721</v>
      </c>
      <c r="AG5">
        <f t="shared" si="4"/>
        <v>-11.969699011102938</v>
      </c>
      <c r="AH5">
        <f t="shared" si="5"/>
        <v>-24118.144503529915</v>
      </c>
      <c r="AI5">
        <f t="shared" si="6"/>
        <v>120517.13180344968</v>
      </c>
      <c r="AJ5">
        <f t="shared" si="7"/>
        <v>-25158.444517146854</v>
      </c>
      <c r="AK5">
        <f>H5*SUM(AB5, AE5:AF5)</f>
        <v>15107.802664200419</v>
      </c>
      <c r="AL5">
        <f t="shared" si="8"/>
        <v>110466.48995050325</v>
      </c>
      <c r="AN5">
        <f t="shared" si="9"/>
        <v>131486.25166484003</v>
      </c>
      <c r="AO5">
        <f t="shared" si="9"/>
        <v>-6574.3125832420028</v>
      </c>
      <c r="AP5">
        <f t="shared" si="9"/>
        <v>-10.336583343163211</v>
      </c>
      <c r="AQ5">
        <f t="shared" si="9"/>
        <v>-20827.525446708722</v>
      </c>
      <c r="AR5">
        <f t="shared" si="9"/>
        <v>104074.07705154618</v>
      </c>
      <c r="AS5">
        <f t="shared" si="9"/>
        <v>-21725.889539462503</v>
      </c>
      <c r="AT5">
        <f t="shared" si="9"/>
        <v>13046.532016027804</v>
      </c>
      <c r="AU5">
        <f t="shared" si="9"/>
        <v>95394.719528111484</v>
      </c>
      <c r="AW5">
        <v>2</v>
      </c>
      <c r="AX5">
        <f>(R5*SUMPRODUCT(K6:$K$23, X6:$X$23)-$AZ$3*SUMPRODUCT(K5:$K$22, W6:$W$23))/Z5</f>
        <v>57823.118183407249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0.10880000000000001</v>
      </c>
      <c r="I6" s="5">
        <f t="shared" si="11"/>
        <v>1.1088</v>
      </c>
      <c r="J6">
        <f t="shared" si="12"/>
        <v>0.90187590187590183</v>
      </c>
      <c r="K6">
        <f t="shared" si="20"/>
        <v>0.77882621912910976</v>
      </c>
      <c r="L6" s="2">
        <v>3</v>
      </c>
      <c r="M6" s="6">
        <v>1.4128425999999999E-2</v>
      </c>
      <c r="O6">
        <f t="shared" si="21"/>
        <v>159005.93951071761</v>
      </c>
      <c r="P6">
        <f t="shared" si="22"/>
        <v>7950.2969755358808</v>
      </c>
      <c r="Q6" s="4">
        <f t="shared" si="23"/>
        <v>12.5</v>
      </c>
      <c r="R6">
        <f t="shared" si="0"/>
        <v>2000000</v>
      </c>
      <c r="S6">
        <f t="shared" si="1"/>
        <v>80987.835365671024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55370.025643105444</v>
      </c>
      <c r="AC6">
        <f t="shared" si="2"/>
        <v>75680.793312998139</v>
      </c>
      <c r="AE6">
        <f t="shared" si="3"/>
        <v>148586.45856276987</v>
      </c>
      <c r="AF6">
        <f t="shared" si="4"/>
        <v>-7429.3229281384929</v>
      </c>
      <c r="AG6">
        <f t="shared" si="4"/>
        <v>-11.680889014271269</v>
      </c>
      <c r="AH6">
        <f t="shared" si="5"/>
        <v>-27058.081075302569</v>
      </c>
      <c r="AI6">
        <f t="shared" si="6"/>
        <v>114087.37367031454</v>
      </c>
      <c r="AJ6">
        <f t="shared" si="7"/>
        <v>-20310.767669892695</v>
      </c>
      <c r="AK6">
        <f>H6*SUM(AB6, AE6:AF6)</f>
        <v>21382.155147017769</v>
      </c>
      <c r="AL6">
        <f t="shared" si="8"/>
        <v>115158.76114743961</v>
      </c>
      <c r="AN6">
        <f t="shared" si="9"/>
        <v>115723.02973622619</v>
      </c>
      <c r="AO6">
        <f t="shared" si="9"/>
        <v>-5786.151486811309</v>
      </c>
      <c r="AP6">
        <f t="shared" si="9"/>
        <v>-9.0973826270516458</v>
      </c>
      <c r="AQ6">
        <f t="shared" si="9"/>
        <v>-21073.542980766815</v>
      </c>
      <c r="AR6">
        <f t="shared" si="9"/>
        <v>88854.237886021016</v>
      </c>
      <c r="AS6">
        <f t="shared" si="9"/>
        <v>-15818.558391952287</v>
      </c>
      <c r="AT6">
        <f t="shared" si="9"/>
        <v>16652.983049983883</v>
      </c>
      <c r="AU6">
        <f t="shared" si="9"/>
        <v>89688.662544052611</v>
      </c>
      <c r="AW6">
        <v>3</v>
      </c>
      <c r="AX6">
        <f>(R6*SUMPRODUCT(K7:$K$23, X7:$X$23)-$AZ$3*SUMPRODUCT(K6:$K$22, W7:$W$23))/Z6</f>
        <v>80987.835365671024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0.1047</v>
      </c>
      <c r="I7" s="5">
        <f t="shared" si="11"/>
        <v>1.1047</v>
      </c>
      <c r="J7">
        <f t="shared" si="12"/>
        <v>0.90522313750339456</v>
      </c>
      <c r="K7">
        <f t="shared" si="20"/>
        <v>0.70501151364995907</v>
      </c>
      <c r="L7" s="2">
        <v>4</v>
      </c>
      <c r="M7" s="6">
        <v>1.6072195000000001E-2</v>
      </c>
      <c r="O7">
        <f t="shared" si="21"/>
        <v>159005.93951071761</v>
      </c>
      <c r="P7">
        <f t="shared" si="22"/>
        <v>7950.2969755358808</v>
      </c>
      <c r="Q7" s="4">
        <f t="shared" si="23"/>
        <v>12.5</v>
      </c>
      <c r="R7">
        <f t="shared" si="0"/>
        <v>2000000</v>
      </c>
      <c r="S7">
        <f t="shared" si="1"/>
        <v>99907.55885521727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75680.793312998139</v>
      </c>
      <c r="AC7">
        <f t="shared" si="2"/>
        <v>90926.609414285806</v>
      </c>
      <c r="AE7">
        <f t="shared" si="3"/>
        <v>144712.48344076189</v>
      </c>
      <c r="AF7">
        <f t="shared" si="4"/>
        <v>-7235.6241720380958</v>
      </c>
      <c r="AG7">
        <f t="shared" si="4"/>
        <v>-11.37634259811783</v>
      </c>
      <c r="AH7">
        <f t="shared" si="5"/>
        <v>-30038.0041617161</v>
      </c>
      <c r="AI7">
        <f t="shared" si="6"/>
        <v>107427.47876440956</v>
      </c>
      <c r="AJ7">
        <f t="shared" si="7"/>
        <v>-15245.816101287666</v>
      </c>
      <c r="AK7">
        <f>H7*SUM(AB7, AE7:AF7)</f>
        <v>22317.606225306285</v>
      </c>
      <c r="AL7">
        <f t="shared" si="8"/>
        <v>114499.26888842818</v>
      </c>
      <c r="AN7">
        <f t="shared" si="9"/>
        <v>102023.96699461617</v>
      </c>
      <c r="AO7">
        <f t="shared" si="9"/>
        <v>-5101.1983497308102</v>
      </c>
      <c r="AP7">
        <f t="shared" si="9"/>
        <v>-8.02045251489956</v>
      </c>
      <c r="AQ7">
        <f t="shared" si="9"/>
        <v>-21177.138781075239</v>
      </c>
      <c r="AR7">
        <f t="shared" si="9"/>
        <v>75737.609411295227</v>
      </c>
      <c r="AS7">
        <f t="shared" si="9"/>
        <v>-10748.475886397735</v>
      </c>
      <c r="AT7">
        <f t="shared" si="9"/>
        <v>15734.169345946933</v>
      </c>
      <c r="AU7">
        <f t="shared" si="9"/>
        <v>80723.302870844418</v>
      </c>
      <c r="AW7">
        <v>4</v>
      </c>
      <c r="AX7">
        <f>(R7*SUMPRODUCT(K8:$K$23, X8:$X$23)-$AZ$3*SUMPRODUCT(K7:$K$22, W8:$W$23))/Z7</f>
        <v>99907.55885521727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7.2500000000000009E-2</v>
      </c>
      <c r="I8" s="5">
        <f t="shared" si="11"/>
        <v>1.0725</v>
      </c>
      <c r="J8">
        <f t="shared" si="12"/>
        <v>0.93240093240093236</v>
      </c>
      <c r="K8">
        <f t="shared" si="20"/>
        <v>0.65735339268061443</v>
      </c>
      <c r="L8" s="2">
        <v>5</v>
      </c>
      <c r="M8" s="6">
        <v>1.8213139E-2</v>
      </c>
      <c r="O8">
        <f t="shared" si="21"/>
        <v>159005.93951071761</v>
      </c>
      <c r="P8">
        <f t="shared" si="22"/>
        <v>7950.2969755358808</v>
      </c>
      <c r="Q8" s="4">
        <f t="shared" si="23"/>
        <v>12.5</v>
      </c>
      <c r="R8">
        <f t="shared" si="0"/>
        <v>2000000</v>
      </c>
      <c r="S8">
        <f t="shared" si="1"/>
        <v>114475.28239153507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90926.609414285806</v>
      </c>
      <c r="AC8">
        <f t="shared" si="2"/>
        <v>101245.42220500138</v>
      </c>
      <c r="AE8">
        <f t="shared" si="3"/>
        <v>140629.69003041249</v>
      </c>
      <c r="AF8">
        <f t="shared" si="4"/>
        <v>-7031.4845015206247</v>
      </c>
      <c r="AG8">
        <f t="shared" si="4"/>
        <v>-11.05538026308551</v>
      </c>
      <c r="AH8">
        <f t="shared" si="5"/>
        <v>-33151.825448182593</v>
      </c>
      <c r="AI8">
        <f t="shared" si="6"/>
        <v>100435.32470044619</v>
      </c>
      <c r="AJ8">
        <f t="shared" si="7"/>
        <v>-10318.812790715572</v>
      </c>
      <c r="AK8">
        <f t="shared" ref="AK8:AK23" si="24">H8*SUM(AB8:AB8, AE8:AF8)</f>
        <v>16278.049083380381</v>
      </c>
      <c r="AL8">
        <f t="shared" si="8"/>
        <v>106394.56099311099</v>
      </c>
      <c r="AN8">
        <f t="shared" si="9"/>
        <v>92443.403853114825</v>
      </c>
      <c r="AO8">
        <f t="shared" si="9"/>
        <v>-4622.1701926557416</v>
      </c>
      <c r="AP8">
        <f t="shared" si="9"/>
        <v>-7.2672917233135639</v>
      </c>
      <c r="AQ8">
        <f t="shared" si="9"/>
        <v>-21792.464931918359</v>
      </c>
      <c r="AR8">
        <f t="shared" si="9"/>
        <v>66021.501436817416</v>
      </c>
      <c r="AS8">
        <f t="shared" si="9"/>
        <v>-6783.1065964130003</v>
      </c>
      <c r="AT8">
        <f t="shared" si="9"/>
        <v>10700.43079118166</v>
      </c>
      <c r="AU8">
        <f t="shared" si="9"/>
        <v>69938.825631586078</v>
      </c>
      <c r="AW8">
        <v>5</v>
      </c>
      <c r="AX8">
        <f>(R8*SUMPRODUCT(K9:$K$23, X9:$X$23)-$AZ$3*SUMPRODUCT(K8:$K$22, W9:$W$23))/Z8</f>
        <v>114475.28239153507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5.2200000000000003E-2</v>
      </c>
      <c r="I9" s="5">
        <f t="shared" si="11"/>
        <v>1.0522</v>
      </c>
      <c r="J9">
        <f t="shared" si="12"/>
        <v>0.95038965976050183</v>
      </c>
      <c r="K9">
        <f t="shared" si="20"/>
        <v>0.62474186721214076</v>
      </c>
      <c r="L9" s="2">
        <v>6</v>
      </c>
      <c r="M9" s="6">
        <v>2.0774602E-2</v>
      </c>
      <c r="O9">
        <f t="shared" si="21"/>
        <v>159005.93951071761</v>
      </c>
      <c r="P9">
        <f t="shared" si="22"/>
        <v>7950.2969755358808</v>
      </c>
      <c r="Q9" s="4">
        <f t="shared" si="23"/>
        <v>12.5</v>
      </c>
      <c r="R9">
        <f t="shared" si="0"/>
        <v>2000000</v>
      </c>
      <c r="S9">
        <f t="shared" si="1"/>
        <v>125270.77238769626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101245.42220500138</v>
      </c>
      <c r="AC9">
        <f t="shared" si="2"/>
        <v>107383.66281088302</v>
      </c>
      <c r="AE9">
        <f t="shared" si="3"/>
        <v>136301.86729034319</v>
      </c>
      <c r="AF9">
        <f t="shared" si="4"/>
        <v>-6815.093364517159</v>
      </c>
      <c r="AG9">
        <f t="shared" si="4"/>
        <v>-10.715155335530399</v>
      </c>
      <c r="AH9">
        <f t="shared" si="5"/>
        <v>-36747.37998788109</v>
      </c>
      <c r="AI9">
        <f t="shared" si="6"/>
        <v>92728.678782609408</v>
      </c>
      <c r="AJ9">
        <f t="shared" si="7"/>
        <v>-6138.2406058816414</v>
      </c>
      <c r="AK9">
        <f t="shared" si="24"/>
        <v>12044.220638029192</v>
      </c>
      <c r="AL9">
        <f t="shared" si="8"/>
        <v>98634.658814756956</v>
      </c>
      <c r="AN9">
        <f t="shared" si="9"/>
        <v>85153.483075470416</v>
      </c>
      <c r="AO9">
        <f t="shared" si="9"/>
        <v>-4257.6741537735206</v>
      </c>
      <c r="AP9">
        <f t="shared" si="9"/>
        <v>-6.6942061517873945</v>
      </c>
      <c r="AQ9">
        <f t="shared" si="9"/>
        <v>-22957.626788782887</v>
      </c>
      <c r="AR9">
        <f t="shared" si="9"/>
        <v>57931.487926762224</v>
      </c>
      <c r="AS9">
        <f t="shared" si="9"/>
        <v>-3834.815897515879</v>
      </c>
      <c r="AT9">
        <f t="shared" si="9"/>
        <v>7524.5288905173584</v>
      </c>
      <c r="AU9">
        <f t="shared" si="9"/>
        <v>61621.200919763702</v>
      </c>
      <c r="AW9">
        <v>6</v>
      </c>
      <c r="AX9">
        <f>(R9*SUMPRODUCT(K10:$K$23, X10:$X$23)-$AZ$3*SUMPRODUCT(K9:$K$22, W10:$W$23))/Z9</f>
        <v>125270.77238769626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5.2500000000000005E-2</v>
      </c>
      <c r="I10" s="5">
        <f t="shared" si="11"/>
        <v>1.0525</v>
      </c>
      <c r="J10">
        <f t="shared" si="12"/>
        <v>0.95011876484560576</v>
      </c>
      <c r="K10">
        <f t="shared" si="20"/>
        <v>0.59357897122293657</v>
      </c>
      <c r="L10" s="2">
        <v>7</v>
      </c>
      <c r="M10" s="6">
        <v>2.3506165999999998E-2</v>
      </c>
      <c r="O10">
        <f t="shared" si="21"/>
        <v>159005.93951071761</v>
      </c>
      <c r="P10">
        <f t="shared" si="22"/>
        <v>7950.2969755358808</v>
      </c>
      <c r="Q10" s="4">
        <f t="shared" si="23"/>
        <v>12.5</v>
      </c>
      <c r="R10">
        <f t="shared" si="0"/>
        <v>2000000</v>
      </c>
      <c r="S10">
        <f t="shared" si="1"/>
        <v>133090.37402715103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107383.66281088302</v>
      </c>
      <c r="AC10">
        <f t="shared" si="2"/>
        <v>110264.11384639255</v>
      </c>
      <c r="AE10">
        <f t="shared" si="3"/>
        <v>131734.91429880296</v>
      </c>
      <c r="AF10">
        <f t="shared" si="4"/>
        <v>-6586.7457149401489</v>
      </c>
      <c r="AG10">
        <f t="shared" si="4"/>
        <v>-10.356131562142332</v>
      </c>
      <c r="AH10">
        <f t="shared" si="5"/>
        <v>-40299.555205242119</v>
      </c>
      <c r="AI10">
        <f t="shared" si="6"/>
        <v>84838.257247058558</v>
      </c>
      <c r="AJ10">
        <f t="shared" si="7"/>
        <v>-2880.4510355095263</v>
      </c>
      <c r="AK10">
        <f t="shared" si="24"/>
        <v>12207.921148224157</v>
      </c>
      <c r="AL10">
        <f t="shared" si="8"/>
        <v>94165.727359773184</v>
      </c>
      <c r="AN10">
        <f t="shared" si="9"/>
        <v>78195.07490362518</v>
      </c>
      <c r="AO10">
        <f t="shared" si="9"/>
        <v>-3909.7537451812595</v>
      </c>
      <c r="AP10">
        <f t="shared" si="9"/>
        <v>-6.1471819185058285</v>
      </c>
      <c r="AQ10">
        <f t="shared" si="9"/>
        <v>-23920.968519469556</v>
      </c>
      <c r="AR10">
        <f t="shared" si="9"/>
        <v>50358.205457055861</v>
      </c>
      <c r="AS10">
        <f t="shared" si="9"/>
        <v>-1709.7751623157869</v>
      </c>
      <c r="AT10">
        <f t="shared" si="9"/>
        <v>7246.3652759336255</v>
      </c>
      <c r="AU10">
        <f t="shared" si="9"/>
        <v>55894.795570673698</v>
      </c>
      <c r="AW10">
        <v>7</v>
      </c>
      <c r="AX10">
        <f>(R10*SUMPRODUCT(K11:$K$23, X11:$X$23)-$AZ$3*SUMPRODUCT(K10:$K$22, W11:$W$23))/Z10</f>
        <v>133090.37402715103</v>
      </c>
    </row>
    <row r="11" spans="1:52" x14ac:dyDescent="0.25">
      <c r="A11" t="s">
        <v>33</v>
      </c>
      <c r="C11" s="7">
        <f>AU25</f>
        <v>714912.29489473428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5.1500000000000004E-2</v>
      </c>
      <c r="I11" s="5">
        <f t="shared" si="11"/>
        <v>1.0515000000000001</v>
      </c>
      <c r="J11">
        <f t="shared" si="12"/>
        <v>0.951022349025202</v>
      </c>
      <c r="K11">
        <f t="shared" si="20"/>
        <v>0.56450686754439994</v>
      </c>
      <c r="L11" s="2">
        <v>8</v>
      </c>
      <c r="M11" s="6">
        <v>2.6226451000000001E-2</v>
      </c>
      <c r="O11">
        <f t="shared" si="21"/>
        <v>159005.93951071761</v>
      </c>
      <c r="P11">
        <f t="shared" si="22"/>
        <v>7950.2969755358808</v>
      </c>
      <c r="Q11" s="4">
        <f t="shared" si="23"/>
        <v>12.5</v>
      </c>
      <c r="R11">
        <f t="shared" si="0"/>
        <v>2000000</v>
      </c>
      <c r="S11">
        <f t="shared" si="1"/>
        <v>138192.794272703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110264.11384639255</v>
      </c>
      <c r="AC11">
        <f t="shared" si="2"/>
        <v>110343.80283327827</v>
      </c>
      <c r="AE11">
        <f t="shared" si="3"/>
        <v>126962.62588096819</v>
      </c>
      <c r="AF11">
        <f t="shared" si="4"/>
        <v>-6348.1312940484095</v>
      </c>
      <c r="AG11">
        <f t="shared" si="4"/>
        <v>-9.980965669556829</v>
      </c>
      <c r="AH11">
        <f t="shared" si="5"/>
        <v>-43456.732314252695</v>
      </c>
      <c r="AI11">
        <f t="shared" si="6"/>
        <v>77147.781306997524</v>
      </c>
      <c r="AJ11">
        <f t="shared" si="7"/>
        <v>-79.688986885725171</v>
      </c>
      <c r="AK11">
        <f t="shared" si="24"/>
        <v>11890.248334315584</v>
      </c>
      <c r="AL11">
        <f t="shared" si="8"/>
        <v>88958.340654427389</v>
      </c>
      <c r="AN11">
        <f t="shared" si="9"/>
        <v>71671.274231276911</v>
      </c>
      <c r="AO11">
        <f t="shared" si="9"/>
        <v>-3583.5637115638456</v>
      </c>
      <c r="AP11">
        <f t="shared" si="9"/>
        <v>-5.6343236651897195</v>
      </c>
      <c r="AQ11">
        <f t="shared" si="9"/>
        <v>-24531.623832434292</v>
      </c>
      <c r="AR11">
        <f t="shared" si="9"/>
        <v>43550.452363613585</v>
      </c>
      <c r="AS11">
        <f t="shared" si="9"/>
        <v>-44.984980364647484</v>
      </c>
      <c r="AT11">
        <f t="shared" si="9"/>
        <v>6712.126841529509</v>
      </c>
      <c r="AU11">
        <f t="shared" si="9"/>
        <v>50217.594224778448</v>
      </c>
      <c r="AW11">
        <v>8</v>
      </c>
      <c r="AX11">
        <f>(R11*SUMPRODUCT(K12:$K$23, X12:$X$23)-$AZ$3*SUMPRODUCT(K11:$K$22, W12:$W$23))/Z11</f>
        <v>138192.794272703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5.1900000000000002E-2</v>
      </c>
      <c r="I12" s="5">
        <f t="shared" si="11"/>
        <v>1.0519000000000001</v>
      </c>
      <c r="J12">
        <f t="shared" si="12"/>
        <v>0.95066070919288903</v>
      </c>
      <c r="K12">
        <f t="shared" si="20"/>
        <v>0.53665449904401552</v>
      </c>
      <c r="L12" s="2">
        <v>9</v>
      </c>
      <c r="M12" s="6">
        <v>2.9219711999999998E-2</v>
      </c>
      <c r="O12">
        <f t="shared" si="21"/>
        <v>159005.93951071761</v>
      </c>
      <c r="P12">
        <f t="shared" si="22"/>
        <v>7950.2969755358808</v>
      </c>
      <c r="Q12" s="4">
        <f t="shared" si="23"/>
        <v>12.5</v>
      </c>
      <c r="R12">
        <f t="shared" si="0"/>
        <v>2000000</v>
      </c>
      <c r="S12">
        <f t="shared" si="1"/>
        <v>140596.43496204069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110343.80283327827</v>
      </c>
      <c r="AC12">
        <f t="shared" si="2"/>
        <v>107860.13055433283</v>
      </c>
      <c r="AE12">
        <f t="shared" si="3"/>
        <v>121983.18825915286</v>
      </c>
      <c r="AF12">
        <f t="shared" si="4"/>
        <v>-6099.1594129576433</v>
      </c>
      <c r="AG12">
        <f t="shared" si="4"/>
        <v>-9.5895150705149224</v>
      </c>
      <c r="AH12">
        <f t="shared" si="5"/>
        <v>-46662.550775414034</v>
      </c>
      <c r="AI12">
        <f t="shared" si="6"/>
        <v>69211.88855571067</v>
      </c>
      <c r="AJ12">
        <f t="shared" si="7"/>
        <v>2483.6722789454361</v>
      </c>
      <c r="AK12">
        <f t="shared" si="24"/>
        <v>11741.224464164674</v>
      </c>
      <c r="AL12">
        <f t="shared" si="8"/>
        <v>83436.785298820774</v>
      </c>
      <c r="AN12">
        <f t="shared" si="9"/>
        <v>65462.826787007514</v>
      </c>
      <c r="AO12">
        <f t="shared" si="9"/>
        <v>-3273.1413393503758</v>
      </c>
      <c r="AP12">
        <f t="shared" si="9"/>
        <v>-5.1462564062422231</v>
      </c>
      <c r="AQ12">
        <f t="shared" si="9"/>
        <v>-25041.667810495757</v>
      </c>
      <c r="AR12">
        <f t="shared" si="9"/>
        <v>37142.871380755139</v>
      </c>
      <c r="AS12">
        <f t="shared" si="9"/>
        <v>1332.8739026469714</v>
      </c>
      <c r="AT12">
        <f t="shared" si="9"/>
        <v>6300.9809329796326</v>
      </c>
      <c r="AU12">
        <f t="shared" si="9"/>
        <v>44776.726216381743</v>
      </c>
      <c r="AW12">
        <v>9</v>
      </c>
      <c r="AX12">
        <f>(R12*SUMPRODUCT(K13:$K$23, X13:$X$23)-$AZ$3*SUMPRODUCT(K12:$K$22, W13:$W$23))/Z12</f>
        <v>140596.43496204069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5.1700000000000003E-2</v>
      </c>
      <c r="I13" s="5">
        <f t="shared" si="11"/>
        <v>1.0517000000000001</v>
      </c>
      <c r="J13">
        <f t="shared" si="12"/>
        <v>0.95084149472282964</v>
      </c>
      <c r="K13">
        <f t="shared" si="20"/>
        <v>0.51027336602074302</v>
      </c>
      <c r="L13" s="2">
        <v>10</v>
      </c>
      <c r="M13" s="6">
        <v>3.2402927999999998E-2</v>
      </c>
      <c r="O13">
        <f t="shared" si="21"/>
        <v>159005.93951071761</v>
      </c>
      <c r="P13">
        <f t="shared" si="22"/>
        <v>7950.2969755358808</v>
      </c>
      <c r="Q13" s="4">
        <f t="shared" si="23"/>
        <v>12.5</v>
      </c>
      <c r="R13">
        <f t="shared" si="0"/>
        <v>2000000</v>
      </c>
      <c r="S13">
        <f t="shared" si="1"/>
        <v>140335.75065951049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107860.13055433283</v>
      </c>
      <c r="AC13">
        <f t="shared" si="2"/>
        <v>103095.03834998164</v>
      </c>
      <c r="AE13">
        <f t="shared" si="3"/>
        <v>116810.74391018954</v>
      </c>
      <c r="AF13">
        <f t="shared" si="4"/>
        <v>-5840.5371955094779</v>
      </c>
      <c r="AG13">
        <f t="shared" si="4"/>
        <v>-9.1828915534249624</v>
      </c>
      <c r="AH13">
        <f t="shared" si="5"/>
        <v>-49716.538621569591</v>
      </c>
      <c r="AI13">
        <f t="shared" si="6"/>
        <v>61244.48520155705</v>
      </c>
      <c r="AJ13">
        <f t="shared" si="7"/>
        <v>4765.0922043511964</v>
      </c>
      <c r="AK13">
        <f t="shared" si="24"/>
        <v>11313.528436807968</v>
      </c>
      <c r="AL13">
        <f t="shared" si="8"/>
        <v>77323.105842716221</v>
      </c>
      <c r="AN13">
        <f t="shared" si="9"/>
        <v>59605.411482439427</v>
      </c>
      <c r="AO13">
        <f t="shared" si="9"/>
        <v>-2980.270574121972</v>
      </c>
      <c r="AP13">
        <f t="shared" si="9"/>
        <v>-4.6857849827696052</v>
      </c>
      <c r="AQ13">
        <f t="shared" si="9"/>
        <v>-25369.025509328585</v>
      </c>
      <c r="AR13">
        <f t="shared" si="9"/>
        <v>31251.429614006101</v>
      </c>
      <c r="AS13">
        <f t="shared" si="9"/>
        <v>2431.4996385134873</v>
      </c>
      <c r="AT13">
        <f t="shared" si="9"/>
        <v>5772.9922370213972</v>
      </c>
      <c r="AU13">
        <f t="shared" si="9"/>
        <v>39455.92148954099</v>
      </c>
      <c r="AW13">
        <v>10</v>
      </c>
      <c r="AX13">
        <f>(R13*SUMPRODUCT(K14:$K$23, X14:$X$23)-$AZ$3*SUMPRODUCT(K13:$K$22, W14:$W$23))/Z13</f>
        <v>140335.75065951049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0.4700502279173957</v>
      </c>
      <c r="L14" s="2">
        <v>11</v>
      </c>
      <c r="M14" s="6">
        <v>3.5947104000000001E-2</v>
      </c>
      <c r="O14">
        <f t="shared" si="21"/>
        <v>159005.93951071761</v>
      </c>
      <c r="P14">
        <f t="shared" si="22"/>
        <v>7950.2969755358808</v>
      </c>
      <c r="Q14" s="4">
        <f t="shared" si="23"/>
        <v>12.5</v>
      </c>
      <c r="R14">
        <f t="shared" si="0"/>
        <v>2000000</v>
      </c>
      <c r="S14">
        <f t="shared" si="1"/>
        <v>138439.87621256142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103095.03834998164</v>
      </c>
      <c r="AC14">
        <f t="shared" si="2"/>
        <v>97029.344836274016</v>
      </c>
      <c r="AE14">
        <f t="shared" si="3"/>
        <v>111443.62851143071</v>
      </c>
      <c r="AF14">
        <f t="shared" si="4"/>
        <v>-5572.1814255715353</v>
      </c>
      <c r="AG14">
        <f t="shared" si="4"/>
        <v>-8.7609642801990262</v>
      </c>
      <c r="AH14">
        <f t="shared" si="5"/>
        <v>-52815.737230670195</v>
      </c>
      <c r="AI14">
        <f t="shared" si="6"/>
        <v>53046.948890908789</v>
      </c>
      <c r="AJ14">
        <f t="shared" si="7"/>
        <v>6065.6935137076216</v>
      </c>
      <c r="AK14">
        <f t="shared" si="24"/>
        <v>17881.680091715771</v>
      </c>
      <c r="AL14">
        <f t="shared" si="8"/>
        <v>76994.322496332185</v>
      </c>
      <c r="AN14">
        <f t="shared" si="9"/>
        <v>52384.102981739583</v>
      </c>
      <c r="AO14">
        <f t="shared" si="9"/>
        <v>-2619.205149086979</v>
      </c>
      <c r="AP14">
        <f t="shared" si="9"/>
        <v>-4.1180932566837152</v>
      </c>
      <c r="AQ14">
        <f t="shared" si="9"/>
        <v>-24826.049322901807</v>
      </c>
      <c r="AR14">
        <f t="shared" si="9"/>
        <v>24934.730416494116</v>
      </c>
      <c r="AS14">
        <f t="shared" si="9"/>
        <v>2851.1806185953365</v>
      </c>
      <c r="AT14">
        <f t="shared" si="9"/>
        <v>8405.287802656956</v>
      </c>
      <c r="AU14">
        <f t="shared" si="9"/>
        <v>36191.198837746408</v>
      </c>
      <c r="AW14">
        <v>11</v>
      </c>
      <c r="AX14">
        <f>(R14*SUMPRODUCT(K15:$K$23, X15:$X$23)-$AZ$3*SUMPRODUCT(K14:$K$22, W15:$W$23))/Z14</f>
        <v>138439.87621256142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0.43299774489153714</v>
      </c>
      <c r="L15" s="2">
        <v>12</v>
      </c>
      <c r="M15" s="6">
        <v>4.0034525000000001E-2</v>
      </c>
      <c r="O15">
        <f t="shared" si="21"/>
        <v>159005.93951071761</v>
      </c>
      <c r="P15">
        <f t="shared" si="22"/>
        <v>7950.2969755358808</v>
      </c>
      <c r="Q15" s="4">
        <f t="shared" si="23"/>
        <v>12.5</v>
      </c>
      <c r="R15">
        <f t="shared" si="0"/>
        <v>2000000</v>
      </c>
      <c r="S15">
        <f t="shared" si="1"/>
        <v>133998.82449501214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97029.344836274016</v>
      </c>
      <c r="AC15">
        <f t="shared" si="2"/>
        <v>89217.635064675735</v>
      </c>
      <c r="AE15">
        <f t="shared" si="3"/>
        <v>105867.59949458482</v>
      </c>
      <c r="AF15">
        <f t="shared" si="4"/>
        <v>-5293.3799747292414</v>
      </c>
      <c r="AG15">
        <f t="shared" si="4"/>
        <v>-8.3226135938972998</v>
      </c>
      <c r="AH15">
        <f t="shared" si="5"/>
        <v>-56118.566959957578</v>
      </c>
      <c r="AI15">
        <f t="shared" si="6"/>
        <v>44447.329946304104</v>
      </c>
      <c r="AJ15">
        <f t="shared" si="7"/>
        <v>7811.7097715982818</v>
      </c>
      <c r="AK15">
        <f t="shared" si="24"/>
        <v>16909.332209082724</v>
      </c>
      <c r="AL15">
        <f t="shared" si="8"/>
        <v>69168.371926985114</v>
      </c>
      <c r="AN15">
        <f t="shared" si="9"/>
        <v>45840.431838235665</v>
      </c>
      <c r="AO15">
        <f t="shared" si="9"/>
        <v>-2292.0215919117836</v>
      </c>
      <c r="AP15">
        <f t="shared" si="9"/>
        <v>-3.6036729177611821</v>
      </c>
      <c r="AQ15">
        <f t="shared" si="9"/>
        <v>-24299.212940206355</v>
      </c>
      <c r="AR15">
        <f t="shared" si="9"/>
        <v>19245.593633199762</v>
      </c>
      <c r="AS15">
        <f t="shared" si="9"/>
        <v>3382.4527148492407</v>
      </c>
      <c r="AT15">
        <f t="shared" si="9"/>
        <v>7321.7027141546532</v>
      </c>
      <c r="AU15">
        <f t="shared" si="9"/>
        <v>29949.74906220366</v>
      </c>
      <c r="AW15">
        <v>12</v>
      </c>
      <c r="AX15">
        <f>(R15*SUMPRODUCT(K16:$K$23, X16:$X$23)-$AZ$3*SUMPRODUCT(K15:$K$22, W16:$W$23))/Z15</f>
        <v>133998.82449501214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0.39886598483706026</v>
      </c>
      <c r="L16" s="2">
        <v>13</v>
      </c>
      <c r="M16" s="6">
        <v>4.4405750000000001E-2</v>
      </c>
      <c r="O16">
        <f t="shared" si="21"/>
        <v>159005.93951071761</v>
      </c>
      <c r="P16">
        <f t="shared" si="22"/>
        <v>7950.2969755358808</v>
      </c>
      <c r="Q16" s="4">
        <f t="shared" si="23"/>
        <v>12.5</v>
      </c>
      <c r="R16">
        <f t="shared" si="0"/>
        <v>2000000</v>
      </c>
      <c r="S16">
        <f t="shared" si="1"/>
        <v>127163.11578662288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89217.635064675735</v>
      </c>
      <c r="AC16">
        <f t="shared" si="2"/>
        <v>80060.021375552373</v>
      </c>
      <c r="AE16">
        <f t="shared" si="3"/>
        <v>100107.79334338231</v>
      </c>
      <c r="AF16">
        <f t="shared" si="4"/>
        <v>-5005.3896671691155</v>
      </c>
      <c r="AG16">
        <f t="shared" si="4"/>
        <v>-7.8698155593611219</v>
      </c>
      <c r="AH16">
        <f t="shared" si="5"/>
        <v>-59131.50377555281</v>
      </c>
      <c r="AI16">
        <f t="shared" si="6"/>
        <v>35963.030085101018</v>
      </c>
      <c r="AJ16">
        <f t="shared" si="7"/>
        <v>9157.6136891233618</v>
      </c>
      <c r="AK16">
        <f t="shared" si="24"/>
        <v>15772.634355135349</v>
      </c>
      <c r="AL16">
        <f t="shared" si="8"/>
        <v>60893.278129359729</v>
      </c>
      <c r="AN16">
        <f t="shared" si="9"/>
        <v>39929.593581773086</v>
      </c>
      <c r="AO16">
        <f t="shared" si="9"/>
        <v>-1996.4796790886546</v>
      </c>
      <c r="AP16">
        <f t="shared" si="9"/>
        <v>-3.139001733570594</v>
      </c>
      <c r="AQ16">
        <f t="shared" si="9"/>
        <v>-23585.54548833222</v>
      </c>
      <c r="AR16">
        <f t="shared" si="9"/>
        <v>14344.429412618645</v>
      </c>
      <c r="AS16">
        <f t="shared" si="9"/>
        <v>3652.6606028695342</v>
      </c>
      <c r="AT16">
        <f t="shared" si="9"/>
        <v>6291.1673355359117</v>
      </c>
      <c r="AU16">
        <f t="shared" si="9"/>
        <v>24288.257351024091</v>
      </c>
      <c r="AW16">
        <v>13</v>
      </c>
      <c r="AX16">
        <f>(R16*SUMPRODUCT(K17:$K$23, X17:$X$23)-$AZ$3*SUMPRODUCT(K16:$K$22, W17:$W$23))/Z16</f>
        <v>127163.11578662288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0.36742471695756734</v>
      </c>
      <c r="L17" s="2">
        <v>14</v>
      </c>
      <c r="M17" s="6">
        <v>4.9048597999999999E-2</v>
      </c>
      <c r="O17">
        <f t="shared" si="21"/>
        <v>159005.93951071761</v>
      </c>
      <c r="P17">
        <f t="shared" si="22"/>
        <v>7950.2969755358808</v>
      </c>
      <c r="Q17" s="4">
        <f t="shared" si="23"/>
        <v>12.5</v>
      </c>
      <c r="R17">
        <f t="shared" si="0"/>
        <v>2000000</v>
      </c>
      <c r="S17">
        <f t="shared" si="1"/>
        <v>118052.21668372527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80060.021375552373</v>
      </c>
      <c r="AC17">
        <f t="shared" si="2"/>
        <v>69935.209649136188</v>
      </c>
      <c r="AE17">
        <f t="shared" si="3"/>
        <v>94196.568497581859</v>
      </c>
      <c r="AF17">
        <f t="shared" si="4"/>
        <v>-4709.8284248790933</v>
      </c>
      <c r="AG17">
        <f t="shared" si="4"/>
        <v>-7.4051139840622628</v>
      </c>
      <c r="AH17">
        <f t="shared" si="5"/>
        <v>-61760.547152839812</v>
      </c>
      <c r="AI17">
        <f t="shared" si="6"/>
        <v>27718.787805878899</v>
      </c>
      <c r="AJ17">
        <f t="shared" si="7"/>
        <v>10124.811726416185</v>
      </c>
      <c r="AK17">
        <f t="shared" si="24"/>
        <v>14508.455470650089</v>
      </c>
      <c r="AL17">
        <f t="shared" si="8"/>
        <v>52352.05500294517</v>
      </c>
      <c r="AN17">
        <f t="shared" si="9"/>
        <v>34610.147518598118</v>
      </c>
      <c r="AO17">
        <f t="shared" si="9"/>
        <v>-1730.5073759299062</v>
      </c>
      <c r="AP17">
        <f t="shared" si="9"/>
        <v>-2.7208219096326007</v>
      </c>
      <c r="AQ17">
        <f t="shared" si="9"/>
        <v>-22692.351556776659</v>
      </c>
      <c r="AR17">
        <f t="shared" si="9"/>
        <v>10184.567763981924</v>
      </c>
      <c r="AS17">
        <f t="shared" si="9"/>
        <v>3720.1060828271256</v>
      </c>
      <c r="AT17">
        <f t="shared" si="9"/>
        <v>5330.7651447950784</v>
      </c>
      <c r="AU17">
        <f t="shared" si="9"/>
        <v>19235.438991604125</v>
      </c>
      <c r="AW17">
        <v>14</v>
      </c>
      <c r="AX17">
        <f>(R17*SUMPRODUCT(K18:$K$23, X18:$X$23)-$AZ$3*SUMPRODUCT(K17:$K$22, W18:$W$23))/Z17</f>
        <v>118052.21668372527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0.33846185877819929</v>
      </c>
      <c r="L18" s="2">
        <v>15</v>
      </c>
      <c r="M18" s="6">
        <v>5.4278005999999997E-2</v>
      </c>
      <c r="O18">
        <f t="shared" si="21"/>
        <v>159005.93951071761</v>
      </c>
      <c r="P18">
        <f t="shared" si="22"/>
        <v>7950.2969755358808</v>
      </c>
      <c r="Q18" s="4">
        <f t="shared" si="23"/>
        <v>12.5</v>
      </c>
      <c r="R18">
        <f t="shared" si="0"/>
        <v>2000000</v>
      </c>
      <c r="S18">
        <f t="shared" si="1"/>
        <v>106546.87807489619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69935.209649136188</v>
      </c>
      <c r="AC18">
        <f t="shared" si="2"/>
        <v>59062.156690247553</v>
      </c>
      <c r="AE18">
        <f t="shared" si="3"/>
        <v>88141.800902514879</v>
      </c>
      <c r="AF18">
        <f t="shared" si="4"/>
        <v>-4407.0900451257439</v>
      </c>
      <c r="AG18">
        <f t="shared" si="4"/>
        <v>-6.9291280229640249</v>
      </c>
      <c r="AH18">
        <f t="shared" si="5"/>
        <v>-64309.571401218454</v>
      </c>
      <c r="AI18">
        <f t="shared" si="6"/>
        <v>19418.21032814771</v>
      </c>
      <c r="AJ18">
        <f t="shared" si="7"/>
        <v>10873.052958888635</v>
      </c>
      <c r="AK18">
        <f t="shared" si="24"/>
        <v>13149.842437584386</v>
      </c>
      <c r="AL18">
        <f t="shared" si="8"/>
        <v>43441.105724620735</v>
      </c>
      <c r="AN18">
        <f t="shared" si="9"/>
        <v>29832.637769523149</v>
      </c>
      <c r="AO18">
        <f t="shared" si="9"/>
        <v>-1491.6318884761574</v>
      </c>
      <c r="AP18">
        <f t="shared" si="9"/>
        <v>-2.3452455503645129</v>
      </c>
      <c r="AQ18">
        <f t="shared" si="9"/>
        <v>-21766.337073685725</v>
      </c>
      <c r="AR18">
        <f t="shared" si="9"/>
        <v>6572.3235618109011</v>
      </c>
      <c r="AS18">
        <f t="shared" si="9"/>
        <v>3680.1137150592472</v>
      </c>
      <c r="AT18">
        <f t="shared" si="9"/>
        <v>4450.7201140652587</v>
      </c>
      <c r="AU18">
        <f t="shared" si="9"/>
        <v>14703.157390935408</v>
      </c>
      <c r="AW18">
        <v>15</v>
      </c>
      <c r="AX18">
        <f>(R18*SUMPRODUCT(K19:$K$23, X19:$X$23)-$AZ$3*SUMPRODUCT(K18:$K$22, W19:$W$23))/Z18</f>
        <v>106546.87807489619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0.3117820455743141</v>
      </c>
      <c r="L19" s="2">
        <v>16</v>
      </c>
      <c r="M19" s="6">
        <v>6.0174738999999998E-2</v>
      </c>
      <c r="O19">
        <f t="shared" si="21"/>
        <v>159005.93951071761</v>
      </c>
      <c r="P19">
        <f t="shared" si="22"/>
        <v>7950.2969755358808</v>
      </c>
      <c r="Q19" s="4">
        <f t="shared" si="23"/>
        <v>12.5</v>
      </c>
      <c r="R19">
        <f t="shared" si="0"/>
        <v>2000000</v>
      </c>
      <c r="S19">
        <f t="shared" si="1"/>
        <v>92450.39075636628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59062.156690247553</v>
      </c>
      <c r="AC19">
        <f t="shared" si="2"/>
        <v>47651.729110732893</v>
      </c>
      <c r="AE19">
        <f t="shared" si="3"/>
        <v>81956.473029190936</v>
      </c>
      <c r="AF19">
        <f t="shared" si="4"/>
        <v>-4097.8236514595474</v>
      </c>
      <c r="AG19">
        <f t="shared" si="4"/>
        <v>-6.442878272454938</v>
      </c>
      <c r="AH19">
        <f t="shared" si="5"/>
        <v>-66713.355244711391</v>
      </c>
      <c r="AI19">
        <f t="shared" si="6"/>
        <v>11138.85125474754</v>
      </c>
      <c r="AJ19">
        <f t="shared" si="7"/>
        <v>11410.42757951466</v>
      </c>
      <c r="AK19">
        <f t="shared" si="24"/>
        <v>11716.587216849097</v>
      </c>
      <c r="AL19">
        <f t="shared" si="8"/>
        <v>34265.866051111298</v>
      </c>
      <c r="AN19">
        <f t="shared" si="9"/>
        <v>25552.556809097252</v>
      </c>
      <c r="AO19">
        <f t="shared" si="9"/>
        <v>-1277.6278404548627</v>
      </c>
      <c r="AP19">
        <f t="shared" si="9"/>
        <v>-2.0087737671723036</v>
      </c>
      <c r="AQ19">
        <f t="shared" si="9"/>
        <v>-20800.026365322014</v>
      </c>
      <c r="AR19">
        <f t="shared" si="9"/>
        <v>3472.8938295532034</v>
      </c>
      <c r="AS19">
        <f t="shared" si="9"/>
        <v>3557.5664516186503</v>
      </c>
      <c r="AT19">
        <f t="shared" si="9"/>
        <v>3653.0215296190713</v>
      </c>
      <c r="AU19">
        <f t="shared" si="9"/>
        <v>10683.481810790925</v>
      </c>
      <c r="AW19">
        <v>16</v>
      </c>
      <c r="AX19">
        <f>(R19*SUMPRODUCT(K20:$K$23, X20:$X$23)-$AZ$3*SUMPRODUCT(K19:$K$22, W20:$W$23))/Z19</f>
        <v>92450.39075636628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0.28720531256730475</v>
      </c>
      <c r="L20" s="2">
        <v>17</v>
      </c>
      <c r="M20" s="6">
        <v>6.6923788999999997E-2</v>
      </c>
      <c r="O20">
        <f t="shared" si="21"/>
        <v>159005.93951071761</v>
      </c>
      <c r="P20">
        <f t="shared" si="22"/>
        <v>7950.2969755358808</v>
      </c>
      <c r="Q20" s="4">
        <f t="shared" si="23"/>
        <v>12.5</v>
      </c>
      <c r="R20">
        <f t="shared" si="0"/>
        <v>2000000</v>
      </c>
      <c r="S20">
        <f t="shared" si="1"/>
        <v>75413.140944411381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47651.729110732893</v>
      </c>
      <c r="AC20">
        <f t="shared" si="2"/>
        <v>35880.170764370516</v>
      </c>
      <c r="AE20">
        <f t="shared" si="3"/>
        <v>75652.070590709263</v>
      </c>
      <c r="AF20">
        <f t="shared" si="4"/>
        <v>-3782.6035295354632</v>
      </c>
      <c r="AG20">
        <f t="shared" si="4"/>
        <v>-5.9472676636719299</v>
      </c>
      <c r="AH20">
        <f t="shared" si="5"/>
        <v>-68989.092169353404</v>
      </c>
      <c r="AI20">
        <f t="shared" si="6"/>
        <v>2874.4276241567277</v>
      </c>
      <c r="AJ20">
        <f t="shared" si="7"/>
        <v>11771.558346362377</v>
      </c>
      <c r="AK20">
        <f t="shared" si="24"/>
        <v>10227.6677988224</v>
      </c>
      <c r="AL20">
        <f t="shared" si="8"/>
        <v>24873.653769341505</v>
      </c>
      <c r="AN20">
        <f t="shared" si="9"/>
        <v>21727.676580368458</v>
      </c>
      <c r="AO20">
        <f t="shared" si="9"/>
        <v>-1086.3838290184228</v>
      </c>
      <c r="AP20">
        <f t="shared" si="9"/>
        <v>-1.7080868682663208</v>
      </c>
      <c r="AQ20">
        <f t="shared" si="9"/>
        <v>-19814.033780233742</v>
      </c>
      <c r="AR20">
        <f t="shared" si="9"/>
        <v>825.55088424802818</v>
      </c>
      <c r="AS20">
        <f t="shared" si="9"/>
        <v>3380.8540942712716</v>
      </c>
      <c r="AT20">
        <f t="shared" si="9"/>
        <v>2937.440526995345</v>
      </c>
      <c r="AU20">
        <f t="shared" si="9"/>
        <v>7143.8455055146451</v>
      </c>
      <c r="AW20">
        <v>17</v>
      </c>
      <c r="AX20">
        <f>(R20*SUMPRODUCT(K21:$K$23, X21:$X$23)-$AZ$3*SUMPRODUCT(K20:$K$22, W21:$W$23))/Z20</f>
        <v>75413.140944411381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0.26456588099850104</v>
      </c>
      <c r="L21" s="2">
        <v>18</v>
      </c>
      <c r="M21" s="6">
        <v>7.4711050000000001E-2</v>
      </c>
      <c r="O21">
        <f t="shared" si="21"/>
        <v>159005.93951071761</v>
      </c>
      <c r="P21">
        <f t="shared" si="22"/>
        <v>7950.2969755358808</v>
      </c>
      <c r="Q21" s="4">
        <f t="shared" si="23"/>
        <v>12.5</v>
      </c>
      <c r="R21">
        <f t="shared" si="0"/>
        <v>2000000</v>
      </c>
      <c r="S21">
        <f t="shared" si="1"/>
        <v>54905.729149894629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35880.170764370516</v>
      </c>
      <c r="AC21">
        <f t="shared" si="2"/>
        <v>23910.208019804897</v>
      </c>
      <c r="AE21">
        <f t="shared" si="3"/>
        <v>69243.504256296146</v>
      </c>
      <c r="AF21">
        <f t="shared" si="4"/>
        <v>-3462.1752128148078</v>
      </c>
      <c r="AG21">
        <f t="shared" si="4"/>
        <v>-5.4434683752512338</v>
      </c>
      <c r="AH21">
        <f t="shared" si="5"/>
        <v>-71092.257885436265</v>
      </c>
      <c r="AI21">
        <f t="shared" si="6"/>
        <v>-5316.3723103301745</v>
      </c>
      <c r="AJ21">
        <f t="shared" si="7"/>
        <v>11969.962744565619</v>
      </c>
      <c r="AK21">
        <f t="shared" si="24"/>
        <v>8699.3778615574993</v>
      </c>
      <c r="AL21">
        <f t="shared" si="8"/>
        <v>15352.968295792944</v>
      </c>
      <c r="AN21">
        <f t="shared" si="9"/>
        <v>18319.468706990447</v>
      </c>
      <c r="AO21">
        <f t="shared" si="9"/>
        <v>-915.97343534952245</v>
      </c>
      <c r="AP21">
        <f t="shared" si="9"/>
        <v>-1.4401560063858216</v>
      </c>
      <c r="AQ21">
        <f t="shared" si="9"/>
        <v>-18808.585839633077</v>
      </c>
      <c r="AR21">
        <f t="shared" si="9"/>
        <v>-1406.5307239985389</v>
      </c>
      <c r="AS21">
        <f t="shared" si="9"/>
        <v>3166.8437390352383</v>
      </c>
      <c r="AT21">
        <f t="shared" si="9"/>
        <v>2301.5585680818158</v>
      </c>
      <c r="AU21">
        <f t="shared" si="9"/>
        <v>4061.871583118515</v>
      </c>
      <c r="AW21">
        <v>18</v>
      </c>
      <c r="AX21">
        <f>(R21*SUMPRODUCT(K22:$K$23, X22:$X$23)-$AZ$3*SUMPRODUCT(K21:$K$22, W22:$W$23))/Z21</f>
        <v>54905.729149894629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0.24371103989279483</v>
      </c>
      <c r="L22" s="2">
        <v>19</v>
      </c>
      <c r="M22" s="6">
        <v>8.3689026999999999E-2</v>
      </c>
      <c r="O22">
        <f t="shared" si="21"/>
        <v>159005.93951071761</v>
      </c>
      <c r="P22">
        <f t="shared" si="22"/>
        <v>7950.2969755358808</v>
      </c>
      <c r="Q22" s="4">
        <f t="shared" si="23"/>
        <v>12.5</v>
      </c>
      <c r="R22">
        <f t="shared" si="0"/>
        <v>2000000</v>
      </c>
      <c r="S22">
        <f t="shared" si="1"/>
        <v>30182.01789657502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23910.208019804897</v>
      </c>
      <c r="AC22">
        <f t="shared" si="2"/>
        <v>11912.1787483318</v>
      </c>
      <c r="AE22">
        <f t="shared" si="3"/>
        <v>62756.147716453401</v>
      </c>
      <c r="AF22">
        <f t="shared" si="4"/>
        <v>-3137.8073858226703</v>
      </c>
      <c r="AG22">
        <f t="shared" si="4"/>
        <v>-4.9334751196686737</v>
      </c>
      <c r="AH22">
        <f t="shared" si="5"/>
        <v>-72889.371492807462</v>
      </c>
      <c r="AI22">
        <f t="shared" si="6"/>
        <v>-13275.964637296398</v>
      </c>
      <c r="AJ22">
        <f t="shared" si="7"/>
        <v>11998.029271473097</v>
      </c>
      <c r="AK22">
        <f t="shared" si="24"/>
        <v>7147.704939443478</v>
      </c>
      <c r="AL22">
        <f t="shared" si="8"/>
        <v>5869.7695736201767</v>
      </c>
      <c r="AN22">
        <f t="shared" si="9"/>
        <v>15294.366019642699</v>
      </c>
      <c r="AO22">
        <f t="shared" si="9"/>
        <v>-764.71830098213502</v>
      </c>
      <c r="AP22">
        <f t="shared" si="9"/>
        <v>-1.202342351699683</v>
      </c>
      <c r="AQ22">
        <f t="shared" si="9"/>
        <v>-17763.944523644343</v>
      </c>
      <c r="AR22">
        <f t="shared" si="9"/>
        <v>-3235.4991473354758</v>
      </c>
      <c r="AS22">
        <f t="shared" si="9"/>
        <v>2924.0521904149</v>
      </c>
      <c r="AT22">
        <f t="shared" si="9"/>
        <v>1741.9746036386362</v>
      </c>
      <c r="AU22">
        <f t="shared" si="9"/>
        <v>1430.5276467180602</v>
      </c>
      <c r="AW22">
        <v>19</v>
      </c>
      <c r="AX22">
        <f>(R22*SUMPRODUCT(K23:$K$23, X23:$X$23)-$AZ$3*SUMPRODUCT(K22:$K$22, W23:$W$23))/Z22</f>
        <v>30182.01789657502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0.22450011596908803</v>
      </c>
      <c r="L23" s="2">
        <v>20</v>
      </c>
      <c r="M23" s="6">
        <v>9.4384723000000004E-2</v>
      </c>
      <c r="O23">
        <f t="shared" si="21"/>
        <v>159005.93951071761</v>
      </c>
      <c r="P23">
        <f t="shared" si="22"/>
        <v>7950.2969755358808</v>
      </c>
      <c r="Q23" s="4">
        <f t="shared" si="23"/>
        <v>12.5</v>
      </c>
      <c r="R23">
        <f t="shared" si="0"/>
        <v>2000000</v>
      </c>
      <c r="S23">
        <f t="shared" si="1"/>
        <v>33699.757777328559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11912.1787483318</v>
      </c>
      <c r="AC23">
        <f t="shared" si="2"/>
        <v>11912.1787483318</v>
      </c>
      <c r="AE23">
        <f t="shared" si="3"/>
        <v>56205.364620524328</v>
      </c>
      <c r="AF23">
        <f t="shared" si="4"/>
        <v>-2810.2682310262167</v>
      </c>
      <c r="AG23">
        <f t="shared" si="4"/>
        <v>-4.4184956858746673</v>
      </c>
      <c r="AH23">
        <f t="shared" si="5"/>
        <v>-74503.149215571146</v>
      </c>
      <c r="AI23">
        <f t="shared" si="6"/>
        <v>-21112.471321758909</v>
      </c>
      <c r="AJ23">
        <f t="shared" si="7"/>
        <v>0</v>
      </c>
      <c r="AK23">
        <f t="shared" si="24"/>
        <v>5588.4741480943821</v>
      </c>
      <c r="AL23">
        <f t="shared" si="8"/>
        <v>-15523.997173664528</v>
      </c>
      <c r="AN23">
        <f t="shared" si="9"/>
        <v>12618.110875392589</v>
      </c>
      <c r="AO23">
        <f t="shared" si="9"/>
        <v>-630.9055437696295</v>
      </c>
      <c r="AP23">
        <f t="shared" si="9"/>
        <v>-0.99195279388777802</v>
      </c>
      <c r="AQ23">
        <f t="shared" si="9"/>
        <v>-16725.965638957994</v>
      </c>
      <c r="AR23">
        <f t="shared" si="9"/>
        <v>-4739.7522601289202</v>
      </c>
      <c r="AS23">
        <f t="shared" si="9"/>
        <v>0</v>
      </c>
      <c r="AT23">
        <f t="shared" si="9"/>
        <v>1254.6130943374392</v>
      </c>
      <c r="AU23">
        <f t="shared" si="9"/>
        <v>-3485.1391657914814</v>
      </c>
      <c r="AW23">
        <v>20</v>
      </c>
      <c r="AX23">
        <f>(R23*SUMPRODUCT(K$23:$K24, X$23:$X24)-$AZ$3*SUMPRODUCT(K$22:$K23, W$23:$W24))/Z23</f>
        <v>33699.757777328559</v>
      </c>
    </row>
    <row r="25" spans="5:50" x14ac:dyDescent="0.25">
      <c r="AN25" s="8">
        <f t="shared" ref="AN25:AU25" si="25">SUM(AN3:AN23)</f>
        <v>1256879.7549206952</v>
      </c>
      <c r="AO25" s="8">
        <f t="shared" si="25"/>
        <v>-182098.44237907301</v>
      </c>
      <c r="AP25" s="8">
        <f t="shared" si="25"/>
        <v>-711.26458118834717</v>
      </c>
      <c r="AQ25" s="8">
        <f t="shared" si="25"/>
        <v>-437607.98181591666</v>
      </c>
      <c r="AR25" s="8">
        <f t="shared" si="25"/>
        <v>636462.06614451704</v>
      </c>
      <c r="AS25" s="8">
        <f t="shared" si="25"/>
        <v>-54929.13206478527</v>
      </c>
      <c r="AT25" s="8">
        <f t="shared" si="25"/>
        <v>133379.36081500194</v>
      </c>
      <c r="AU25" s="9">
        <f t="shared" si="25"/>
        <v>714912.29489473428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2625.0332442431304</v>
      </c>
      <c r="K3">
        <v>1</v>
      </c>
      <c r="L3" s="2">
        <v>0</v>
      </c>
      <c r="O3">
        <f>$C$3</f>
        <v>2625.0332442431304</v>
      </c>
      <c r="P3">
        <f>O3*C5</f>
        <v>262.50332442431306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2625.0332442431304</v>
      </c>
      <c r="AF3">
        <f t="shared" ref="AF3:AG34" si="3">-$Z3*P3</f>
        <v>-262.50332442431306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1737.5729491188172</v>
      </c>
      <c r="AJ3">
        <f t="shared" ref="AJ3:AJ66" si="6">AB3-AC3</f>
        <v>0</v>
      </c>
      <c r="AL3">
        <f t="shared" ref="AL3:AL23" si="7">SUM(AI3:AK3)</f>
        <v>1737.5729491188172</v>
      </c>
      <c r="AN3">
        <f t="shared" ref="AN3:AU34" si="8">AE3*$K3</f>
        <v>2625.0332442431304</v>
      </c>
      <c r="AO3">
        <f t="shared" si="8"/>
        <v>-262.50332442431306</v>
      </c>
      <c r="AP3">
        <f t="shared" si="8"/>
        <v>-624.95697070000006</v>
      </c>
      <c r="AQ3">
        <f t="shared" si="8"/>
        <v>0</v>
      </c>
      <c r="AR3">
        <f t="shared" si="8"/>
        <v>1737.5729491188172</v>
      </c>
      <c r="AS3">
        <f t="shared" si="8"/>
        <v>0</v>
      </c>
      <c r="AT3">
        <f t="shared" si="8"/>
        <v>0</v>
      </c>
      <c r="AU3">
        <f t="shared" si="8"/>
        <v>1737.5729491188172</v>
      </c>
      <c r="AW3">
        <v>0</v>
      </c>
      <c r="AX3">
        <f>IF(Z3&gt;0, (R3*SUMPRODUCT(K3:$K$98, X3:$X$98)-K3*$AZ$3)/Z3, 0)</f>
        <v>0</v>
      </c>
      <c r="AZ3">
        <f>C6*SUMPRODUCT(X4:X98, K4:K98)/1</f>
        <v>1290.2312821002636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87.569101054600097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86.545040752877185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-86.545040752877185</v>
      </c>
      <c r="AK4">
        <f t="shared" ref="AK4:AK67" si="20">G4*SUM(AB4:AB4, AE4:AF4)</f>
        <v>0</v>
      </c>
      <c r="AL4">
        <f t="shared" si="7"/>
        <v>-171.26059075287719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-79.03307211493609</v>
      </c>
      <c r="AR4">
        <f t="shared" si="8"/>
        <v>-79.03307211493609</v>
      </c>
      <c r="AS4">
        <f t="shared" si="8"/>
        <v>-80.73984583718368</v>
      </c>
      <c r="AT4">
        <f t="shared" si="8"/>
        <v>0</v>
      </c>
      <c r="AU4">
        <f t="shared" si="8"/>
        <v>-159.77291795211977</v>
      </c>
      <c r="AW4">
        <v>1</v>
      </c>
      <c r="AX4">
        <f>IF(Z4&gt;0, (R4*SUMPRODUCT(K4:$K$98, X4:$X$98)-K4*$AZ$3)/Z4, 0)</f>
        <v>87.569101054600097</v>
      </c>
    </row>
    <row r="5" spans="1:52" x14ac:dyDescent="0.25">
      <c r="C5" s="2"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1.701527E-3</v>
      </c>
      <c r="Q5" s="4">
        <f t="shared" ref="Q5:Q68" si="22">$C$8</f>
        <v>12.5</v>
      </c>
      <c r="R5">
        <f t="shared" si="0"/>
        <v>50000</v>
      </c>
      <c r="S5">
        <f t="shared" si="1"/>
        <v>110.48076782441423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86.545040752877185</v>
      </c>
      <c r="AC5">
        <f t="shared" si="19"/>
        <v>107.91109600972118</v>
      </c>
      <c r="AE5">
        <f t="shared" si="2"/>
        <v>0</v>
      </c>
      <c r="AF5">
        <f t="shared" si="3"/>
        <v>0</v>
      </c>
      <c r="AG5">
        <f t="shared" si="3"/>
        <v>-12.209262541198912</v>
      </c>
      <c r="AH5">
        <f t="shared" si="4"/>
        <v>-84.081440704355145</v>
      </c>
      <c r="AI5">
        <f t="shared" si="5"/>
        <v>-96.290703245554056</v>
      </c>
      <c r="AJ5">
        <f t="shared" si="6"/>
        <v>-21.366055256843993</v>
      </c>
      <c r="AK5">
        <f t="shared" si="20"/>
        <v>3.5483466708679647</v>
      </c>
      <c r="AL5">
        <f t="shared" si="7"/>
        <v>-114.10841183153008</v>
      </c>
      <c r="AN5">
        <f t="shared" si="8"/>
        <v>0</v>
      </c>
      <c r="AO5">
        <f t="shared" si="8"/>
        <v>0</v>
      </c>
      <c r="AP5">
        <f t="shared" si="8"/>
        <v>-10.440238288845837</v>
      </c>
      <c r="AQ5">
        <f t="shared" si="8"/>
        <v>-71.898714083736067</v>
      </c>
      <c r="AR5">
        <f t="shared" si="8"/>
        <v>-82.3389523725819</v>
      </c>
      <c r="AS5">
        <f t="shared" si="8"/>
        <v>-18.270285156157684</v>
      </c>
      <c r="AT5">
        <f t="shared" si="8"/>
        <v>3.0342196877401753</v>
      </c>
      <c r="AU5">
        <f t="shared" si="8"/>
        <v>-97.575017840999408</v>
      </c>
      <c r="AW5">
        <v>2</v>
      </c>
      <c r="AX5">
        <f>IF(Z5&gt;0, (R5*SUMPRODUCT(K5:$K$98, X5:$X$98)-K5*$AZ$3)/Z5, 0)</f>
        <v>110.48076782441423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1.710095E-3</v>
      </c>
      <c r="Q6" s="4">
        <f t="shared" si="22"/>
        <v>12.5</v>
      </c>
      <c r="R6">
        <f t="shared" si="0"/>
        <v>50000</v>
      </c>
      <c r="S6">
        <f t="shared" si="1"/>
        <v>149.17813760962935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107.91109600972118</v>
      </c>
      <c r="AC6">
        <f t="shared" si="19"/>
        <v>144.00214454786465</v>
      </c>
      <c r="AE6">
        <f t="shared" si="2"/>
        <v>0</v>
      </c>
      <c r="AF6">
        <f t="shared" si="3"/>
        <v>0</v>
      </c>
      <c r="AG6">
        <f t="shared" si="3"/>
        <v>-12.066290916961533</v>
      </c>
      <c r="AH6">
        <f t="shared" si="4"/>
        <v>-83.515995301566221</v>
      </c>
      <c r="AI6">
        <f t="shared" si="5"/>
        <v>-95.582286218527756</v>
      </c>
      <c r="AJ6">
        <f t="shared" si="6"/>
        <v>-36.091048538143468</v>
      </c>
      <c r="AK6">
        <f t="shared" si="20"/>
        <v>6.312799116568689</v>
      </c>
      <c r="AL6">
        <f t="shared" si="7"/>
        <v>-125.36053564010255</v>
      </c>
      <c r="AN6">
        <f t="shared" si="8"/>
        <v>0</v>
      </c>
      <c r="AO6">
        <f t="shared" si="8"/>
        <v>0</v>
      </c>
      <c r="AP6">
        <f t="shared" si="8"/>
        <v>-9.3080578318996974</v>
      </c>
      <c r="AQ6">
        <f t="shared" si="8"/>
        <v>-64.425076397163096</v>
      </c>
      <c r="AR6">
        <f t="shared" si="8"/>
        <v>-73.733134229062784</v>
      </c>
      <c r="AS6">
        <f t="shared" si="8"/>
        <v>-27.840996816570406</v>
      </c>
      <c r="AT6">
        <f t="shared" si="8"/>
        <v>4.8697565525780702</v>
      </c>
      <c r="AU6">
        <f t="shared" si="8"/>
        <v>-96.704374493055141</v>
      </c>
      <c r="AW6">
        <v>3</v>
      </c>
      <c r="AX6">
        <f>IF(Z6&gt;0, (R6*SUMPRODUCT(K6:$K$98, X6:$X$98)-K6*$AZ$3)/Z6, 0)</f>
        <v>149.17813760962935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1.7195660000000001E-3</v>
      </c>
      <c r="Q7" s="4">
        <f t="shared" si="22"/>
        <v>12.5</v>
      </c>
      <c r="R7">
        <f t="shared" si="0"/>
        <v>50000</v>
      </c>
      <c r="S7">
        <f t="shared" si="1"/>
        <v>177.48370061994044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144.00214454786465</v>
      </c>
      <c r="AC7">
        <f t="shared" si="19"/>
        <v>169.31773553233586</v>
      </c>
      <c r="AE7">
        <f t="shared" si="2"/>
        <v>0</v>
      </c>
      <c r="AF7">
        <f t="shared" si="3"/>
        <v>0</v>
      </c>
      <c r="AG7">
        <f t="shared" si="3"/>
        <v>-11.924879224185</v>
      </c>
      <c r="AH7">
        <f t="shared" si="4"/>
        <v>-82.995134427663501</v>
      </c>
      <c r="AI7">
        <f t="shared" si="5"/>
        <v>-94.920013651848507</v>
      </c>
      <c r="AJ7">
        <f t="shared" si="6"/>
        <v>-25.315590984471214</v>
      </c>
      <c r="AK7">
        <f t="shared" si="20"/>
        <v>7.0705052973001541</v>
      </c>
      <c r="AL7">
        <f t="shared" si="7"/>
        <v>-113.16509933901956</v>
      </c>
      <c r="AN7">
        <f t="shared" si="8"/>
        <v>0</v>
      </c>
      <c r="AO7">
        <f t="shared" si="8"/>
        <v>0</v>
      </c>
      <c r="AP7">
        <f t="shared" si="8"/>
        <v>-8.3695491163742446</v>
      </c>
      <c r="AQ7">
        <f t="shared" si="8"/>
        <v>-58.250640610566599</v>
      </c>
      <c r="AR7">
        <f t="shared" si="8"/>
        <v>-66.620189726940851</v>
      </c>
      <c r="AS7">
        <f t="shared" si="8"/>
        <v>-17.767901726405423</v>
      </c>
      <c r="AT7">
        <f t="shared" si="8"/>
        <v>4.9624772084333069</v>
      </c>
      <c r="AU7">
        <f t="shared" si="8"/>
        <v>-79.425614244912964</v>
      </c>
      <c r="AW7">
        <v>4</v>
      </c>
      <c r="AX7">
        <f>IF(Z7&gt;0, (R7*SUMPRODUCT(K7:$K$98, X7:$X$98)-K7*$AZ$3)/Z7, 0)</f>
        <v>177.48370061994044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1.7312919999999999E-3</v>
      </c>
      <c r="Q8" s="4">
        <f t="shared" si="22"/>
        <v>12.5</v>
      </c>
      <c r="R8">
        <f t="shared" si="0"/>
        <v>50000</v>
      </c>
      <c r="S8">
        <f t="shared" si="1"/>
        <v>181.73135798712275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169.31773553233586</v>
      </c>
      <c r="AC8">
        <f t="shared" si="19"/>
        <v>171.33610599916096</v>
      </c>
      <c r="AE8">
        <f t="shared" si="2"/>
        <v>0</v>
      </c>
      <c r="AF8">
        <f t="shared" si="3"/>
        <v>0</v>
      </c>
      <c r="AG8">
        <f t="shared" si="3"/>
        <v>-11.784984983941353</v>
      </c>
      <c r="AH8">
        <f t="shared" si="4"/>
        <v>-82.581792007190785</v>
      </c>
      <c r="AI8">
        <f t="shared" si="5"/>
        <v>-94.366776991132141</v>
      </c>
      <c r="AJ8">
        <f t="shared" si="6"/>
        <v>-2.0183704668251039</v>
      </c>
      <c r="AK8">
        <f t="shared" si="20"/>
        <v>3.6064677668387537</v>
      </c>
      <c r="AL8">
        <f t="shared" si="7"/>
        <v>-92.778679691118498</v>
      </c>
      <c r="AN8">
        <f t="shared" si="8"/>
        <v>0</v>
      </c>
      <c r="AO8">
        <f t="shared" si="8"/>
        <v>0</v>
      </c>
      <c r="AP8">
        <f t="shared" si="8"/>
        <v>-7.7208657628878159</v>
      </c>
      <c r="AQ8">
        <f t="shared" si="8"/>
        <v>-54.102990492992809</v>
      </c>
      <c r="AR8">
        <f t="shared" si="8"/>
        <v>-61.823856255880628</v>
      </c>
      <c r="AS8">
        <f t="shared" si="8"/>
        <v>-1.3223239109229732</v>
      </c>
      <c r="AT8">
        <f t="shared" si="8"/>
        <v>2.3627568082510493</v>
      </c>
      <c r="AU8">
        <f t="shared" si="8"/>
        <v>-60.783423358552554</v>
      </c>
      <c r="AW8">
        <v>5</v>
      </c>
      <c r="AX8">
        <f>IF(Z8&gt;0, (R8*SUMPRODUCT(K8:$K$98, X8:$X$98)-K8*$AZ$3)/Z8, 0)</f>
        <v>181.73135798712275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1.749783E-3</v>
      </c>
      <c r="Q9" s="4">
        <f t="shared" si="22"/>
        <v>12.5</v>
      </c>
      <c r="R9">
        <f t="shared" si="0"/>
        <v>50000</v>
      </c>
      <c r="S9">
        <f t="shared" si="1"/>
        <v>173.85370518353383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171.33610599916096</v>
      </c>
      <c r="AC9">
        <f t="shared" si="19"/>
        <v>161.98316846081696</v>
      </c>
      <c r="AE9">
        <f t="shared" si="2"/>
        <v>0</v>
      </c>
      <c r="AF9">
        <f t="shared" si="3"/>
        <v>0</v>
      </c>
      <c r="AG9">
        <f t="shared" si="3"/>
        <v>-11.646513967721784</v>
      </c>
      <c r="AH9">
        <f t="shared" si="4"/>
        <v>-82.484665520623409</v>
      </c>
      <c r="AI9">
        <f t="shared" si="5"/>
        <v>-94.131179488345197</v>
      </c>
      <c r="AJ9">
        <f t="shared" si="6"/>
        <v>9.3529375383440083</v>
      </c>
      <c r="AK9">
        <f t="shared" si="20"/>
        <v>1.0108830253950496</v>
      </c>
      <c r="AL9">
        <f t="shared" si="7"/>
        <v>-83.767358924606143</v>
      </c>
      <c r="AN9">
        <f t="shared" si="8"/>
        <v>0</v>
      </c>
      <c r="AO9">
        <f t="shared" si="8"/>
        <v>0</v>
      </c>
      <c r="AP9">
        <f t="shared" si="8"/>
        <v>-7.2262025434243338</v>
      </c>
      <c r="AQ9">
        <f t="shared" si="8"/>
        <v>-51.178481512200513</v>
      </c>
      <c r="AR9">
        <f t="shared" si="8"/>
        <v>-58.404684055624848</v>
      </c>
      <c r="AS9">
        <f t="shared" si="8"/>
        <v>5.8031288345495531</v>
      </c>
      <c r="AT9">
        <f t="shared" si="8"/>
        <v>0.62721304499007269</v>
      </c>
      <c r="AU9">
        <f t="shared" si="8"/>
        <v>-51.974342176085223</v>
      </c>
      <c r="AW9">
        <v>6</v>
      </c>
      <c r="AX9">
        <f>IF(Z9&gt;0, (R9*SUMPRODUCT(K9:$K$98, X9:$X$98)-K9*$AZ$3)/Z9, 0)</f>
        <v>173.85370518353383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1.7714300000000001E-3</v>
      </c>
      <c r="Q10" s="4">
        <f t="shared" si="22"/>
        <v>12.5</v>
      </c>
      <c r="R10">
        <f t="shared" si="0"/>
        <v>50000</v>
      </c>
      <c r="S10">
        <f t="shared" si="1"/>
        <v>164.96381982186168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161.98316846081696</v>
      </c>
      <c r="AC10">
        <f t="shared" si="19"/>
        <v>151.89100251522018</v>
      </c>
      <c r="AE10">
        <f t="shared" si="2"/>
        <v>0</v>
      </c>
      <c r="AF10">
        <f t="shared" si="3"/>
        <v>0</v>
      </c>
      <c r="AG10">
        <f t="shared" si="3"/>
        <v>-11.509417843806725</v>
      </c>
      <c r="AH10">
        <f t="shared" si="4"/>
        <v>-82.523936951365613</v>
      </c>
      <c r="AI10">
        <f t="shared" si="5"/>
        <v>-94.033354795172343</v>
      </c>
      <c r="AJ10">
        <f t="shared" si="6"/>
        <v>10.092165945596776</v>
      </c>
      <c r="AK10">
        <f t="shared" si="20"/>
        <v>0.66413099068934955</v>
      </c>
      <c r="AL10">
        <f t="shared" si="7"/>
        <v>-83.277057858886224</v>
      </c>
      <c r="AN10">
        <f t="shared" si="8"/>
        <v>0</v>
      </c>
      <c r="AO10">
        <f t="shared" si="8"/>
        <v>0</v>
      </c>
      <c r="AP10">
        <f t="shared" si="8"/>
        <v>-6.7746322037933711</v>
      </c>
      <c r="AQ10">
        <f t="shared" si="8"/>
        <v>-48.574943445586456</v>
      </c>
      <c r="AR10">
        <f t="shared" si="8"/>
        <v>-55.34957564937983</v>
      </c>
      <c r="AS10">
        <f t="shared" si="8"/>
        <v>5.9404144804645629</v>
      </c>
      <c r="AT10">
        <f t="shared" si="8"/>
        <v>0.3909183990120168</v>
      </c>
      <c r="AU10">
        <f t="shared" si="8"/>
        <v>-49.018242769903253</v>
      </c>
      <c r="AW10">
        <v>7</v>
      </c>
      <c r="AX10">
        <f>IF(Z10&gt;0, (R10*SUMPRODUCT(K10:$K$98, X10:$X$98)-K10*$AZ$3)/Z10, 0)</f>
        <v>164.96381982186168</v>
      </c>
    </row>
    <row r="11" spans="1:52" x14ac:dyDescent="0.25">
      <c r="A11" t="s">
        <v>33</v>
      </c>
      <c r="C11" s="12">
        <f>AU100</f>
        <v>253.18488367611801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1.793078E-3</v>
      </c>
      <c r="Q11" s="4">
        <f t="shared" si="22"/>
        <v>12.5</v>
      </c>
      <c r="R11">
        <f t="shared" si="0"/>
        <v>50000</v>
      </c>
      <c r="S11">
        <f t="shared" si="1"/>
        <v>155.10567474053155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151.89100251522018</v>
      </c>
      <c r="AC11">
        <f t="shared" si="19"/>
        <v>141.12986403843718</v>
      </c>
      <c r="AE11">
        <f t="shared" si="2"/>
        <v>0</v>
      </c>
      <c r="AF11">
        <f t="shared" si="3"/>
        <v>0</v>
      </c>
      <c r="AG11">
        <f t="shared" si="3"/>
        <v>-11.373686381440121</v>
      </c>
      <c r="AH11">
        <f t="shared" si="4"/>
        <v>-82.549135714149102</v>
      </c>
      <c r="AI11">
        <f t="shared" si="5"/>
        <v>-93.922822095589225</v>
      </c>
      <c r="AJ11">
        <f t="shared" si="6"/>
        <v>10.761138476783003</v>
      </c>
      <c r="AK11">
        <f t="shared" si="20"/>
        <v>0.36453840603652837</v>
      </c>
      <c r="AL11">
        <f t="shared" si="7"/>
        <v>-82.797145212769692</v>
      </c>
      <c r="AN11">
        <f t="shared" si="8"/>
        <v>0</v>
      </c>
      <c r="AO11">
        <f t="shared" si="8"/>
        <v>0</v>
      </c>
      <c r="AP11">
        <f t="shared" si="8"/>
        <v>-6.3614010241283969</v>
      </c>
      <c r="AQ11">
        <f t="shared" si="8"/>
        <v>-46.17044455611331</v>
      </c>
      <c r="AR11">
        <f t="shared" si="8"/>
        <v>-52.531845580241708</v>
      </c>
      <c r="AS11">
        <f t="shared" si="8"/>
        <v>6.0187976906680891</v>
      </c>
      <c r="AT11">
        <f t="shared" si="8"/>
        <v>0.20388947890097173</v>
      </c>
      <c r="AU11">
        <f t="shared" si="8"/>
        <v>-46.309158410672644</v>
      </c>
      <c r="AW11">
        <v>8</v>
      </c>
      <c r="AX11">
        <f>IF(Z11&gt;0, (R11*SUMPRODUCT(K11:$K$98, X11:$X$98)-K11*$AZ$3)/Z11, 0)</f>
        <v>155.10567474053155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1.8201370000000001E-3</v>
      </c>
      <c r="Q12" s="4">
        <f t="shared" si="22"/>
        <v>12.5</v>
      </c>
      <c r="R12">
        <f t="shared" si="0"/>
        <v>50000</v>
      </c>
      <c r="S12">
        <f t="shared" si="1"/>
        <v>145.50047980151137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141.12986403843718</v>
      </c>
      <c r="AC12">
        <f t="shared" si="19"/>
        <v>130.82527638516808</v>
      </c>
      <c r="AE12">
        <f t="shared" si="2"/>
        <v>0</v>
      </c>
      <c r="AF12">
        <f t="shared" si="3"/>
        <v>0</v>
      </c>
      <c r="AG12">
        <f t="shared" si="3"/>
        <v>-11.239247850216465</v>
      </c>
      <c r="AH12">
        <f t="shared" si="4"/>
        <v>-82.806669637021102</v>
      </c>
      <c r="AI12">
        <f t="shared" si="5"/>
        <v>-94.045917487237574</v>
      </c>
      <c r="AJ12">
        <f t="shared" si="6"/>
        <v>10.304587653269095</v>
      </c>
      <c r="AK12">
        <f t="shared" si="20"/>
        <v>0.32459868728840552</v>
      </c>
      <c r="AL12">
        <f t="shared" si="7"/>
        <v>-83.416731146680078</v>
      </c>
      <c r="AN12">
        <f t="shared" si="8"/>
        <v>0</v>
      </c>
      <c r="AO12">
        <f t="shared" si="8"/>
        <v>0</v>
      </c>
      <c r="AP12">
        <f t="shared" si="8"/>
        <v>-5.9737797134954471</v>
      </c>
      <c r="AQ12">
        <f t="shared" si="8"/>
        <v>-44.012625205184783</v>
      </c>
      <c r="AR12">
        <f t="shared" si="8"/>
        <v>-49.986404918680229</v>
      </c>
      <c r="AS12">
        <f t="shared" si="8"/>
        <v>5.4769978827229968</v>
      </c>
      <c r="AT12">
        <f t="shared" si="8"/>
        <v>0.1725276530060135</v>
      </c>
      <c r="AU12">
        <f t="shared" si="8"/>
        <v>-44.336879382951224</v>
      </c>
      <c r="AW12">
        <v>9</v>
      </c>
      <c r="AX12">
        <f>IF(Z12&gt;0, (R12*SUMPRODUCT(K12:$K$98, X12:$X$98)-K12*$AZ$3)/Z12, 0)</f>
        <v>145.50047980151137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1.84855E-3</v>
      </c>
      <c r="Q13" s="4">
        <f t="shared" si="22"/>
        <v>12.5</v>
      </c>
      <c r="R13">
        <f t="shared" si="0"/>
        <v>50000</v>
      </c>
      <c r="S13">
        <f t="shared" si="1"/>
        <v>135.86040147575434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130.82527638516808</v>
      </c>
      <c r="AC13">
        <f t="shared" si="19"/>
        <v>120.71010879414087</v>
      </c>
      <c r="AE13">
        <f t="shared" si="2"/>
        <v>0</v>
      </c>
      <c r="AF13">
        <f t="shared" si="3"/>
        <v>0</v>
      </c>
      <c r="AG13">
        <f t="shared" si="3"/>
        <v>-11.106079060100784</v>
      </c>
      <c r="AH13">
        <f t="shared" si="4"/>
        <v>-83.105246454070581</v>
      </c>
      <c r="AI13">
        <f t="shared" si="5"/>
        <v>-94.211325514171364</v>
      </c>
      <c r="AJ13">
        <f t="shared" si="6"/>
        <v>10.115167591027216</v>
      </c>
      <c r="AK13">
        <f t="shared" si="20"/>
        <v>0.26165055277033616</v>
      </c>
      <c r="AL13">
        <f t="shared" si="7"/>
        <v>-83.834507370373814</v>
      </c>
      <c r="AN13">
        <f t="shared" si="8"/>
        <v>0</v>
      </c>
      <c r="AO13">
        <f t="shared" si="8"/>
        <v>0</v>
      </c>
      <c r="AP13">
        <f t="shared" si="8"/>
        <v>-5.6112158610942116</v>
      </c>
      <c r="AQ13">
        <f t="shared" si="8"/>
        <v>-41.987948628828924</v>
      </c>
      <c r="AR13">
        <f t="shared" si="8"/>
        <v>-47.599164489923133</v>
      </c>
      <c r="AS13">
        <f t="shared" si="8"/>
        <v>5.110569492369792</v>
      </c>
      <c r="AT13">
        <f t="shared" si="8"/>
        <v>0.1321958653296004</v>
      </c>
      <c r="AU13">
        <f t="shared" si="8"/>
        <v>-42.356399132223743</v>
      </c>
      <c r="AW13">
        <v>10</v>
      </c>
      <c r="AX13">
        <f>IF(Z13&gt;0, (R13*SUMPRODUCT(K13:$K$98, X13:$X$98)-K13*$AZ$3)/Z13, 0)</f>
        <v>135.86040147575434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1.8814719999999999E-3</v>
      </c>
      <c r="Q14" s="4">
        <f t="shared" si="22"/>
        <v>12.5</v>
      </c>
      <c r="R14">
        <f t="shared" si="0"/>
        <v>50000</v>
      </c>
      <c r="S14">
        <f t="shared" si="1"/>
        <v>169.2228956465791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120.71010879414087</v>
      </c>
      <c r="AC14">
        <f t="shared" si="19"/>
        <v>148.56582283184514</v>
      </c>
      <c r="AE14">
        <f t="shared" si="2"/>
        <v>0</v>
      </c>
      <c r="AF14">
        <f t="shared" si="3"/>
        <v>0</v>
      </c>
      <c r="AG14">
        <f t="shared" si="3"/>
        <v>-10.974122492718411</v>
      </c>
      <c r="AH14">
        <f t="shared" si="4"/>
        <v>-83.583107125463755</v>
      </c>
      <c r="AI14">
        <f t="shared" si="5"/>
        <v>-94.557229618182163</v>
      </c>
      <c r="AJ14">
        <f t="shared" si="6"/>
        <v>-27.855714037704274</v>
      </c>
      <c r="AK14">
        <f t="shared" si="20"/>
        <v>8.4497076155898618</v>
      </c>
      <c r="AL14">
        <f t="shared" si="7"/>
        <v>-113.96323604029658</v>
      </c>
      <c r="AN14">
        <f t="shared" si="8"/>
        <v>0</v>
      </c>
      <c r="AO14">
        <f t="shared" si="8"/>
        <v>0</v>
      </c>
      <c r="AP14">
        <f t="shared" si="8"/>
        <v>-4.9504878187095223</v>
      </c>
      <c r="AQ14">
        <f t="shared" si="8"/>
        <v>-37.704805459302307</v>
      </c>
      <c r="AR14">
        <f t="shared" si="8"/>
        <v>-42.655293278011825</v>
      </c>
      <c r="AS14">
        <f t="shared" si="8"/>
        <v>-12.565867851084251</v>
      </c>
      <c r="AT14">
        <f t="shared" si="8"/>
        <v>3.8117101982769008</v>
      </c>
      <c r="AU14">
        <f t="shared" si="8"/>
        <v>-51.409450930819176</v>
      </c>
      <c r="AW14">
        <v>11</v>
      </c>
      <c r="AX14">
        <f>IF(Z14&gt;0, (R14*SUMPRODUCT(K14:$K$98, X14:$X$98)-K14*$AZ$3)/Z14, 0)</f>
        <v>169.2228956465791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1.927022E-3</v>
      </c>
      <c r="Q15" s="4">
        <f t="shared" si="22"/>
        <v>12.5</v>
      </c>
      <c r="R15">
        <f t="shared" si="0"/>
        <v>50000</v>
      </c>
      <c r="S15">
        <f t="shared" si="1"/>
        <v>199.68838654121112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148.56582283184514</v>
      </c>
      <c r="AC15">
        <f t="shared" si="19"/>
        <v>173.22143046766166</v>
      </c>
      <c r="AE15">
        <f t="shared" si="2"/>
        <v>0</v>
      </c>
      <c r="AF15">
        <f t="shared" si="3"/>
        <v>0</v>
      </c>
      <c r="AG15">
        <f t="shared" si="3"/>
        <v>-10.843233892317063</v>
      </c>
      <c r="AH15">
        <f t="shared" si="4"/>
        <v>-84.589501896652877</v>
      </c>
      <c r="AI15">
        <f t="shared" si="5"/>
        <v>-95.432735788969936</v>
      </c>
      <c r="AJ15">
        <f t="shared" si="6"/>
        <v>-24.655607635816523</v>
      </c>
      <c r="AK15">
        <f t="shared" si="20"/>
        <v>10.39960759822916</v>
      </c>
      <c r="AL15">
        <f t="shared" si="7"/>
        <v>-109.68873582655729</v>
      </c>
      <c r="AN15">
        <f t="shared" si="8"/>
        <v>0</v>
      </c>
      <c r="AO15">
        <f t="shared" si="8"/>
        <v>0</v>
      </c>
      <c r="AP15">
        <f t="shared" si="8"/>
        <v>-4.3673600371295009</v>
      </c>
      <c r="AQ15">
        <f t="shared" si="8"/>
        <v>-34.070353347804506</v>
      </c>
      <c r="AR15">
        <f t="shared" si="8"/>
        <v>-38.437713384934</v>
      </c>
      <c r="AS15">
        <f t="shared" si="8"/>
        <v>-9.9306089446347094</v>
      </c>
      <c r="AT15">
        <f t="shared" si="8"/>
        <v>4.1886794177257123</v>
      </c>
      <c r="AU15">
        <f t="shared" si="8"/>
        <v>-44.179642911842997</v>
      </c>
      <c r="AW15">
        <v>12</v>
      </c>
      <c r="AX15">
        <f>IF(Z15&gt;0, (R15*SUMPRODUCT(K15:$K$98, X15:$X$98)-K15*$AZ$3)/Z15, 0)</f>
        <v>199.68838654121112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1.979789E-3</v>
      </c>
      <c r="Q16" s="4">
        <f t="shared" si="22"/>
        <v>12.5</v>
      </c>
      <c r="R16">
        <f t="shared" si="0"/>
        <v>50000</v>
      </c>
      <c r="S16">
        <f t="shared" si="1"/>
        <v>227.32187413756847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173.22143046766166</v>
      </c>
      <c r="AC16">
        <f t="shared" si="19"/>
        <v>194.83001738335622</v>
      </c>
      <c r="AE16">
        <f t="shared" si="2"/>
        <v>0</v>
      </c>
      <c r="AF16">
        <f t="shared" si="3"/>
        <v>0</v>
      </c>
      <c r="AG16">
        <f t="shared" si="3"/>
        <v>-10.713334238209455</v>
      </c>
      <c r="AH16">
        <f t="shared" si="4"/>
        <v>-85.869260737746032</v>
      </c>
      <c r="AI16">
        <f t="shared" si="5"/>
        <v>-96.582594975955487</v>
      </c>
      <c r="AJ16">
        <f t="shared" si="6"/>
        <v>-21.608586915694559</v>
      </c>
      <c r="AK16">
        <f t="shared" si="20"/>
        <v>12.125500132736317</v>
      </c>
      <c r="AL16">
        <f t="shared" si="7"/>
        <v>-106.06568175891373</v>
      </c>
      <c r="AN16">
        <f t="shared" si="8"/>
        <v>0</v>
      </c>
      <c r="AO16">
        <f t="shared" si="8"/>
        <v>0</v>
      </c>
      <c r="AP16">
        <f t="shared" si="8"/>
        <v>-3.8527142726764794</v>
      </c>
      <c r="AQ16">
        <f t="shared" si="8"/>
        <v>-30.880183430530636</v>
      </c>
      <c r="AR16">
        <f t="shared" si="8"/>
        <v>-34.732897703207115</v>
      </c>
      <c r="AS16">
        <f t="shared" si="8"/>
        <v>-7.7708498000133996</v>
      </c>
      <c r="AT16">
        <f t="shared" si="8"/>
        <v>4.3605553962947692</v>
      </c>
      <c r="AU16">
        <f t="shared" si="8"/>
        <v>-38.143192106925746</v>
      </c>
      <c r="AW16">
        <v>13</v>
      </c>
      <c r="AX16">
        <f>IF(Z16&gt;0, (R16*SUMPRODUCT(K16:$K$98, X16:$X$98)-K16*$AZ$3)/Z16, 0)</f>
        <v>227.32187413756847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2.0334569999999998E-3</v>
      </c>
      <c r="Q17" s="4">
        <f t="shared" si="22"/>
        <v>12.5</v>
      </c>
      <c r="R17">
        <f t="shared" si="0"/>
        <v>50000</v>
      </c>
      <c r="S17">
        <f t="shared" si="1"/>
        <v>252.33227048874818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194.83001738335622</v>
      </c>
      <c r="AC17">
        <f t="shared" si="19"/>
        <v>213.66317347380692</v>
      </c>
      <c r="AE17">
        <f t="shared" si="2"/>
        <v>0</v>
      </c>
      <c r="AF17">
        <f t="shared" si="3"/>
        <v>0</v>
      </c>
      <c r="AG17">
        <f t="shared" si="3"/>
        <v>-10.584415791327334</v>
      </c>
      <c r="AH17">
        <f t="shared" si="4"/>
        <v>-87.140418000106735</v>
      </c>
      <c r="AI17">
        <f t="shared" si="5"/>
        <v>-97.724833791434065</v>
      </c>
      <c r="AJ17">
        <f t="shared" si="6"/>
        <v>-18.8331560904507</v>
      </c>
      <c r="AK17">
        <f t="shared" si="20"/>
        <v>13.638101216834936</v>
      </c>
      <c r="AL17">
        <f t="shared" si="7"/>
        <v>-102.91988866504983</v>
      </c>
      <c r="AN17">
        <f t="shared" si="8"/>
        <v>0</v>
      </c>
      <c r="AO17">
        <f t="shared" si="8"/>
        <v>0</v>
      </c>
      <c r="AP17">
        <f t="shared" si="8"/>
        <v>-3.3985292867347683</v>
      </c>
      <c r="AQ17">
        <f t="shared" si="8"/>
        <v>-27.979745738478197</v>
      </c>
      <c r="AR17">
        <f t="shared" si="8"/>
        <v>-31.378275025212965</v>
      </c>
      <c r="AS17">
        <f t="shared" si="8"/>
        <v>-6.0471011151591822</v>
      </c>
      <c r="AT17">
        <f t="shared" si="8"/>
        <v>4.3790311449068815</v>
      </c>
      <c r="AU17">
        <f t="shared" si="8"/>
        <v>-33.046344995465262</v>
      </c>
      <c r="AW17">
        <v>14</v>
      </c>
      <c r="AX17">
        <f>IF(Z17&gt;0, (R17*SUMPRODUCT(K17:$K$98, X17:$X$98)-K17*$AZ$3)/Z17, 0)</f>
        <v>252.33227048874818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2.08983E-3</v>
      </c>
      <c r="Q18" s="4">
        <f t="shared" si="22"/>
        <v>12.5</v>
      </c>
      <c r="R18">
        <f t="shared" si="0"/>
        <v>50000</v>
      </c>
      <c r="S18">
        <f t="shared" si="1"/>
        <v>275.03394308505625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213.66317347380692</v>
      </c>
      <c r="AC18">
        <f t="shared" si="19"/>
        <v>230.07033802191918</v>
      </c>
      <c r="AE18">
        <f t="shared" si="2"/>
        <v>0</v>
      </c>
      <c r="AF18">
        <f t="shared" si="3"/>
        <v>0</v>
      </c>
      <c r="AG18">
        <f t="shared" si="3"/>
        <v>-10.456452003760871</v>
      </c>
      <c r="AH18">
        <f t="shared" si="4"/>
        <v>-88.478518612758407</v>
      </c>
      <c r="AI18">
        <f t="shared" si="5"/>
        <v>-98.93497061651928</v>
      </c>
      <c r="AJ18">
        <f t="shared" si="6"/>
        <v>-16.407164548112263</v>
      </c>
      <c r="AK18">
        <f t="shared" si="20"/>
        <v>14.956422143166487</v>
      </c>
      <c r="AL18">
        <f t="shared" si="7"/>
        <v>-100.38571302146505</v>
      </c>
      <c r="AN18">
        <f t="shared" si="8"/>
        <v>0</v>
      </c>
      <c r="AO18">
        <f t="shared" si="8"/>
        <v>0</v>
      </c>
      <c r="AP18">
        <f t="shared" si="8"/>
        <v>-2.9977157548286817</v>
      </c>
      <c r="AQ18">
        <f t="shared" si="8"/>
        <v>-25.365530211774715</v>
      </c>
      <c r="AR18">
        <f t="shared" si="8"/>
        <v>-28.363245966603394</v>
      </c>
      <c r="AS18">
        <f t="shared" si="8"/>
        <v>-4.703700226448964</v>
      </c>
      <c r="AT18">
        <f t="shared" si="8"/>
        <v>4.2877930562214503</v>
      </c>
      <c r="AU18">
        <f t="shared" si="8"/>
        <v>-28.779153136830907</v>
      </c>
      <c r="AW18">
        <v>15</v>
      </c>
      <c r="AX18">
        <f>IF(Z18&gt;0, (R18*SUMPRODUCT(K18:$K$98, X18:$X$98)-K18*$AZ$3)/Z18, 0)</f>
        <v>275.03394308505625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2.1556750000000001E-3</v>
      </c>
      <c r="Q19" s="4">
        <f t="shared" si="22"/>
        <v>12.5</v>
      </c>
      <c r="R19">
        <f t="shared" si="0"/>
        <v>50000</v>
      </c>
      <c r="S19">
        <f t="shared" si="1"/>
        <v>295.68178791065515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230.07033802191918</v>
      </c>
      <c r="AC19">
        <f t="shared" si="19"/>
        <v>244.33597770888593</v>
      </c>
      <c r="AE19">
        <f t="shared" si="2"/>
        <v>0</v>
      </c>
      <c r="AF19">
        <f t="shared" si="3"/>
        <v>0</v>
      </c>
      <c r="AG19">
        <f t="shared" si="3"/>
        <v>-10.329346771550057</v>
      </c>
      <c r="AH19">
        <f t="shared" si="4"/>
        <v>-90.162848692828874</v>
      </c>
      <c r="AI19">
        <f t="shared" si="5"/>
        <v>-100.49219546437894</v>
      </c>
      <c r="AJ19">
        <f t="shared" si="6"/>
        <v>-14.26563968696675</v>
      </c>
      <c r="AK19">
        <f t="shared" si="20"/>
        <v>16.104923661534343</v>
      </c>
      <c r="AL19">
        <f t="shared" si="7"/>
        <v>-98.652911489811345</v>
      </c>
      <c r="AN19">
        <f t="shared" si="8"/>
        <v>0</v>
      </c>
      <c r="AO19">
        <f t="shared" si="8"/>
        <v>0</v>
      </c>
      <c r="AP19">
        <f t="shared" si="8"/>
        <v>-2.6439968717594682</v>
      </c>
      <c r="AQ19">
        <f t="shared" si="8"/>
        <v>-23.078931820679706</v>
      </c>
      <c r="AR19">
        <f t="shared" si="8"/>
        <v>-25.722928692439179</v>
      </c>
      <c r="AS19">
        <f t="shared" si="8"/>
        <v>-3.6515674747095042</v>
      </c>
      <c r="AT19">
        <f t="shared" si="8"/>
        <v>4.1223679214936402</v>
      </c>
      <c r="AU19">
        <f t="shared" si="8"/>
        <v>-25.252128245655044</v>
      </c>
      <c r="AW19">
        <v>16</v>
      </c>
      <c r="AX19">
        <f>IF(Z19&gt;0, (R19*SUMPRODUCT(K19:$K$98, X19:$X$98)-K19*$AZ$3)/Z19, 0)</f>
        <v>295.68178791065515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2.2206180000000002E-3</v>
      </c>
      <c r="Q20" s="4">
        <f t="shared" si="22"/>
        <v>12.5</v>
      </c>
      <c r="R20">
        <f t="shared" si="0"/>
        <v>50000</v>
      </c>
      <c r="S20">
        <f t="shared" si="1"/>
        <v>314.41623419947706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244.33597770888593</v>
      </c>
      <c r="AC20">
        <f t="shared" si="19"/>
        <v>256.64201901208241</v>
      </c>
      <c r="AE20">
        <f t="shared" si="2"/>
        <v>0</v>
      </c>
      <c r="AF20">
        <f t="shared" si="3"/>
        <v>0</v>
      </c>
      <c r="AG20">
        <f t="shared" si="3"/>
        <v>-10.203115770465409</v>
      </c>
      <c r="AH20">
        <f t="shared" si="4"/>
        <v>-91.750133476583784</v>
      </c>
      <c r="AI20">
        <f t="shared" si="5"/>
        <v>-101.9532492470492</v>
      </c>
      <c r="AJ20">
        <f t="shared" si="6"/>
        <v>-12.30604130319648</v>
      </c>
      <c r="AK20">
        <f t="shared" si="20"/>
        <v>17.103518439622018</v>
      </c>
      <c r="AL20">
        <f t="shared" si="7"/>
        <v>-97.155772110623658</v>
      </c>
      <c r="AN20">
        <f t="shared" si="8"/>
        <v>0</v>
      </c>
      <c r="AO20">
        <f t="shared" si="8"/>
        <v>0</v>
      </c>
      <c r="AP20">
        <f t="shared" si="8"/>
        <v>-2.33186213928259</v>
      </c>
      <c r="AQ20">
        <f t="shared" si="8"/>
        <v>-20.968953733474169</v>
      </c>
      <c r="AR20">
        <f t="shared" si="8"/>
        <v>-23.300815872756761</v>
      </c>
      <c r="AS20">
        <f t="shared" si="8"/>
        <v>-2.8124734095869917</v>
      </c>
      <c r="AT20">
        <f t="shared" si="8"/>
        <v>3.9089086113600944</v>
      </c>
      <c r="AU20">
        <f t="shared" si="8"/>
        <v>-22.204380670983657</v>
      </c>
      <c r="AW20">
        <v>17</v>
      </c>
      <c r="AX20">
        <f>IF(Z20&gt;0, (R20*SUMPRODUCT(K20:$K$98, X20:$X$98)-K20*$AZ$3)/Z20, 0)</f>
        <v>314.41623419947706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2.2950319999999998E-3</v>
      </c>
      <c r="Q21" s="4">
        <f t="shared" si="22"/>
        <v>12.5</v>
      </c>
      <c r="R21">
        <f t="shared" si="0"/>
        <v>50000</v>
      </c>
      <c r="S21">
        <f t="shared" si="1"/>
        <v>331.50872266122957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256.64201901208241</v>
      </c>
      <c r="AC21">
        <f t="shared" si="19"/>
        <v>267.26679128206939</v>
      </c>
      <c r="AE21">
        <f t="shared" si="2"/>
        <v>0</v>
      </c>
      <c r="AF21">
        <f t="shared" si="3"/>
        <v>0</v>
      </c>
      <c r="AG21">
        <f t="shared" si="3"/>
        <v>-10.077668135567833</v>
      </c>
      <c r="AH21">
        <f t="shared" si="4"/>
        <v>-93.665908771691079</v>
      </c>
      <c r="AI21">
        <f t="shared" si="5"/>
        <v>-103.74357690725891</v>
      </c>
      <c r="AJ21">
        <f t="shared" si="6"/>
        <v>-10.624772269986977</v>
      </c>
      <c r="AK21">
        <f t="shared" si="20"/>
        <v>17.964941330845772</v>
      </c>
      <c r="AL21">
        <f t="shared" si="7"/>
        <v>-96.403407846400114</v>
      </c>
      <c r="AN21">
        <f t="shared" si="8"/>
        <v>0</v>
      </c>
      <c r="AO21">
        <f t="shared" si="8"/>
        <v>0</v>
      </c>
      <c r="AP21">
        <f t="shared" si="8"/>
        <v>-2.0564212675540374</v>
      </c>
      <c r="AQ21">
        <f t="shared" si="8"/>
        <v>-19.113207961578571</v>
      </c>
      <c r="AR21">
        <f t="shared" si="8"/>
        <v>-21.16962922913261</v>
      </c>
      <c r="AS21">
        <f t="shared" si="8"/>
        <v>-2.1680618338488786</v>
      </c>
      <c r="AT21">
        <f t="shared" si="8"/>
        <v>3.665876562527842</v>
      </c>
      <c r="AU21">
        <f t="shared" si="8"/>
        <v>-19.671814500453646</v>
      </c>
      <c r="AW21">
        <v>18</v>
      </c>
      <c r="AX21">
        <f>IF(Z21&gt;0, (R21*SUMPRODUCT(K21:$K$98, X21:$X$98)-K21*$AZ$3)/Z21, 0)</f>
        <v>331.50872266122957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2.375308E-3</v>
      </c>
      <c r="Q22" s="4">
        <f t="shared" si="22"/>
        <v>12.5</v>
      </c>
      <c r="R22">
        <f t="shared" si="0"/>
        <v>50000</v>
      </c>
      <c r="S22">
        <f t="shared" si="1"/>
        <v>347.08573749692141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267.26679128206939</v>
      </c>
      <c r="AC22">
        <f t="shared" si="19"/>
        <v>276.36226725215238</v>
      </c>
      <c r="AE22">
        <f t="shared" si="2"/>
        <v>0</v>
      </c>
      <c r="AF22">
        <f t="shared" si="3"/>
        <v>0</v>
      </c>
      <c r="AG22">
        <f t="shared" si="3"/>
        <v>-9.9529538884683948</v>
      </c>
      <c r="AH22">
        <f t="shared" si="4"/>
        <v>-95.75026297503743</v>
      </c>
      <c r="AI22">
        <f t="shared" si="5"/>
        <v>-105.70321686350583</v>
      </c>
      <c r="AJ22">
        <f t="shared" si="6"/>
        <v>-9.0954759700829868</v>
      </c>
      <c r="AK22">
        <f t="shared" si="20"/>
        <v>18.708675389744858</v>
      </c>
      <c r="AL22">
        <f t="shared" si="7"/>
        <v>-96.090017443843962</v>
      </c>
      <c r="AN22">
        <f t="shared" si="8"/>
        <v>0</v>
      </c>
      <c r="AO22">
        <f t="shared" si="8"/>
        <v>0</v>
      </c>
      <c r="AP22">
        <f t="shared" si="8"/>
        <v>-1.8133682330270584</v>
      </c>
      <c r="AQ22">
        <f t="shared" si="8"/>
        <v>-17.445121029254445</v>
      </c>
      <c r="AR22">
        <f t="shared" si="8"/>
        <v>-19.258489262281504</v>
      </c>
      <c r="AS22">
        <f t="shared" si="8"/>
        <v>-1.6571409225073324</v>
      </c>
      <c r="AT22">
        <f t="shared" si="8"/>
        <v>3.4086079383011278</v>
      </c>
      <c r="AU22">
        <f t="shared" si="8"/>
        <v>-17.507022246487711</v>
      </c>
      <c r="AW22">
        <v>19</v>
      </c>
      <c r="AX22">
        <f>IF(Z22&gt;0, (R22*SUMPRODUCT(K22:$K$98, X22:$X$98)-K22*$AZ$3)/Z22, 0)</f>
        <v>347.08573749692141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2.4628010000000001E-3</v>
      </c>
      <c r="Q23" s="4">
        <f t="shared" si="22"/>
        <v>12.5</v>
      </c>
      <c r="R23">
        <f t="shared" si="0"/>
        <v>50000</v>
      </c>
      <c r="S23">
        <f t="shared" si="1"/>
        <v>361.31092795714545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276.36226725215238</v>
      </c>
      <c r="AC23">
        <f t="shared" si="19"/>
        <v>284.10347116188149</v>
      </c>
      <c r="AE23">
        <f t="shared" si="2"/>
        <v>0</v>
      </c>
      <c r="AF23">
        <f t="shared" si="3"/>
        <v>0</v>
      </c>
      <c r="AG23">
        <f t="shared" si="3"/>
        <v>-9.8289122047942374</v>
      </c>
      <c r="AH23">
        <f t="shared" si="4"/>
        <v>-98.048579157895418</v>
      </c>
      <c r="AI23">
        <f t="shared" si="5"/>
        <v>-107.87749136268965</v>
      </c>
      <c r="AJ23">
        <f t="shared" si="6"/>
        <v>-7.7412039097291085</v>
      </c>
      <c r="AK23">
        <f t="shared" si="20"/>
        <v>19.345358707650668</v>
      </c>
      <c r="AL23">
        <f t="shared" si="7"/>
        <v>-96.273336564768101</v>
      </c>
      <c r="AN23">
        <f t="shared" si="8"/>
        <v>0</v>
      </c>
      <c r="AO23">
        <f t="shared" si="8"/>
        <v>0</v>
      </c>
      <c r="AP23">
        <f t="shared" si="8"/>
        <v>-1.5989005228563578</v>
      </c>
      <c r="AQ23">
        <f t="shared" si="8"/>
        <v>-15.949875348811689</v>
      </c>
      <c r="AR23">
        <f t="shared" si="8"/>
        <v>-17.548775871668045</v>
      </c>
      <c r="AS23">
        <f t="shared" si="8"/>
        <v>-1.2592863504026655</v>
      </c>
      <c r="AT23">
        <f t="shared" si="8"/>
        <v>3.1469712525684295</v>
      </c>
      <c r="AU23">
        <f t="shared" si="8"/>
        <v>-15.661090969502284</v>
      </c>
      <c r="AW23">
        <v>20</v>
      </c>
      <c r="AX23">
        <f>IF(Z23&gt;0, (R23*SUMPRODUCT(K23:$K$98, X23:$X$98)-K23*$AZ$3)/Z23, 0)</f>
        <v>361.31092795714545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2.5557050000000001E-3</v>
      </c>
      <c r="Q24" s="4">
        <f t="shared" si="22"/>
        <v>12.5</v>
      </c>
      <c r="R24">
        <f t="shared" si="0"/>
        <v>50000</v>
      </c>
      <c r="S24">
        <f t="shared" si="1"/>
        <v>374.32549538135413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284.10347116188149</v>
      </c>
      <c r="AC24">
        <f t="shared" si="19"/>
        <v>290.64138593716223</v>
      </c>
      <c r="AE24">
        <f t="shared" si="2"/>
        <v>0</v>
      </c>
      <c r="AF24">
        <f t="shared" si="3"/>
        <v>0</v>
      </c>
      <c r="AG24">
        <f t="shared" si="3"/>
        <v>-9.7055032826799419</v>
      </c>
      <c r="AH24">
        <f t="shared" si="4"/>
        <v>-100.47920026541465</v>
      </c>
      <c r="AI24">
        <f t="shared" si="5"/>
        <v>-110.18470354809459</v>
      </c>
      <c r="AJ24">
        <f t="shared" si="6"/>
        <v>-6.5379147752807398</v>
      </c>
      <c r="AK24">
        <f t="shared" si="20"/>
        <v>19.887242981331706</v>
      </c>
      <c r="AL24">
        <f t="shared" ref="AL24:AL87" si="23">SUM(AI24:AK24)</f>
        <v>-96.835375342043619</v>
      </c>
      <c r="AN24">
        <f t="shared" si="8"/>
        <v>0</v>
      </c>
      <c r="AO24">
        <f t="shared" si="8"/>
        <v>0</v>
      </c>
      <c r="AP24">
        <f t="shared" si="8"/>
        <v>-1.4096653567562745</v>
      </c>
      <c r="AQ24">
        <f t="shared" si="8"/>
        <v>-14.593993074166457</v>
      </c>
      <c r="AR24">
        <f t="shared" si="8"/>
        <v>-16.00365843092273</v>
      </c>
      <c r="AS24">
        <f t="shared" si="8"/>
        <v>-0.94959238029265691</v>
      </c>
      <c r="AT24">
        <f t="shared" si="8"/>
        <v>2.8885011581219784</v>
      </c>
      <c r="AU24">
        <f t="shared" si="8"/>
        <v>-14.06474965309341</v>
      </c>
      <c r="AW24">
        <v>21</v>
      </c>
      <c r="AX24">
        <f>IF(Z24&gt;0, (R24*SUMPRODUCT(K24:$K$98, X24:$X$98)-K24*$AZ$3)/Z24, 0)</f>
        <v>374.32549538135413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2.6648449999999999E-3</v>
      </c>
      <c r="Q25" s="4">
        <f t="shared" si="22"/>
        <v>12.5</v>
      </c>
      <c r="R25">
        <f t="shared" si="0"/>
        <v>50000</v>
      </c>
      <c r="S25">
        <f t="shared" si="1"/>
        <v>386.28119348210328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290.64138593716223</v>
      </c>
      <c r="AC25">
        <f t="shared" si="19"/>
        <v>296.12577690236412</v>
      </c>
      <c r="AE25">
        <f t="shared" si="2"/>
        <v>0</v>
      </c>
      <c r="AF25">
        <f t="shared" si="3"/>
        <v>0</v>
      </c>
      <c r="AG25">
        <f t="shared" si="3"/>
        <v>-9.5825845879578093</v>
      </c>
      <c r="AH25">
        <f t="shared" si="4"/>
        <v>-103.45464758133292</v>
      </c>
      <c r="AI25">
        <f t="shared" si="5"/>
        <v>-113.03723216929073</v>
      </c>
      <c r="AJ25">
        <f t="shared" si="6"/>
        <v>-5.4843909652018965</v>
      </c>
      <c r="AK25">
        <f t="shared" si="20"/>
        <v>20.344897015601358</v>
      </c>
      <c r="AL25">
        <f t="shared" si="23"/>
        <v>-98.176726118891267</v>
      </c>
      <c r="AN25">
        <f t="shared" si="8"/>
        <v>0</v>
      </c>
      <c r="AO25">
        <f t="shared" si="8"/>
        <v>0</v>
      </c>
      <c r="AP25">
        <f t="shared" si="8"/>
        <v>-1.2426894317063273</v>
      </c>
      <c r="AQ25">
        <f t="shared" si="8"/>
        <v>-13.416213134375623</v>
      </c>
      <c r="AR25">
        <f t="shared" si="8"/>
        <v>-14.658902566081949</v>
      </c>
      <c r="AS25">
        <f t="shared" si="8"/>
        <v>-0.71122718816036268</v>
      </c>
      <c r="AT25">
        <f t="shared" si="8"/>
        <v>2.6383684149486286</v>
      </c>
      <c r="AU25">
        <f t="shared" si="8"/>
        <v>-12.731761339293683</v>
      </c>
      <c r="AW25">
        <v>22</v>
      </c>
      <c r="AX25">
        <f>IF(Z25&gt;0, (R25*SUMPRODUCT(K25:$K$98, X25:$X$98)-K25*$AZ$3)/Z25, 0)</f>
        <v>386.28119348210328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2.7902209999999998E-3</v>
      </c>
      <c r="Q26" s="4">
        <f t="shared" si="22"/>
        <v>12.5</v>
      </c>
      <c r="R26">
        <f t="shared" si="0"/>
        <v>50000</v>
      </c>
      <c r="S26">
        <f t="shared" si="1"/>
        <v>397.2463242881667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296.12577690236412</v>
      </c>
      <c r="AC26">
        <f t="shared" si="19"/>
        <v>300.63669237456713</v>
      </c>
      <c r="AE26">
        <f t="shared" si="2"/>
        <v>0</v>
      </c>
      <c r="AF26">
        <f t="shared" si="3"/>
        <v>0</v>
      </c>
      <c r="AG26">
        <f t="shared" si="3"/>
        <v>-9.4600212133266357</v>
      </c>
      <c r="AH26">
        <f t="shared" si="4"/>
        <v>-106.95011500638489</v>
      </c>
      <c r="AI26">
        <f t="shared" si="5"/>
        <v>-116.41013621971153</v>
      </c>
      <c r="AJ26">
        <f t="shared" si="6"/>
        <v>-4.5109154722030098</v>
      </c>
      <c r="AK26">
        <f t="shared" si="20"/>
        <v>20.728804383165489</v>
      </c>
      <c r="AL26">
        <f t="shared" si="23"/>
        <v>-100.19224730874905</v>
      </c>
      <c r="AN26">
        <f t="shared" si="8"/>
        <v>0</v>
      </c>
      <c r="AO26">
        <f t="shared" si="8"/>
        <v>0</v>
      </c>
      <c r="AP26">
        <f t="shared" si="8"/>
        <v>-1.095352820750392</v>
      </c>
      <c r="AQ26">
        <f t="shared" si="8"/>
        <v>-12.383493388660927</v>
      </c>
      <c r="AR26">
        <f t="shared" si="8"/>
        <v>-13.478846209411319</v>
      </c>
      <c r="AS26">
        <f t="shared" si="8"/>
        <v>-0.52230791826169964</v>
      </c>
      <c r="AT26">
        <f t="shared" si="8"/>
        <v>2.400137784035584</v>
      </c>
      <c r="AU26">
        <f t="shared" si="8"/>
        <v>-11.601016343637435</v>
      </c>
      <c r="AW26">
        <v>23</v>
      </c>
      <c r="AX26">
        <f>IF(Z26&gt;0, (R26*SUMPRODUCT(K26:$K$98, X26:$X$98)-K26*$AZ$3)/Z26, 0)</f>
        <v>397.2463242881667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3.5816260000000001E-3</v>
      </c>
      <c r="Q27" s="4">
        <f t="shared" si="22"/>
        <v>12.5</v>
      </c>
      <c r="R27">
        <f t="shared" si="0"/>
        <v>50000</v>
      </c>
      <c r="S27">
        <f t="shared" si="1"/>
        <v>407.5688535734896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300.63669237456713</v>
      </c>
      <c r="AC27">
        <f t="shared" si="19"/>
        <v>304.25956381320884</v>
      </c>
      <c r="AE27">
        <f t="shared" si="2"/>
        <v>0</v>
      </c>
      <c r="AF27">
        <f t="shared" si="3"/>
        <v>0</v>
      </c>
      <c r="AG27">
        <f t="shared" si="3"/>
        <v>-9.3315387432551677</v>
      </c>
      <c r="AH27">
        <f t="shared" si="4"/>
        <v>-135.52903175280889</v>
      </c>
      <c r="AI27">
        <f t="shared" si="5"/>
        <v>-144.86057049606407</v>
      </c>
      <c r="AJ27">
        <f t="shared" si="6"/>
        <v>-3.6228714386417096</v>
      </c>
      <c r="AK27">
        <f t="shared" si="20"/>
        <v>21.044568466219701</v>
      </c>
      <c r="AL27">
        <f t="shared" si="23"/>
        <v>-127.43887346848608</v>
      </c>
      <c r="AN27">
        <f t="shared" si="8"/>
        <v>0</v>
      </c>
      <c r="AO27">
        <f t="shared" si="8"/>
        <v>0</v>
      </c>
      <c r="AP27">
        <f t="shared" si="8"/>
        <v>-0.9647108467865313</v>
      </c>
      <c r="AQ27">
        <f t="shared" si="8"/>
        <v>-14.011229078474795</v>
      </c>
      <c r="AR27">
        <f t="shared" si="8"/>
        <v>-14.975939925261327</v>
      </c>
      <c r="AS27">
        <f t="shared" si="8"/>
        <v>-0.37453880539230294</v>
      </c>
      <c r="AT27">
        <f t="shared" si="8"/>
        <v>2.1756244092088415</v>
      </c>
      <c r="AU27">
        <f t="shared" si="8"/>
        <v>-13.174854321444789</v>
      </c>
      <c r="AW27">
        <v>24</v>
      </c>
      <c r="AX27">
        <f>IF(Z27&gt;0, (R27*SUMPRODUCT(K27:$K$98, X27:$X$98)-K27*$AZ$3)/Z27, 0)</f>
        <v>407.5688535734896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4.4506370000000003E-3</v>
      </c>
      <c r="Q28" s="4">
        <f t="shared" si="22"/>
        <v>12.5</v>
      </c>
      <c r="R28">
        <f t="shared" si="0"/>
        <v>50000</v>
      </c>
      <c r="S28">
        <f t="shared" si="1"/>
        <v>413.92564002254841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304.25956381320884</v>
      </c>
      <c r="AC28">
        <f t="shared" si="19"/>
        <v>304.53973190196837</v>
      </c>
      <c r="AE28">
        <f t="shared" si="2"/>
        <v>0</v>
      </c>
      <c r="AF28">
        <f t="shared" si="3"/>
        <v>0</v>
      </c>
      <c r="AG28">
        <f t="shared" si="3"/>
        <v>-9.1966920642249512</v>
      </c>
      <c r="AH28">
        <f t="shared" si="4"/>
        <v>-166.12516639065979</v>
      </c>
      <c r="AI28">
        <f t="shared" si="5"/>
        <v>-175.32185845488473</v>
      </c>
      <c r="AJ28">
        <f t="shared" si="6"/>
        <v>-0.28016808875952393</v>
      </c>
      <c r="AK28">
        <f t="shared" si="20"/>
        <v>21.29816946692462</v>
      </c>
      <c r="AL28">
        <f t="shared" si="23"/>
        <v>-154.30385707671962</v>
      </c>
      <c r="AN28">
        <f t="shared" si="8"/>
        <v>0</v>
      </c>
      <c r="AO28">
        <f t="shared" si="8"/>
        <v>0</v>
      </c>
      <c r="AP28">
        <f t="shared" si="8"/>
        <v>-0.84890192904433603</v>
      </c>
      <c r="AQ28">
        <f t="shared" si="8"/>
        <v>-15.334206389319522</v>
      </c>
      <c r="AR28">
        <f t="shared" si="8"/>
        <v>-16.183108318363857</v>
      </c>
      <c r="AS28">
        <f t="shared" si="8"/>
        <v>-2.5860954063015931E-2</v>
      </c>
      <c r="AT28">
        <f t="shared" si="8"/>
        <v>1.9659304692734845</v>
      </c>
      <c r="AU28">
        <f t="shared" si="8"/>
        <v>-14.243038803153388</v>
      </c>
      <c r="AW28">
        <v>25</v>
      </c>
      <c r="AX28">
        <f>IF(Z28&gt;0, (R28*SUMPRODUCT(K28:$K$98, X28:$X$98)-K28*$AZ$3)/Z28, 0)</f>
        <v>413.92564002254841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5.383718E-3</v>
      </c>
      <c r="Q29" s="4">
        <f t="shared" si="22"/>
        <v>12.5</v>
      </c>
      <c r="R29">
        <f t="shared" si="0"/>
        <v>50000</v>
      </c>
      <c r="S29">
        <f t="shared" si="1"/>
        <v>416.83960111216271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304.53973190196837</v>
      </c>
      <c r="AC29">
        <f t="shared" si="19"/>
        <v>301.96570155482232</v>
      </c>
      <c r="AE29">
        <f t="shared" si="2"/>
        <v>0</v>
      </c>
      <c r="AF29">
        <f t="shared" si="3"/>
        <v>0</v>
      </c>
      <c r="AG29">
        <f t="shared" si="3"/>
        <v>-9.0552127469760766</v>
      </c>
      <c r="AH29">
        <f t="shared" si="4"/>
        <v>-198.04958642650013</v>
      </c>
      <c r="AI29">
        <f t="shared" si="5"/>
        <v>-207.10479917347621</v>
      </c>
      <c r="AJ29">
        <f t="shared" si="6"/>
        <v>2.5740303471460493</v>
      </c>
      <c r="AK29">
        <f t="shared" si="20"/>
        <v>21.317781233137787</v>
      </c>
      <c r="AL29">
        <f t="shared" si="23"/>
        <v>-183.21298759319237</v>
      </c>
      <c r="AN29">
        <f t="shared" si="8"/>
        <v>0</v>
      </c>
      <c r="AO29">
        <f t="shared" si="8"/>
        <v>0</v>
      </c>
      <c r="AP29">
        <f t="shared" si="8"/>
        <v>-0.74628809031987675</v>
      </c>
      <c r="AQ29">
        <f t="shared" si="8"/>
        <v>-16.322316412966842</v>
      </c>
      <c r="AR29">
        <f t="shared" si="8"/>
        <v>-17.068604503286718</v>
      </c>
      <c r="AS29">
        <f t="shared" si="8"/>
        <v>0.21213948759387549</v>
      </c>
      <c r="AT29">
        <f t="shared" si="8"/>
        <v>1.756911371480264</v>
      </c>
      <c r="AU29">
        <f t="shared" si="8"/>
        <v>-15.099553644212579</v>
      </c>
      <c r="AW29">
        <v>26</v>
      </c>
      <c r="AX29">
        <f>IF(Z29&gt;0, (R29*SUMPRODUCT(K29:$K$98, X29:$X$98)-K29*$AZ$3)/Z29, 0)</f>
        <v>416.83960111216271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6.4575739999999998E-3</v>
      </c>
      <c r="Q30" s="4">
        <f t="shared" si="22"/>
        <v>12.5</v>
      </c>
      <c r="R30">
        <f t="shared" si="0"/>
        <v>50000</v>
      </c>
      <c r="S30">
        <f t="shared" si="1"/>
        <v>416.89619210071322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301.96570155482232</v>
      </c>
      <c r="AC30">
        <f t="shared" si="19"/>
        <v>297.03639946522492</v>
      </c>
      <c r="AE30">
        <f t="shared" si="2"/>
        <v>0</v>
      </c>
      <c r="AF30">
        <f t="shared" si="3"/>
        <v>0</v>
      </c>
      <c r="AG30">
        <f t="shared" si="3"/>
        <v>-8.9061859131069738</v>
      </c>
      <c r="AH30">
        <f t="shared" si="4"/>
        <v>-233.89882559736517</v>
      </c>
      <c r="AI30">
        <f t="shared" si="5"/>
        <v>-242.80501151047216</v>
      </c>
      <c r="AJ30">
        <f t="shared" si="6"/>
        <v>4.9293020895973996</v>
      </c>
      <c r="AK30">
        <f t="shared" si="20"/>
        <v>21.137599108837563</v>
      </c>
      <c r="AL30">
        <f t="shared" si="23"/>
        <v>-216.73811031203718</v>
      </c>
      <c r="AN30">
        <f t="shared" si="8"/>
        <v>0</v>
      </c>
      <c r="AO30">
        <f t="shared" si="8"/>
        <v>0</v>
      </c>
      <c r="AP30">
        <f t="shared" si="8"/>
        <v>-0.65536249897153442</v>
      </c>
      <c r="AQ30">
        <f t="shared" si="8"/>
        <v>-17.211466316283172</v>
      </c>
      <c r="AR30">
        <f t="shared" si="8"/>
        <v>-17.866828815254706</v>
      </c>
      <c r="AS30">
        <f t="shared" si="8"/>
        <v>0.36272314177384907</v>
      </c>
      <c r="AT30">
        <f t="shared" si="8"/>
        <v>1.5554121494184754</v>
      </c>
      <c r="AU30">
        <f t="shared" si="8"/>
        <v>-15.94869352406238</v>
      </c>
      <c r="AW30">
        <v>27</v>
      </c>
      <c r="AX30">
        <f>IF(Z30&gt;0, (R30*SUMPRODUCT(K30:$K$98, X30:$X$98)-K30*$AZ$3)/Z30, 0)</f>
        <v>416.89619210071322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7.6803260000000003E-3</v>
      </c>
      <c r="Q31" s="4">
        <f t="shared" si="22"/>
        <v>12.5</v>
      </c>
      <c r="R31">
        <f t="shared" si="0"/>
        <v>50000</v>
      </c>
      <c r="S31">
        <f t="shared" si="1"/>
        <v>414.34234509944878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297.03639946522492</v>
      </c>
      <c r="AC31">
        <f t="shared" si="19"/>
        <v>289.99726736623546</v>
      </c>
      <c r="AE31">
        <f t="shared" si="2"/>
        <v>0</v>
      </c>
      <c r="AF31">
        <f t="shared" si="3"/>
        <v>0</v>
      </c>
      <c r="AG31">
        <f t="shared" si="3"/>
        <v>-8.7487216427466361</v>
      </c>
      <c r="AH31">
        <f t="shared" si="4"/>
        <v>-273.60964491707693</v>
      </c>
      <c r="AI31">
        <f t="shared" si="5"/>
        <v>-282.35836655982359</v>
      </c>
      <c r="AJ31">
        <f t="shared" si="6"/>
        <v>7.0391320989894552</v>
      </c>
      <c r="AK31">
        <f t="shared" si="20"/>
        <v>20.792547962565745</v>
      </c>
      <c r="AL31">
        <f t="shared" si="23"/>
        <v>-254.52668649826839</v>
      </c>
      <c r="AN31">
        <f t="shared" si="8"/>
        <v>0</v>
      </c>
      <c r="AO31">
        <f t="shared" si="8"/>
        <v>0</v>
      </c>
      <c r="AP31">
        <f t="shared" si="8"/>
        <v>-0.57479953244780635</v>
      </c>
      <c r="AQ31">
        <f t="shared" si="8"/>
        <v>-17.976420143843033</v>
      </c>
      <c r="AR31">
        <f t="shared" si="8"/>
        <v>-18.551219676290842</v>
      </c>
      <c r="AS31">
        <f t="shared" si="8"/>
        <v>0.46247783442647356</v>
      </c>
      <c r="AT31">
        <f t="shared" si="8"/>
        <v>1.3660906513342017</v>
      </c>
      <c r="AU31">
        <f t="shared" si="8"/>
        <v>-16.722651190530165</v>
      </c>
      <c r="AW31">
        <v>28</v>
      </c>
      <c r="AX31">
        <f>IF(Z31&gt;0, (R31*SUMPRODUCT(K31:$K$98, X31:$X$98)-K31*$AZ$3)/Z31, 0)</f>
        <v>414.34234509944878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9.0334749999999991E-3</v>
      </c>
      <c r="Q32" s="4">
        <f t="shared" si="22"/>
        <v>12.5</v>
      </c>
      <c r="R32">
        <f t="shared" si="0"/>
        <v>50000</v>
      </c>
      <c r="S32">
        <f t="shared" si="1"/>
        <v>409.42763509848515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289.99726736623546</v>
      </c>
      <c r="AC32">
        <f t="shared" si="19"/>
        <v>281.10328848783342</v>
      </c>
      <c r="AE32">
        <f t="shared" si="2"/>
        <v>0</v>
      </c>
      <c r="AF32">
        <f t="shared" si="3"/>
        <v>0</v>
      </c>
      <c r="AG32">
        <f t="shared" si="3"/>
        <v>-8.5822030680774599</v>
      </c>
      <c r="AH32">
        <f t="shared" si="4"/>
        <v>-316.12543296684265</v>
      </c>
      <c r="AI32">
        <f t="shared" si="5"/>
        <v>-324.70763603492009</v>
      </c>
      <c r="AJ32">
        <f t="shared" si="6"/>
        <v>8.8939788784020379</v>
      </c>
      <c r="AK32">
        <f t="shared" si="20"/>
        <v>20.299808715636484</v>
      </c>
      <c r="AL32">
        <f t="shared" si="23"/>
        <v>-295.51384844088159</v>
      </c>
      <c r="AN32">
        <f t="shared" si="8"/>
        <v>0</v>
      </c>
      <c r="AO32">
        <f t="shared" si="8"/>
        <v>0</v>
      </c>
      <c r="AP32">
        <f t="shared" si="8"/>
        <v>-0.50344562492584766</v>
      </c>
      <c r="AQ32">
        <f t="shared" si="8"/>
        <v>-18.544418594210526</v>
      </c>
      <c r="AR32">
        <f t="shared" si="8"/>
        <v>-19.047864219136372</v>
      </c>
      <c r="AS32">
        <f t="shared" si="8"/>
        <v>0.52173488776669785</v>
      </c>
      <c r="AT32">
        <f t="shared" si="8"/>
        <v>1.190818931182454</v>
      </c>
      <c r="AU32">
        <f t="shared" si="8"/>
        <v>-17.335310400187222</v>
      </c>
      <c r="AW32">
        <v>29</v>
      </c>
      <c r="AX32">
        <f>IF(Z32&gt;0, (R32*SUMPRODUCT(K32:$K$98, X32:$X$98)-K32*$AZ$3)/Z32, 0)</f>
        <v>409.42763509848515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1.0570714E-2</v>
      </c>
      <c r="Q33" s="4">
        <f t="shared" si="22"/>
        <v>12.5</v>
      </c>
      <c r="R33">
        <f t="shared" si="0"/>
        <v>50000</v>
      </c>
      <c r="S33">
        <f t="shared" si="1"/>
        <v>402.50878500603568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281.10328848783342</v>
      </c>
      <c r="AC33">
        <f t="shared" si="19"/>
        <v>270.66819245205238</v>
      </c>
      <c r="AE33">
        <f t="shared" si="2"/>
        <v>0</v>
      </c>
      <c r="AF33">
        <f t="shared" si="3"/>
        <v>0</v>
      </c>
      <c r="AG33">
        <f t="shared" si="3"/>
        <v>-8.4056610232741154</v>
      </c>
      <c r="AH33">
        <f t="shared" si="4"/>
        <v>-362.88005649027747</v>
      </c>
      <c r="AI33">
        <f t="shared" si="5"/>
        <v>-371.28571751355156</v>
      </c>
      <c r="AJ33">
        <f t="shared" si="6"/>
        <v>10.435096035781044</v>
      </c>
      <c r="AK33">
        <f t="shared" si="20"/>
        <v>19.67723019414834</v>
      </c>
      <c r="AL33">
        <f t="shared" si="23"/>
        <v>-341.17339128362215</v>
      </c>
      <c r="AN33">
        <f t="shared" si="8"/>
        <v>0</v>
      </c>
      <c r="AO33">
        <f t="shared" si="8"/>
        <v>0</v>
      </c>
      <c r="AP33">
        <f t="shared" si="8"/>
        <v>-0.4402583830008453</v>
      </c>
      <c r="AQ33">
        <f t="shared" si="8"/>
        <v>-19.00635612729431</v>
      </c>
      <c r="AR33">
        <f t="shared" si="8"/>
        <v>-19.446614510295156</v>
      </c>
      <c r="AS33">
        <f t="shared" si="8"/>
        <v>0.54655291171639653</v>
      </c>
      <c r="AT33">
        <f t="shared" si="8"/>
        <v>1.0306227580703438</v>
      </c>
      <c r="AU33">
        <f t="shared" si="8"/>
        <v>-17.869438840508412</v>
      </c>
      <c r="AW33">
        <v>30</v>
      </c>
      <c r="AX33">
        <f>IF(Z33&gt;0, (R33*SUMPRODUCT(K33:$K$98, X33:$X$98)-K33*$AZ$3)/Z33, 0)</f>
        <v>402.50878500603568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1.2312346E-2</v>
      </c>
      <c r="Q34" s="4">
        <f t="shared" si="22"/>
        <v>12.5</v>
      </c>
      <c r="R34">
        <f t="shared" si="0"/>
        <v>50000</v>
      </c>
      <c r="S34">
        <f t="shared" si="1"/>
        <v>393.79837821092832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270.66819245205238</v>
      </c>
      <c r="AC34">
        <f t="shared" si="19"/>
        <v>258.9023028947845</v>
      </c>
      <c r="AE34">
        <f t="shared" si="2"/>
        <v>0</v>
      </c>
      <c r="AF34">
        <f t="shared" si="3"/>
        <v>0</v>
      </c>
      <c r="AG34">
        <f t="shared" si="3"/>
        <v>-8.2181110061641078</v>
      </c>
      <c r="AH34">
        <f t="shared" si="4"/>
        <v>-413.97362750905984</v>
      </c>
      <c r="AI34">
        <f t="shared" si="5"/>
        <v>-422.19173851522396</v>
      </c>
      <c r="AJ34">
        <f t="shared" si="6"/>
        <v>11.765889557267883</v>
      </c>
      <c r="AK34">
        <f t="shared" si="20"/>
        <v>18.94677347164367</v>
      </c>
      <c r="AL34">
        <f t="shared" si="23"/>
        <v>-391.47907548631241</v>
      </c>
      <c r="AN34">
        <f t="shared" si="8"/>
        <v>0</v>
      </c>
      <c r="AO34">
        <f t="shared" si="8"/>
        <v>0</v>
      </c>
      <c r="AP34">
        <f t="shared" si="8"/>
        <v>-0.38431713002672302</v>
      </c>
      <c r="AQ34">
        <f t="shared" si="8"/>
        <v>-19.35933407466759</v>
      </c>
      <c r="AR34">
        <f t="shared" si="8"/>
        <v>-19.743651204694313</v>
      </c>
      <c r="AS34">
        <f t="shared" si="8"/>
        <v>0.55022777174327786</v>
      </c>
      <c r="AT34">
        <f t="shared" si="8"/>
        <v>0.8860393341519609</v>
      </c>
      <c r="AU34">
        <f t="shared" ref="AU34:AU97" si="24">AL34*$K34</f>
        <v>-18.307384098799076</v>
      </c>
      <c r="AW34">
        <v>31</v>
      </c>
      <c r="AX34">
        <f>IF(Z34&gt;0, (R34*SUMPRODUCT(K34:$K$98, X34:$X$98)-K34*$AZ$3)/Z34, 0)</f>
        <v>393.79837821092832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1.4128425999999999E-2</v>
      </c>
      <c r="Q35" s="4">
        <f t="shared" si="22"/>
        <v>12.5</v>
      </c>
      <c r="R35">
        <f t="shared" si="0"/>
        <v>50000</v>
      </c>
      <c r="S35">
        <f t="shared" si="1"/>
        <v>383.43697677302441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258.9023028947845</v>
      </c>
      <c r="AC35">
        <f t="shared" si="19"/>
        <v>246.00767111478322</v>
      </c>
      <c r="AE35">
        <f t="shared" si="2"/>
        <v>0</v>
      </c>
      <c r="AF35">
        <f t="shared" ref="AF35:AG66" si="25">-$Z35*P35</f>
        <v>0</v>
      </c>
      <c r="AG35">
        <f t="shared" si="25"/>
        <v>-8.0198209228920909</v>
      </c>
      <c r="AH35">
        <f t="shared" si="4"/>
        <v>-464.43589284150056</v>
      </c>
      <c r="AI35">
        <f t="shared" ref="AI35:AI66" si="26">SUM(AE35:AH35)</f>
        <v>-472.45571376439267</v>
      </c>
      <c r="AJ35">
        <f t="shared" si="6"/>
        <v>12.894631780001276</v>
      </c>
      <c r="AK35">
        <f t="shared" si="20"/>
        <v>18.123161202634918</v>
      </c>
      <c r="AL35">
        <f t="shared" si="23"/>
        <v>-441.43792078175647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-19.392129043267623</v>
      </c>
      <c r="AR35">
        <f t="shared" si="27"/>
        <v>-19.726989902726856</v>
      </c>
      <c r="AS35">
        <f t="shared" si="27"/>
        <v>0.53840447583266626</v>
      </c>
      <c r="AT35">
        <f t="shared" si="27"/>
        <v>0.75671731261601016</v>
      </c>
      <c r="AU35">
        <f t="shared" si="24"/>
        <v>-18.431868114278181</v>
      </c>
      <c r="AW35">
        <v>32</v>
      </c>
      <c r="AX35">
        <f>IF(Z35&gt;0, (R35*SUMPRODUCT(K35:$K$98, X35:$X$98)-K35*$AZ$3)/Z35, 0)</f>
        <v>383.43697677302441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1.6072195000000001E-2</v>
      </c>
      <c r="Q36" s="4">
        <f t="shared" si="22"/>
        <v>12.5</v>
      </c>
      <c r="R36">
        <f t="shared" si="0"/>
        <v>50000</v>
      </c>
      <c r="S36">
        <f t="shared" si="1"/>
        <v>371.90457743553952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246.00767111478322</v>
      </c>
      <c r="AC36">
        <f t="shared" si="19"/>
        <v>232.38759769175343</v>
      </c>
      <c r="AE36">
        <f t="shared" si="2"/>
        <v>0</v>
      </c>
      <c r="AF36">
        <f t="shared" si="25"/>
        <v>0</v>
      </c>
      <c r="AG36">
        <f t="shared" si="25"/>
        <v>-7.8107265879253696</v>
      </c>
      <c r="AH36">
        <f t="shared" si="4"/>
        <v>-515.58450295120667</v>
      </c>
      <c r="AI36">
        <f t="shared" si="26"/>
        <v>-523.39522953913206</v>
      </c>
      <c r="AJ36">
        <f t="shared" si="6"/>
        <v>13.620073423029794</v>
      </c>
      <c r="AK36">
        <f t="shared" si="20"/>
        <v>17.220536978034826</v>
      </c>
      <c r="AL36">
        <f t="shared" si="23"/>
        <v>-492.55461913806744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-19.221246539629952</v>
      </c>
      <c r="AR36">
        <f t="shared" si="27"/>
        <v>-19.512434309124188</v>
      </c>
      <c r="AS36">
        <f t="shared" si="27"/>
        <v>0.50776310702397653</v>
      </c>
      <c r="AT36">
        <f t="shared" si="27"/>
        <v>0.64199017795332447</v>
      </c>
      <c r="AU36">
        <f t="shared" si="24"/>
        <v>-18.362681024146887</v>
      </c>
      <c r="AW36">
        <v>33</v>
      </c>
      <c r="AX36">
        <f>IF(Z36&gt;0, (R36*SUMPRODUCT(K36:$K$98, X36:$X$98)-K36*$AZ$3)/Z36, 0)</f>
        <v>371.90457743553952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1.8213139E-2</v>
      </c>
      <c r="Q37" s="4">
        <f t="shared" si="22"/>
        <v>12.5</v>
      </c>
      <c r="R37">
        <f t="shared" si="0"/>
        <v>50000</v>
      </c>
      <c r="S37">
        <f t="shared" si="1"/>
        <v>359.53487363209126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232.38759769175343</v>
      </c>
      <c r="AC37">
        <f t="shared" si="19"/>
        <v>218.31997224162154</v>
      </c>
      <c r="AE37">
        <f t="shared" si="2"/>
        <v>0</v>
      </c>
      <c r="AF37">
        <f t="shared" si="25"/>
        <v>0</v>
      </c>
      <c r="AG37">
        <f t="shared" si="25"/>
        <v>-7.5903614730092341</v>
      </c>
      <c r="AH37">
        <f t="shared" si="4"/>
        <v>-569.03139614752183</v>
      </c>
      <c r="AI37">
        <f t="shared" si="26"/>
        <v>-576.62175762053107</v>
      </c>
      <c r="AJ37">
        <f t="shared" si="6"/>
        <v>14.067625450131885</v>
      </c>
      <c r="AK37">
        <f t="shared" si="20"/>
        <v>16.267131838422742</v>
      </c>
      <c r="AL37">
        <f t="shared" si="23"/>
        <v>-546.2870003319764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-18.940869003208849</v>
      </c>
      <c r="AR37">
        <f t="shared" si="27"/>
        <v>-19.19352297506456</v>
      </c>
      <c r="AS37">
        <f t="shared" si="27"/>
        <v>0.46825720450770492</v>
      </c>
      <c r="AT37">
        <f t="shared" si="27"/>
        <v>0.5414703218407555</v>
      </c>
      <c r="AU37">
        <f t="shared" si="24"/>
        <v>-18.183795448716097</v>
      </c>
      <c r="AW37">
        <v>34</v>
      </c>
      <c r="AX37">
        <f>IF(Z37&gt;0, (R37*SUMPRODUCT(K37:$K$98, X37:$X$98)-K37*$AZ$3)/Z37, 0)</f>
        <v>359.53487363209126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2.0774602E-2</v>
      </c>
      <c r="Q38" s="4">
        <f t="shared" si="22"/>
        <v>12.5</v>
      </c>
      <c r="R38">
        <f t="shared" si="0"/>
        <v>50000</v>
      </c>
      <c r="S38">
        <f t="shared" si="1"/>
        <v>346.58640883763405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218.31997224162154</v>
      </c>
      <c r="AC38">
        <f t="shared" si="19"/>
        <v>203.98055063975022</v>
      </c>
      <c r="AE38">
        <f t="shared" si="2"/>
        <v>0</v>
      </c>
      <c r="AF38">
        <f t="shared" si="25"/>
        <v>0</v>
      </c>
      <c r="AG38">
        <f t="shared" si="25"/>
        <v>-7.3567711196412411</v>
      </c>
      <c r="AH38">
        <f t="shared" si="4"/>
        <v>-630.74695455160236</v>
      </c>
      <c r="AI38">
        <f t="shared" si="26"/>
        <v>-638.10372567124364</v>
      </c>
      <c r="AJ38">
        <f t="shared" si="6"/>
        <v>14.339421601871322</v>
      </c>
      <c r="AK38">
        <f t="shared" si="20"/>
        <v>15.282398056913509</v>
      </c>
      <c r="AL38">
        <f t="shared" si="23"/>
        <v>-608.48190601245881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-18.745663246505622</v>
      </c>
      <c r="AR38">
        <f t="shared" si="27"/>
        <v>-18.964304895102167</v>
      </c>
      <c r="AS38">
        <f t="shared" si="27"/>
        <v>0.42616451266013511</v>
      </c>
      <c r="AT38">
        <f t="shared" si="27"/>
        <v>0.45418956921894299</v>
      </c>
      <c r="AU38">
        <f t="shared" si="24"/>
        <v>-18.08395081322309</v>
      </c>
      <c r="AW38">
        <v>35</v>
      </c>
      <c r="AX38">
        <f>IF(Z38&gt;0, (R38*SUMPRODUCT(K38:$K$98, X38:$X$98)-K38*$AZ$3)/Z38, 0)</f>
        <v>346.58640883763405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2.3506165999999998E-2</v>
      </c>
      <c r="Q39" s="4">
        <f t="shared" si="22"/>
        <v>12.5</v>
      </c>
      <c r="R39">
        <f t="shared" si="0"/>
        <v>50000</v>
      </c>
      <c r="S39">
        <f t="shared" si="1"/>
        <v>332.86924765962254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203.98055063975022</v>
      </c>
      <c r="AC39">
        <f t="shared" si="19"/>
        <v>189.34332257301031</v>
      </c>
      <c r="AE39">
        <f t="shared" si="2"/>
        <v>0</v>
      </c>
      <c r="AF39">
        <f t="shared" si="25"/>
        <v>0</v>
      </c>
      <c r="AG39">
        <f t="shared" si="25"/>
        <v>-7.1102739252825353</v>
      </c>
      <c r="AH39">
        <f t="shared" si="4"/>
        <v>-691.71793264917142</v>
      </c>
      <c r="AI39">
        <f t="shared" si="26"/>
        <v>-698.82820657445393</v>
      </c>
      <c r="AJ39">
        <f t="shared" si="6"/>
        <v>14.637228066739908</v>
      </c>
      <c r="AK39">
        <f t="shared" si="20"/>
        <v>14.278638544782517</v>
      </c>
      <c r="AL39">
        <f t="shared" si="23"/>
        <v>-669.91233996293147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-18.355096022943105</v>
      </c>
      <c r="AR39">
        <f t="shared" si="27"/>
        <v>-18.5437708490361</v>
      </c>
      <c r="AS39">
        <f t="shared" si="27"/>
        <v>0.38840647899032127</v>
      </c>
      <c r="AT39">
        <f t="shared" si="27"/>
        <v>0.37889111904708345</v>
      </c>
      <c r="AU39">
        <f t="shared" si="24"/>
        <v>-17.776473250998695</v>
      </c>
      <c r="AW39">
        <v>36</v>
      </c>
      <c r="AX39">
        <f>IF(Z39&gt;0, (R39*SUMPRODUCT(K39:$K$98, X39:$X$98)-K39*$AZ$3)/Z39, 0)</f>
        <v>332.86924765962254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2.6226451000000001E-2</v>
      </c>
      <c r="Q40" s="4">
        <f t="shared" si="22"/>
        <v>12.5</v>
      </c>
      <c r="R40">
        <f t="shared" si="0"/>
        <v>50000</v>
      </c>
      <c r="S40">
        <f t="shared" si="1"/>
        <v>318.59089632213414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189.34332257301031</v>
      </c>
      <c r="AC40">
        <f t="shared" si="19"/>
        <v>174.6564722462866</v>
      </c>
      <c r="AE40">
        <f t="shared" si="2"/>
        <v>0</v>
      </c>
      <c r="AF40">
        <f t="shared" si="25"/>
        <v>0</v>
      </c>
      <c r="AG40">
        <f t="shared" si="25"/>
        <v>-6.8526939353317111</v>
      </c>
      <c r="AH40">
        <f t="shared" si="4"/>
        <v>-745.90900279200036</v>
      </c>
      <c r="AI40">
        <f t="shared" si="26"/>
        <v>-752.76169672733204</v>
      </c>
      <c r="AJ40">
        <f t="shared" si="6"/>
        <v>14.686850326723714</v>
      </c>
      <c r="AK40">
        <f t="shared" si="20"/>
        <v>13.254032580110723</v>
      </c>
      <c r="AL40">
        <f t="shared" si="23"/>
        <v>-724.82081382049762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-17.67239671950534</v>
      </c>
      <c r="AR40">
        <f t="shared" si="27"/>
        <v>-17.834753689818378</v>
      </c>
      <c r="AS40">
        <f t="shared" si="27"/>
        <v>0.34796717101192454</v>
      </c>
      <c r="AT40">
        <f t="shared" si="27"/>
        <v>0.31402023706942939</v>
      </c>
      <c r="AU40">
        <f t="shared" si="24"/>
        <v>-17.172766281737026</v>
      </c>
      <c r="AW40">
        <v>37</v>
      </c>
      <c r="AX40">
        <f>IF(Z40&gt;0, (R40*SUMPRODUCT(K40:$K$98, X40:$X$98)-K40*$AZ$3)/Z40, 0)</f>
        <v>318.59089632213414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2.9219711999999998E-2</v>
      </c>
      <c r="Q41" s="4">
        <f t="shared" si="22"/>
        <v>12.5</v>
      </c>
      <c r="R41">
        <f t="shared" si="0"/>
        <v>50000</v>
      </c>
      <c r="S41">
        <f t="shared" si="1"/>
        <v>304.26207394935739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174.6564722462866</v>
      </c>
      <c r="AC41">
        <f t="shared" si="19"/>
        <v>160.25929489840553</v>
      </c>
      <c r="AE41">
        <f t="shared" si="2"/>
        <v>0</v>
      </c>
      <c r="AF41">
        <f t="shared" si="25"/>
        <v>0</v>
      </c>
      <c r="AG41">
        <f t="shared" si="25"/>
        <v>-6.5839332527638543</v>
      </c>
      <c r="AH41">
        <f t="shared" si="4"/>
        <v>-800.9349728581567</v>
      </c>
      <c r="AI41">
        <f t="shared" si="26"/>
        <v>-807.51890611092051</v>
      </c>
      <c r="AJ41">
        <f t="shared" si="6"/>
        <v>14.397177347881069</v>
      </c>
      <c r="AK41">
        <f t="shared" si="20"/>
        <v>12.225953057240062</v>
      </c>
      <c r="AL41">
        <f t="shared" si="23"/>
        <v>-780.89577570579934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-16.942942549069947</v>
      </c>
      <c r="AR41">
        <f t="shared" si="27"/>
        <v>-17.082218778262956</v>
      </c>
      <c r="AS41">
        <f t="shared" si="27"/>
        <v>0.30455724489523517</v>
      </c>
      <c r="AT41">
        <f t="shared" si="27"/>
        <v>0.2586272634808881</v>
      </c>
      <c r="AU41">
        <f t="shared" si="24"/>
        <v>-16.519034269886831</v>
      </c>
      <c r="AW41">
        <v>38</v>
      </c>
      <c r="AX41">
        <f>IF(Z41&gt;0, (R41*SUMPRODUCT(K41:$K$98, X41:$X$98)-K41*$AZ$3)/Z41, 0)</f>
        <v>304.26207394935739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3.2402927999999998E-2</v>
      </c>
      <c r="Q42" s="4">
        <f t="shared" si="22"/>
        <v>12.5</v>
      </c>
      <c r="R42">
        <f t="shared" si="0"/>
        <v>50000</v>
      </c>
      <c r="S42">
        <f t="shared" si="1"/>
        <v>289.94118447621906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160.25929489840553</v>
      </c>
      <c r="AC42">
        <f t="shared" si="19"/>
        <v>146.24065535971454</v>
      </c>
      <c r="AE42">
        <f t="shared" si="2"/>
        <v>0</v>
      </c>
      <c r="AF42">
        <f t="shared" si="25"/>
        <v>0</v>
      </c>
      <c r="AG42">
        <f t="shared" si="25"/>
        <v>-6.3047552050901023</v>
      </c>
      <c r="AH42">
        <f t="shared" si="4"/>
        <v>-853.3548605844519</v>
      </c>
      <c r="AI42">
        <f t="shared" si="26"/>
        <v>-859.65961578954204</v>
      </c>
      <c r="AJ42">
        <f t="shared" si="6"/>
        <v>14.018639538690991</v>
      </c>
      <c r="AK42">
        <f t="shared" si="20"/>
        <v>11.218150642888387</v>
      </c>
      <c r="AL42">
        <f t="shared" si="23"/>
        <v>-834.42282560796264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-16.117705809473478</v>
      </c>
      <c r="AR42">
        <f t="shared" si="27"/>
        <v>-16.236786621325642</v>
      </c>
      <c r="AS42">
        <f t="shared" si="27"/>
        <v>0.26477649377765916</v>
      </c>
      <c r="AT42">
        <f t="shared" si="27"/>
        <v>0.21188237173055499</v>
      </c>
      <c r="AU42">
        <f t="shared" si="24"/>
        <v>-15.760127755817429</v>
      </c>
      <c r="AW42">
        <v>39</v>
      </c>
      <c r="AX42">
        <f>IF(Z42&gt;0, (R42*SUMPRODUCT(K42:$K$98, X42:$X$98)-K42*$AZ$3)/Z42, 0)</f>
        <v>289.94118447621906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3.5947104000000001E-2</v>
      </c>
      <c r="Q43" s="4">
        <f t="shared" si="22"/>
        <v>12.5</v>
      </c>
      <c r="R43">
        <f t="shared" si="0"/>
        <v>50000</v>
      </c>
      <c r="S43">
        <f t="shared" si="1"/>
        <v>275.83622306091036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146.24065535971454</v>
      </c>
      <c r="AC43">
        <f t="shared" si="19"/>
        <v>132.73393438093655</v>
      </c>
      <c r="AE43">
        <f t="shared" si="2"/>
        <v>0</v>
      </c>
      <c r="AF43">
        <f t="shared" si="25"/>
        <v>0</v>
      </c>
      <c r="AG43">
        <f t="shared" si="25"/>
        <v>-6.0150699619872867</v>
      </c>
      <c r="AH43">
        <f t="shared" si="4"/>
        <v>-906.5507642076609</v>
      </c>
      <c r="AI43">
        <f t="shared" si="26"/>
        <v>-912.56583416964816</v>
      </c>
      <c r="AJ43">
        <f t="shared" si="6"/>
        <v>13.506720978777992</v>
      </c>
      <c r="AK43">
        <f t="shared" si="20"/>
        <v>10.236845875180018</v>
      </c>
      <c r="AL43">
        <f t="shared" si="23"/>
        <v>-888.82226731569017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-15.287894028765216</v>
      </c>
      <c r="AR43">
        <f t="shared" si="27"/>
        <v>-15.389330987163065</v>
      </c>
      <c r="AS43">
        <f t="shared" si="27"/>
        <v>0.22777468968340975</v>
      </c>
      <c r="AT43">
        <f t="shared" si="27"/>
        <v>0.17263215818403466</v>
      </c>
      <c r="AU43">
        <f t="shared" si="24"/>
        <v>-14.988924139295621</v>
      </c>
      <c r="AW43">
        <v>40</v>
      </c>
      <c r="AX43">
        <f>IF(Z43&gt;0, (R43*SUMPRODUCT(K43:$K$98, X43:$X$98)-K43*$AZ$3)/Z43, 0)</f>
        <v>275.83622306091036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4.0034525000000001E-2</v>
      </c>
      <c r="Q44" s="4">
        <f t="shared" si="22"/>
        <v>12.5</v>
      </c>
      <c r="R44">
        <f t="shared" si="0"/>
        <v>50000</v>
      </c>
      <c r="S44">
        <f t="shared" si="1"/>
        <v>262.02090547863935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132.73393438093655</v>
      </c>
      <c r="AC44">
        <f t="shared" si="19"/>
        <v>119.77727680814948</v>
      </c>
      <c r="AE44">
        <f t="shared" si="2"/>
        <v>0</v>
      </c>
      <c r="AF44">
        <f t="shared" si="25"/>
        <v>0</v>
      </c>
      <c r="AG44">
        <f t="shared" si="25"/>
        <v>-5.714108793597485</v>
      </c>
      <c r="AH44">
        <f t="shared" si="4"/>
        <v>-963.24187507971624</v>
      </c>
      <c r="AI44">
        <f t="shared" si="26"/>
        <v>-968.9559838733137</v>
      </c>
      <c r="AJ44">
        <f t="shared" si="6"/>
        <v>12.956657572787066</v>
      </c>
      <c r="AK44">
        <f t="shared" si="20"/>
        <v>9.2913754066655585</v>
      </c>
      <c r="AL44">
        <f t="shared" si="23"/>
        <v>-946.70795089386104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-14.503501596080834</v>
      </c>
      <c r="AR44">
        <f t="shared" si="27"/>
        <v>-14.589538746408483</v>
      </c>
      <c r="AS44">
        <f t="shared" si="27"/>
        <v>0.19508797182560025</v>
      </c>
      <c r="AT44">
        <f t="shared" si="27"/>
        <v>0.1398999374162464</v>
      </c>
      <c r="AU44">
        <f t="shared" si="24"/>
        <v>-14.254550837166637</v>
      </c>
      <c r="AW44">
        <v>41</v>
      </c>
      <c r="AX44">
        <f>IF(Z44&gt;0, (R44*SUMPRODUCT(K44:$K$98, X44:$X$98)-K44*$AZ$3)/Z44, 0)</f>
        <v>262.02090547863935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4.4405750000000001E-2</v>
      </c>
      <c r="Q45" s="4">
        <f t="shared" si="22"/>
        <v>12.5</v>
      </c>
      <c r="R45">
        <f t="shared" si="0"/>
        <v>50000</v>
      </c>
      <c r="S45">
        <f t="shared" si="1"/>
        <v>248.35900874091487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119.77727680814948</v>
      </c>
      <c r="AC45">
        <f t="shared" si="19"/>
        <v>107.35523633347766</v>
      </c>
      <c r="AE45">
        <f t="shared" si="2"/>
        <v>0</v>
      </c>
      <c r="AF45">
        <f t="shared" si="25"/>
        <v>0</v>
      </c>
      <c r="AG45">
        <f t="shared" si="25"/>
        <v>-5.4032284191002189</v>
      </c>
      <c r="AH45">
        <f t="shared" si="4"/>
        <v>-1014.957146245166</v>
      </c>
      <c r="AI45">
        <f t="shared" si="26"/>
        <v>-1020.3603746642661</v>
      </c>
      <c r="AJ45">
        <f t="shared" si="6"/>
        <v>12.422040474671817</v>
      </c>
      <c r="AK45">
        <f t="shared" si="20"/>
        <v>8.3844093765704653</v>
      </c>
      <c r="AL45">
        <f t="shared" si="23"/>
        <v>-999.55392481302385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-13.644800672007237</v>
      </c>
      <c r="AR45">
        <f t="shared" si="27"/>
        <v>-13.71744016721814</v>
      </c>
      <c r="AS45">
        <f t="shared" si="27"/>
        <v>0.16699844603642092</v>
      </c>
      <c r="AT45">
        <f t="shared" si="27"/>
        <v>0.11271766016826285</v>
      </c>
      <c r="AU45">
        <f t="shared" si="24"/>
        <v>-13.437724061013457</v>
      </c>
      <c r="AW45">
        <v>42</v>
      </c>
      <c r="AX45">
        <f>IF(Z45&gt;0, (R45*SUMPRODUCT(K45:$K$98, X45:$X$98)-K45*$AZ$3)/Z45, 0)</f>
        <v>248.35900874091487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4.9048597999999999E-2</v>
      </c>
      <c r="Q46" s="4">
        <f t="shared" si="22"/>
        <v>12.5</v>
      </c>
      <c r="R46">
        <f t="shared" si="0"/>
        <v>50000</v>
      </c>
      <c r="S46">
        <f t="shared" si="1"/>
        <v>234.96652946204722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107.35523633347766</v>
      </c>
      <c r="AC46">
        <f t="shared" si="19"/>
        <v>95.568883091299895</v>
      </c>
      <c r="AE46">
        <f t="shared" si="2"/>
        <v>0</v>
      </c>
      <c r="AF46">
        <f t="shared" si="25"/>
        <v>0</v>
      </c>
      <c r="AG46">
        <f t="shared" si="25"/>
        <v>-5.0841753562785943</v>
      </c>
      <c r="AH46">
        <f t="shared" si="4"/>
        <v>-1060.0831145224886</v>
      </c>
      <c r="AI46">
        <f t="shared" si="26"/>
        <v>-1065.1672898787672</v>
      </c>
      <c r="AJ46">
        <f t="shared" si="6"/>
        <v>11.786353242177768</v>
      </c>
      <c r="AK46">
        <f t="shared" si="20"/>
        <v>7.5148665433434374</v>
      </c>
      <c r="AL46">
        <f t="shared" si="23"/>
        <v>-1045.866070093246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-12.72451928400891</v>
      </c>
      <c r="AR46">
        <f t="shared" si="27"/>
        <v>-12.785546279418973</v>
      </c>
      <c r="AS46">
        <f t="shared" si="27"/>
        <v>0.14147539665867431</v>
      </c>
      <c r="AT46">
        <f t="shared" si="27"/>
        <v>9.0203365130101215E-2</v>
      </c>
      <c r="AU46">
        <f t="shared" si="24"/>
        <v>-12.553867517630197</v>
      </c>
      <c r="AW46">
        <v>43</v>
      </c>
      <c r="AX46">
        <f>IF(Z46&gt;0, (R46*SUMPRODUCT(K46:$K$98, X46:$X$98)-K46*$AZ$3)/Z46, 0)</f>
        <v>234.96652946204722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5.4278005999999997E-2</v>
      </c>
      <c r="Q47" s="4">
        <f t="shared" si="22"/>
        <v>12.5</v>
      </c>
      <c r="R47">
        <f t="shared" si="0"/>
        <v>50000</v>
      </c>
      <c r="S47">
        <f t="shared" si="1"/>
        <v>222.03341432764975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95.568883091299895</v>
      </c>
      <c r="AC47">
        <f t="shared" si="19"/>
        <v>84.503691869638772</v>
      </c>
      <c r="AE47">
        <f t="shared" si="2"/>
        <v>0</v>
      </c>
      <c r="AF47">
        <f t="shared" si="25"/>
        <v>0</v>
      </c>
      <c r="AG47">
        <f t="shared" si="25"/>
        <v>-4.7573747022226662</v>
      </c>
      <c r="AH47">
        <f t="shared" si="4"/>
        <v>-1103.8356019725666</v>
      </c>
      <c r="AI47">
        <f t="shared" si="26"/>
        <v>-1108.5929766747893</v>
      </c>
      <c r="AJ47">
        <f t="shared" si="6"/>
        <v>11.065191221661124</v>
      </c>
      <c r="AK47">
        <f t="shared" si="20"/>
        <v>6.6898218163909933</v>
      </c>
      <c r="AL47">
        <f t="shared" si="23"/>
        <v>-1090.8379636367372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-11.830084367962158</v>
      </c>
      <c r="AR47">
        <f t="shared" si="27"/>
        <v>-11.881070351741563</v>
      </c>
      <c r="AS47">
        <f t="shared" si="27"/>
        <v>0.11858844330257309</v>
      </c>
      <c r="AT47">
        <f t="shared" si="27"/>
        <v>7.1696506574994656E-2</v>
      </c>
      <c r="AU47">
        <f t="shared" si="24"/>
        <v>-11.690785401863996</v>
      </c>
      <c r="AW47">
        <v>44</v>
      </c>
      <c r="AX47">
        <f>IF(Z47&gt;0, (R47*SUMPRODUCT(K47:$K$98, X47:$X$98)-K47*$AZ$3)/Z47, 0)</f>
        <v>222.03341432764975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6.0174738999999998E-2</v>
      </c>
      <c r="Q48" s="4">
        <f t="shared" si="22"/>
        <v>12.5</v>
      </c>
      <c r="R48">
        <f t="shared" si="0"/>
        <v>50000</v>
      </c>
      <c r="S48">
        <f t="shared" si="1"/>
        <v>209.54757226177244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84.503691869638772</v>
      </c>
      <c r="AC48">
        <f t="shared" si="19"/>
        <v>74.15515041448721</v>
      </c>
      <c r="AE48">
        <f t="shared" si="2"/>
        <v>0</v>
      </c>
      <c r="AF48">
        <f t="shared" si="25"/>
        <v>0</v>
      </c>
      <c r="AG48">
        <f t="shared" si="25"/>
        <v>-4.4235271741689886</v>
      </c>
      <c r="AH48">
        <f t="shared" si="4"/>
        <v>-1145.0951241258067</v>
      </c>
      <c r="AI48">
        <f t="shared" si="26"/>
        <v>-1149.5186512999758</v>
      </c>
      <c r="AJ48">
        <f t="shared" si="6"/>
        <v>10.348541455151562</v>
      </c>
      <c r="AK48">
        <f t="shared" si="20"/>
        <v>5.9152584308747143</v>
      </c>
      <c r="AL48">
        <f t="shared" si="23"/>
        <v>-1133.2548514139496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-10.957386666371168</v>
      </c>
      <c r="AR48">
        <f t="shared" si="27"/>
        <v>-10.999715287509586</v>
      </c>
      <c r="AS48">
        <f t="shared" si="27"/>
        <v>9.9024934931614475E-2</v>
      </c>
      <c r="AT48">
        <f t="shared" si="27"/>
        <v>5.6602960306977257E-2</v>
      </c>
      <c r="AU48">
        <f t="shared" si="24"/>
        <v>-10.844087392270996</v>
      </c>
      <c r="AW48">
        <v>45</v>
      </c>
      <c r="AX48">
        <f>IF(Z48&gt;0, (R48*SUMPRODUCT(K48:$K$98, X48:$X$98)-K48*$AZ$3)/Z48, 0)</f>
        <v>209.54757226177244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6.6923788999999997E-2</v>
      </c>
      <c r="Q49" s="4">
        <f t="shared" si="22"/>
        <v>12.5</v>
      </c>
      <c r="R49">
        <f t="shared" si="0"/>
        <v>50000</v>
      </c>
      <c r="S49">
        <f t="shared" si="1"/>
        <v>197.51584891471006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74.15515041448721</v>
      </c>
      <c r="AC49">
        <f t="shared" si="19"/>
        <v>64.520569920268258</v>
      </c>
      <c r="AE49">
        <f t="shared" si="2"/>
        <v>0</v>
      </c>
      <c r="AF49">
        <f t="shared" si="25"/>
        <v>0</v>
      </c>
      <c r="AG49">
        <f t="shared" si="25"/>
        <v>-4.0832527031874468</v>
      </c>
      <c r="AH49">
        <f t="shared" si="4"/>
        <v>-1184.1567969594064</v>
      </c>
      <c r="AI49">
        <f t="shared" si="26"/>
        <v>-1188.2400496625939</v>
      </c>
      <c r="AJ49">
        <f t="shared" si="6"/>
        <v>9.6345804942189517</v>
      </c>
      <c r="AK49">
        <f t="shared" si="20"/>
        <v>5.1908605290141052</v>
      </c>
      <c r="AL49">
        <f t="shared" si="23"/>
        <v>-1173.4146086393609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-10.117113249029842</v>
      </c>
      <c r="AR49">
        <f t="shared" si="27"/>
        <v>-10.151999448331008</v>
      </c>
      <c r="AS49">
        <f t="shared" si="27"/>
        <v>8.2315232422930984E-2</v>
      </c>
      <c r="AT49">
        <f t="shared" si="27"/>
        <v>4.4349298983718081E-2</v>
      </c>
      <c r="AU49">
        <f t="shared" si="24"/>
        <v>-10.02533491692436</v>
      </c>
      <c r="AW49">
        <v>46</v>
      </c>
      <c r="AX49">
        <f>IF(Z49&gt;0, (R49*SUMPRODUCT(K49:$K$98, X49:$X$98)-K49*$AZ$3)/Z49, 0)</f>
        <v>197.51584891471006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7.4711050000000001E-2</v>
      </c>
      <c r="Q50" s="4">
        <f t="shared" si="22"/>
        <v>12.5</v>
      </c>
      <c r="R50">
        <f t="shared" si="0"/>
        <v>50000</v>
      </c>
      <c r="S50">
        <f t="shared" si="1"/>
        <v>185.90860902559675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64.520569920268258</v>
      </c>
      <c r="AC50">
        <f t="shared" si="19"/>
        <v>55.584533610660053</v>
      </c>
      <c r="AE50">
        <f t="shared" si="2"/>
        <v>0</v>
      </c>
      <c r="AF50">
        <f t="shared" si="25"/>
        <v>0</v>
      </c>
      <c r="AG50">
        <f t="shared" si="25"/>
        <v>-3.7373560792850995</v>
      </c>
      <c r="AH50">
        <f t="shared" si="4"/>
        <v>-1220.25638748189</v>
      </c>
      <c r="AI50">
        <f t="shared" si="26"/>
        <v>-1223.9937435611751</v>
      </c>
      <c r="AJ50">
        <f t="shared" si="6"/>
        <v>8.9360363096082054</v>
      </c>
      <c r="AK50">
        <f t="shared" si="20"/>
        <v>4.5164398944187782</v>
      </c>
      <c r="AL50">
        <f t="shared" si="23"/>
        <v>-1210.5412673571482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-9.3085163582117083</v>
      </c>
      <c r="AR50">
        <f t="shared" si="27"/>
        <v>-9.3370261374330052</v>
      </c>
      <c r="AS50">
        <f t="shared" si="27"/>
        <v>6.8167018848566588E-2</v>
      </c>
      <c r="AT50">
        <f t="shared" si="27"/>
        <v>3.4452886351886522E-2</v>
      </c>
      <c r="AU50">
        <f t="shared" si="24"/>
        <v>-9.2344062322325531</v>
      </c>
      <c r="AW50">
        <v>47</v>
      </c>
      <c r="AX50">
        <f>IF(Z50&gt;0, (R50*SUMPRODUCT(K50:$K$98, X50:$X$98)-K50*$AZ$3)/Z50, 0)</f>
        <v>185.90860902559675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8.3689026999999999E-2</v>
      </c>
      <c r="Q51" s="4">
        <f t="shared" si="22"/>
        <v>12.5</v>
      </c>
      <c r="R51">
        <f t="shared" si="0"/>
        <v>50000</v>
      </c>
      <c r="S51">
        <f t="shared" si="1"/>
        <v>174.66659361273668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55.584533610660053</v>
      </c>
      <c r="AC51">
        <f t="shared" si="19"/>
        <v>47.330550234074806</v>
      </c>
      <c r="AE51">
        <f t="shared" si="2"/>
        <v>0</v>
      </c>
      <c r="AF51">
        <f t="shared" si="25"/>
        <v>0</v>
      </c>
      <c r="AG51">
        <f t="shared" si="25"/>
        <v>-3.3872068246643434</v>
      </c>
      <c r="AH51">
        <f t="shared" si="4"/>
        <v>-1251.1027753116191</v>
      </c>
      <c r="AI51">
        <f t="shared" si="26"/>
        <v>-1254.4899821362835</v>
      </c>
      <c r="AJ51">
        <f t="shared" si="6"/>
        <v>8.2539833765852464</v>
      </c>
      <c r="AK51">
        <f t="shared" si="20"/>
        <v>3.8909173527462042</v>
      </c>
      <c r="AL51">
        <f t="shared" si="23"/>
        <v>-1242.3450814069522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-8.5212702964830171</v>
      </c>
      <c r="AR51">
        <f t="shared" si="27"/>
        <v>-8.5443405873277225</v>
      </c>
      <c r="AS51">
        <f t="shared" si="27"/>
        <v>5.6217942092760424E-2</v>
      </c>
      <c r="AT51">
        <f t="shared" si="27"/>
        <v>2.6501066993291838E-2</v>
      </c>
      <c r="AU51">
        <f t="shared" si="24"/>
        <v>-8.4616215782416706</v>
      </c>
      <c r="AW51">
        <v>48</v>
      </c>
      <c r="AX51">
        <f>IF(Z51&gt;0, (R51*SUMPRODUCT(K51:$K$98, X51:$X$98)-K51*$AZ$3)/Z51, 0)</f>
        <v>174.66659361273668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9.4384723000000004E-2</v>
      </c>
      <c r="Q52" s="4">
        <f t="shared" si="22"/>
        <v>12.5</v>
      </c>
      <c r="R52">
        <f t="shared" si="0"/>
        <v>50000</v>
      </c>
      <c r="S52">
        <f t="shared" si="1"/>
        <v>163.79210916386342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47.330550234074806</v>
      </c>
      <c r="AC52">
        <f t="shared" si="19"/>
        <v>39.750827242615429</v>
      </c>
      <c r="AE52">
        <f t="shared" si="2"/>
        <v>0</v>
      </c>
      <c r="AF52">
        <f t="shared" si="25"/>
        <v>0</v>
      </c>
      <c r="AG52">
        <f t="shared" si="25"/>
        <v>-3.0336341785280463</v>
      </c>
      <c r="AH52">
        <f t="shared" si="4"/>
        <v>-1278.8023115586145</v>
      </c>
      <c r="AI52">
        <f t="shared" si="26"/>
        <v>-1281.8359457371425</v>
      </c>
      <c r="AJ52">
        <f t="shared" si="6"/>
        <v>7.5797229914593771</v>
      </c>
      <c r="AK52">
        <f t="shared" si="20"/>
        <v>3.3131385163852367</v>
      </c>
      <c r="AL52">
        <f t="shared" si="23"/>
        <v>-1270.9430842292979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-7.7767250389533205</v>
      </c>
      <c r="AR52">
        <f t="shared" si="27"/>
        <v>-7.7951733469223843</v>
      </c>
      <c r="AS52">
        <f t="shared" si="27"/>
        <v>4.609424071510252E-2</v>
      </c>
      <c r="AT52">
        <f t="shared" si="27"/>
        <v>2.0148045577498754E-2</v>
      </c>
      <c r="AU52">
        <f t="shared" si="24"/>
        <v>-7.7289310606297832</v>
      </c>
      <c r="AW52">
        <v>49</v>
      </c>
      <c r="AX52">
        <f>IF(Z52&gt;0, (R52*SUMPRODUCT(K52:$K$98, X52:$X$98)-K52*$AZ$3)/Z52, 0)</f>
        <v>163.79210916386342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0.106719178</v>
      </c>
      <c r="Q53" s="4">
        <f t="shared" si="22"/>
        <v>12.5</v>
      </c>
      <c r="R53">
        <f t="shared" si="0"/>
        <v>50000</v>
      </c>
      <c r="S53">
        <f t="shared" si="1"/>
        <v>153.07961472318087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39.750827242615429</v>
      </c>
      <c r="AC53">
        <f t="shared" si="19"/>
        <v>32.814769440290348</v>
      </c>
      <c r="AE53">
        <f t="shared" si="2"/>
        <v>0</v>
      </c>
      <c r="AF53">
        <f t="shared" si="25"/>
        <v>0</v>
      </c>
      <c r="AG53">
        <f t="shared" si="25"/>
        <v>-2.6795508908575472</v>
      </c>
      <c r="AH53">
        <f t="shared" si="4"/>
        <v>-1294.9877835408734</v>
      </c>
      <c r="AI53">
        <f t="shared" si="26"/>
        <v>-1297.667334431731</v>
      </c>
      <c r="AJ53">
        <f t="shared" si="6"/>
        <v>6.936057802325081</v>
      </c>
      <c r="AK53">
        <f t="shared" si="20"/>
        <v>2.7825579069830804</v>
      </c>
      <c r="AL53">
        <f t="shared" si="23"/>
        <v>-1287.9487187224227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-7.0313866498189599</v>
      </c>
      <c r="AR53">
        <f t="shared" si="27"/>
        <v>-7.0459357896648749</v>
      </c>
      <c r="AS53">
        <f t="shared" si="27"/>
        <v>3.766066742366446E-2</v>
      </c>
      <c r="AT53">
        <f t="shared" si="27"/>
        <v>1.5108436363787123E-2</v>
      </c>
      <c r="AU53">
        <f t="shared" si="24"/>
        <v>-6.993166685877422</v>
      </c>
      <c r="AW53">
        <v>50</v>
      </c>
      <c r="AX53">
        <f>IF(Z53&gt;0, (R53*SUMPRODUCT(K53:$K$98, X53:$X$98)-K53*$AZ$3)/Z53, 0)</f>
        <v>153.07961472318087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0.12088460199999999</v>
      </c>
      <c r="Q54" s="4">
        <f t="shared" si="22"/>
        <v>12.5</v>
      </c>
      <c r="R54">
        <f t="shared" si="0"/>
        <v>50000</v>
      </c>
      <c r="S54">
        <f t="shared" si="1"/>
        <v>142.42063981681332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32.814769440290348</v>
      </c>
      <c r="AC54">
        <f t="shared" si="19"/>
        <v>26.533978537460882</v>
      </c>
      <c r="AE54">
        <f t="shared" si="2"/>
        <v>0</v>
      </c>
      <c r="AF54">
        <f t="shared" si="25"/>
        <v>0</v>
      </c>
      <c r="AG54">
        <f t="shared" si="25"/>
        <v>-2.3288389389689113</v>
      </c>
      <c r="AH54">
        <f t="shared" si="4"/>
        <v>-1295.6657719202401</v>
      </c>
      <c r="AI54">
        <f t="shared" si="26"/>
        <v>-1297.9946108592089</v>
      </c>
      <c r="AJ54">
        <f t="shared" si="6"/>
        <v>6.2807909028294659</v>
      </c>
      <c r="AK54">
        <f t="shared" si="20"/>
        <v>2.2970338608203247</v>
      </c>
      <c r="AL54">
        <f t="shared" si="23"/>
        <v>-1289.416786095559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-6.2813106418415874</v>
      </c>
      <c r="AR54">
        <f t="shared" si="27"/>
        <v>-6.2926007145806393</v>
      </c>
      <c r="AS54">
        <f t="shared" si="27"/>
        <v>3.0448900937357751E-2</v>
      </c>
      <c r="AT54">
        <f t="shared" si="27"/>
        <v>1.1135883610830902E-2</v>
      </c>
      <c r="AU54">
        <f t="shared" si="24"/>
        <v>-6.2510159300324499</v>
      </c>
      <c r="AW54">
        <v>51</v>
      </c>
      <c r="AX54">
        <f>IF(Z54&gt;0, (R54*SUMPRODUCT(K54:$K$98, X54:$X$98)-K54*$AZ$3)/Z54, 0)</f>
        <v>142.42063981681332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0.13724737000000001</v>
      </c>
      <c r="Q55" s="4">
        <f t="shared" si="22"/>
        <v>12.5</v>
      </c>
      <c r="R55">
        <f t="shared" si="0"/>
        <v>50000</v>
      </c>
      <c r="S55">
        <f t="shared" si="1"/>
        <v>131.69466468056581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26.533978537460882</v>
      </c>
      <c r="AC55">
        <f t="shared" si="19"/>
        <v>20.922842669717063</v>
      </c>
      <c r="AE55">
        <f t="shared" si="2"/>
        <v>0</v>
      </c>
      <c r="AF55">
        <f t="shared" si="25"/>
        <v>0</v>
      </c>
      <c r="AG55">
        <f t="shared" si="25"/>
        <v>-1.9859235300521489</v>
      </c>
      <c r="AH55">
        <f t="shared" si="4"/>
        <v>-1278.5080781082943</v>
      </c>
      <c r="AI55">
        <f t="shared" si="26"/>
        <v>-1280.4940016383464</v>
      </c>
      <c r="AJ55">
        <f t="shared" si="6"/>
        <v>5.611135867743819</v>
      </c>
      <c r="AK55">
        <f t="shared" si="20"/>
        <v>1.857378497622262</v>
      </c>
      <c r="AL55">
        <f t="shared" si="23"/>
        <v>-1273.0254872729804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-5.5340456805131835</v>
      </c>
      <c r="AR55">
        <f t="shared" si="27"/>
        <v>-5.5426417869606111</v>
      </c>
      <c r="AS55">
        <f t="shared" si="27"/>
        <v>2.4287904584541886E-2</v>
      </c>
      <c r="AT55">
        <f t="shared" si="27"/>
        <v>8.039696915371302E-3</v>
      </c>
      <c r="AU55">
        <f t="shared" si="24"/>
        <v>-5.5103141854606976</v>
      </c>
      <c r="AW55">
        <v>52</v>
      </c>
      <c r="AX55">
        <f>IF(Z55&gt;0, (R55*SUMPRODUCT(K55:$K$98, X55:$X$98)-K55*$AZ$3)/Z55, 0)</f>
        <v>131.69466468056581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0.155543078</v>
      </c>
      <c r="Q56" s="4">
        <f t="shared" si="22"/>
        <v>12.5</v>
      </c>
      <c r="R56">
        <f t="shared" si="0"/>
        <v>50000</v>
      </c>
      <c r="S56">
        <f t="shared" si="1"/>
        <v>120.59105377939979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20.922842669717063</v>
      </c>
      <c r="AC56">
        <f t="shared" si="19"/>
        <v>15.987167323219726</v>
      </c>
      <c r="AE56">
        <f t="shared" si="2"/>
        <v>0</v>
      </c>
      <c r="AF56">
        <f t="shared" si="25"/>
        <v>0</v>
      </c>
      <c r="AG56">
        <f t="shared" si="25"/>
        <v>-1.6571676362146908</v>
      </c>
      <c r="AH56">
        <f t="shared" si="4"/>
        <v>-1235.586634147747</v>
      </c>
      <c r="AI56">
        <f t="shared" si="26"/>
        <v>-1237.2438017839615</v>
      </c>
      <c r="AJ56">
        <f t="shared" si="6"/>
        <v>4.9356753464973373</v>
      </c>
      <c r="AK56">
        <f t="shared" si="20"/>
        <v>1.4645989868801945</v>
      </c>
      <c r="AL56">
        <f t="shared" si="23"/>
        <v>-1230.8435274505839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-4.7752316273160238</v>
      </c>
      <c r="AR56">
        <f t="shared" si="27"/>
        <v>-4.7816361635011164</v>
      </c>
      <c r="AS56">
        <f t="shared" si="27"/>
        <v>1.9075144037160055E-2</v>
      </c>
      <c r="AT56">
        <f t="shared" si="27"/>
        <v>5.6603067807619372E-3</v>
      </c>
      <c r="AU56">
        <f t="shared" si="24"/>
        <v>-4.7569007126831941</v>
      </c>
      <c r="AW56">
        <v>53</v>
      </c>
      <c r="AX56">
        <f>IF(Z56&gt;0, (R56*SUMPRODUCT(K56:$K$98, X56:$X$98)-K56*$AZ$3)/Z56, 0)</f>
        <v>120.59105377939979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0.175905283</v>
      </c>
      <c r="Q57" s="4">
        <f t="shared" si="22"/>
        <v>12.5</v>
      </c>
      <c r="R57">
        <f t="shared" si="0"/>
        <v>50000</v>
      </c>
      <c r="S57">
        <f t="shared" si="1"/>
        <v>108.83431218503114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15.987167323219726</v>
      </c>
      <c r="AC57">
        <f t="shared" si="19"/>
        <v>11.746194922703582</v>
      </c>
      <c r="AE57">
        <f t="shared" si="2"/>
        <v>0</v>
      </c>
      <c r="AF57">
        <f t="shared" si="25"/>
        <v>0</v>
      </c>
      <c r="AG57">
        <f t="shared" si="25"/>
        <v>-1.3490914178257576</v>
      </c>
      <c r="AH57">
        <f t="shared" si="4"/>
        <v>-1166.0181681071447</v>
      </c>
      <c r="AI57">
        <f t="shared" si="26"/>
        <v>-1167.3672595249705</v>
      </c>
      <c r="AJ57">
        <f t="shared" si="6"/>
        <v>4.240972400516144</v>
      </c>
      <c r="AK57">
        <f t="shared" si="20"/>
        <v>1.1191017126253808</v>
      </c>
      <c r="AL57">
        <f t="shared" si="23"/>
        <v>-1162.0071854118289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-4.0235419647235116</v>
      </c>
      <c r="AR57">
        <f t="shared" si="27"/>
        <v>-4.028197231753083</v>
      </c>
      <c r="AS57">
        <f t="shared" si="27"/>
        <v>1.4634189150252535E-2</v>
      </c>
      <c r="AT57">
        <f t="shared" si="27"/>
        <v>3.8616488376435111E-3</v>
      </c>
      <c r="AU57">
        <f t="shared" si="24"/>
        <v>-4.0097013937651864</v>
      </c>
      <c r="AW57">
        <v>54</v>
      </c>
      <c r="AX57">
        <f>IF(Z57&gt;0, (R57*SUMPRODUCT(K57:$K$98, X57:$X$98)-K57*$AZ$3)/Z57, 0)</f>
        <v>108.83431218503114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0.19813004200000001</v>
      </c>
      <c r="Q58" s="4">
        <f t="shared" si="22"/>
        <v>12.5</v>
      </c>
      <c r="R58">
        <f t="shared" si="0"/>
        <v>50000</v>
      </c>
      <c r="S58">
        <f t="shared" si="1"/>
        <v>95.942525756058743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11.746194922703582</v>
      </c>
      <c r="AC58">
        <f t="shared" si="19"/>
        <v>8.199670124765678</v>
      </c>
      <c r="AE58">
        <f t="shared" si="2"/>
        <v>0</v>
      </c>
      <c r="AF58">
        <f t="shared" si="25"/>
        <v>0</v>
      </c>
      <c r="AG58">
        <f t="shared" si="25"/>
        <v>-1.0683049643718432</v>
      </c>
      <c r="AH58">
        <f t="shared" si="4"/>
        <v>-1069.1821571026276</v>
      </c>
      <c r="AI58">
        <f t="shared" si="26"/>
        <v>-1070.2504620669995</v>
      </c>
      <c r="AJ58">
        <f t="shared" si="6"/>
        <v>3.546524797937904</v>
      </c>
      <c r="AK58">
        <f t="shared" si="20"/>
        <v>0.82223364458925086</v>
      </c>
      <c r="AL58">
        <f t="shared" si="23"/>
        <v>-1065.8817036244723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-3.2941009003220358</v>
      </c>
      <c r="AR58">
        <f t="shared" si="27"/>
        <v>-3.297392298632023</v>
      </c>
      <c r="AS58">
        <f t="shared" si="27"/>
        <v>1.0926679286867576E-2</v>
      </c>
      <c r="AT58">
        <f t="shared" si="27"/>
        <v>2.5332639260052087E-3</v>
      </c>
      <c r="AU58">
        <f t="shared" si="24"/>
        <v>-3.2839323554191502</v>
      </c>
      <c r="AW58">
        <v>55</v>
      </c>
      <c r="AX58">
        <f>IF(Z58&gt;0, (R58*SUMPRODUCT(K58:$K$98, X58:$X$98)-K58*$AZ$3)/Z58, 0)</f>
        <v>95.942525756058743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0.22255936300000001</v>
      </c>
      <c r="Q59" s="4">
        <f t="shared" si="22"/>
        <v>12.5</v>
      </c>
      <c r="R59">
        <f t="shared" si="0"/>
        <v>50000</v>
      </c>
      <c r="S59">
        <f t="shared" si="1"/>
        <v>81.286335956988523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8.199670124765678</v>
      </c>
      <c r="AC59">
        <f t="shared" si="19"/>
        <v>5.3314774090736456</v>
      </c>
      <c r="AE59">
        <f t="shared" si="2"/>
        <v>0</v>
      </c>
      <c r="AF59">
        <f t="shared" si="25"/>
        <v>0</v>
      </c>
      <c r="AG59">
        <f t="shared" si="25"/>
        <v>-0.81986064236778977</v>
      </c>
      <c r="AH59">
        <f t="shared" si="4"/>
        <v>-951.04508944134045</v>
      </c>
      <c r="AI59">
        <f t="shared" si="26"/>
        <v>-951.86495008370821</v>
      </c>
      <c r="AJ59">
        <f t="shared" si="6"/>
        <v>2.8681927156920324</v>
      </c>
      <c r="AK59">
        <f t="shared" si="20"/>
        <v>0.57397690873359752</v>
      </c>
      <c r="AL59">
        <f t="shared" si="23"/>
        <v>-948.42278045928265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-2.6161839687498993</v>
      </c>
      <c r="AR59">
        <f t="shared" si="27"/>
        <v>-2.6184392837638613</v>
      </c>
      <c r="AS59">
        <f t="shared" si="27"/>
        <v>7.8899727104280015E-3</v>
      </c>
      <c r="AT59">
        <f t="shared" si="27"/>
        <v>1.5789253356468553E-3</v>
      </c>
      <c r="AU59">
        <f t="shared" si="24"/>
        <v>-2.6089703857177864</v>
      </c>
      <c r="AW59">
        <v>56</v>
      </c>
      <c r="AX59">
        <f>IF(Z59&gt;0, (R59*SUMPRODUCT(K59:$K$98, X59:$X$98)-K59*$AZ$3)/Z59, 0)</f>
        <v>81.286335956988523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0.25004150400000003</v>
      </c>
      <c r="Q60" s="4">
        <f t="shared" si="22"/>
        <v>12.5</v>
      </c>
      <c r="R60">
        <f t="shared" si="0"/>
        <v>50000</v>
      </c>
      <c r="S60">
        <f t="shared" si="1"/>
        <v>63.782721657335145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5.3314774090736456</v>
      </c>
      <c r="AC60">
        <f t="shared" si="19"/>
        <v>3.0955686051719651</v>
      </c>
      <c r="AE60">
        <f t="shared" si="2"/>
        <v>0</v>
      </c>
      <c r="AF60">
        <f t="shared" si="25"/>
        <v>0</v>
      </c>
      <c r="AG60">
        <f t="shared" si="25"/>
        <v>-0.60666284785606361</v>
      </c>
      <c r="AH60">
        <f t="shared" si="4"/>
        <v>-819.99675235219308</v>
      </c>
      <c r="AI60">
        <f t="shared" si="26"/>
        <v>-820.6034152000492</v>
      </c>
      <c r="AJ60">
        <f t="shared" si="6"/>
        <v>2.2359088039016806</v>
      </c>
      <c r="AK60">
        <f t="shared" si="20"/>
        <v>0.37320341863515522</v>
      </c>
      <c r="AL60">
        <f t="shared" si="23"/>
        <v>-817.99430297751235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-2.0140084217313046</v>
      </c>
      <c r="AR60">
        <f t="shared" si="27"/>
        <v>-2.0154984570042842</v>
      </c>
      <c r="AS60">
        <f t="shared" si="27"/>
        <v>5.4916548734659249E-3</v>
      </c>
      <c r="AT60">
        <f t="shared" si="27"/>
        <v>9.1663146956865631E-4</v>
      </c>
      <c r="AU60">
        <f t="shared" si="24"/>
        <v>-2.0090901706612496</v>
      </c>
      <c r="AW60">
        <v>57</v>
      </c>
      <c r="AX60">
        <f>IF(Z60&gt;0, (R60*SUMPRODUCT(K60:$K$98, X60:$X$98)-K60*$AZ$3)/Z60, 0)</f>
        <v>63.782721657335145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0.28092614399999999</v>
      </c>
      <c r="Q61" s="4">
        <f t="shared" si="22"/>
        <v>12.5</v>
      </c>
      <c r="R61">
        <f t="shared" si="0"/>
        <v>50000</v>
      </c>
      <c r="S61">
        <f t="shared" si="1"/>
        <v>41.294594611521596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3.0955686051719651</v>
      </c>
      <c r="AC61">
        <f t="shared" si="19"/>
        <v>1.4210915806265674</v>
      </c>
      <c r="AE61">
        <f t="shared" si="2"/>
        <v>0</v>
      </c>
      <c r="AF61">
        <f t="shared" si="25"/>
        <v>0</v>
      </c>
      <c r="AG61">
        <f t="shared" si="25"/>
        <v>-0.43016876482124033</v>
      </c>
      <c r="AH61">
        <f t="shared" si="4"/>
        <v>-681.70981822505041</v>
      </c>
      <c r="AI61">
        <f t="shared" si="26"/>
        <v>-682.13998698987166</v>
      </c>
      <c r="AJ61">
        <f t="shared" si="6"/>
        <v>1.6744770245453977</v>
      </c>
      <c r="AK61">
        <f t="shared" si="20"/>
        <v>0.21668980236203758</v>
      </c>
      <c r="AL61">
        <f t="shared" si="23"/>
        <v>-680.24882016296431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-1.4949637987935314</v>
      </c>
      <c r="AR61">
        <f t="shared" si="27"/>
        <v>-1.4959071425940562</v>
      </c>
      <c r="AS61">
        <f t="shared" si="27"/>
        <v>3.6720646625342827E-3</v>
      </c>
      <c r="AT61">
        <f t="shared" si="27"/>
        <v>4.7519252538039423E-4</v>
      </c>
      <c r="AU61">
        <f t="shared" si="24"/>
        <v>-1.4917598854061416</v>
      </c>
      <c r="AW61">
        <v>58</v>
      </c>
      <c r="AX61">
        <f>IF(Z61&gt;0, (R61*SUMPRODUCT(K61:$K$98, X61:$X$98)-K61*$AZ$3)/Z61, 0)</f>
        <v>41.294594611521596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0.31575788199999999</v>
      </c>
      <c r="Q62" s="4">
        <f t="shared" si="22"/>
        <v>12.5</v>
      </c>
      <c r="R62">
        <f t="shared" si="0"/>
        <v>50000</v>
      </c>
      <c r="S62">
        <f t="shared" si="1"/>
        <v>9.8815023723496953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1.4210915806265674</v>
      </c>
      <c r="AC62">
        <f t="shared" si="19"/>
        <v>0.22928081503474118</v>
      </c>
      <c r="AE62">
        <f t="shared" si="2"/>
        <v>0</v>
      </c>
      <c r="AF62">
        <f t="shared" si="25"/>
        <v>0</v>
      </c>
      <c r="AG62">
        <f t="shared" si="25"/>
        <v>-0.29003789909051697</v>
      </c>
      <c r="AH62">
        <f t="shared" si="4"/>
        <v>-543.31671233004374</v>
      </c>
      <c r="AI62">
        <f t="shared" si="26"/>
        <v>-543.60675022913426</v>
      </c>
      <c r="AJ62">
        <f t="shared" si="6"/>
        <v>1.1918107655918262</v>
      </c>
      <c r="AK62">
        <f t="shared" si="20"/>
        <v>9.9476410643859731E-2</v>
      </c>
      <c r="AL62">
        <f t="shared" si="23"/>
        <v>-542.31546305289851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-1.0638151444697788</v>
      </c>
      <c r="AR62">
        <f t="shared" si="27"/>
        <v>-1.0643830392216251</v>
      </c>
      <c r="AS62">
        <f t="shared" si="27"/>
        <v>2.3335677202738552E-3</v>
      </c>
      <c r="AT62">
        <f t="shared" si="27"/>
        <v>1.9477499910981646E-4</v>
      </c>
      <c r="AU62">
        <f t="shared" si="24"/>
        <v>-1.0618546965022413</v>
      </c>
      <c r="AW62">
        <v>59</v>
      </c>
      <c r="AX62">
        <f>IF(Z62&gt;0, (R62*SUMPRODUCT(K62:$K$98, X62:$X$98)-K62*$AZ$3)/Z62, 0)</f>
        <v>9.8815023723496953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0.35338435200000001</v>
      </c>
      <c r="Q63" s="4">
        <f t="shared" si="22"/>
        <v>12.5</v>
      </c>
      <c r="R63">
        <f t="shared" si="0"/>
        <v>50000</v>
      </c>
      <c r="S63">
        <f t="shared" si="1"/>
        <v>-38.172514064930375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0.22928081503474118</v>
      </c>
      <c r="AC63">
        <f t="shared" si="19"/>
        <v>-0.56386197836208729</v>
      </c>
      <c r="AE63">
        <f t="shared" si="2"/>
        <v>0</v>
      </c>
      <c r="AF63">
        <f t="shared" si="25"/>
        <v>0</v>
      </c>
      <c r="AG63">
        <f t="shared" si="25"/>
        <v>-0.18464266507406804</v>
      </c>
      <c r="AH63">
        <f t="shared" si="4"/>
        <v>-409.97942010217491</v>
      </c>
      <c r="AI63">
        <f t="shared" si="26"/>
        <v>-410.16406276724899</v>
      </c>
      <c r="AJ63">
        <f t="shared" si="6"/>
        <v>0.79314279339682847</v>
      </c>
      <c r="AK63">
        <f t="shared" si="20"/>
        <v>1.6049657052431884E-2</v>
      </c>
      <c r="AL63">
        <f t="shared" si="23"/>
        <v>-409.35487031679975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-0.71673256744804326</v>
      </c>
      <c r="AR63">
        <f t="shared" si="27"/>
        <v>-0.71705536270290271</v>
      </c>
      <c r="AS63">
        <f t="shared" si="27"/>
        <v>1.3865848937552711E-3</v>
      </c>
      <c r="AT63">
        <f t="shared" si="27"/>
        <v>2.805826668807729E-5</v>
      </c>
      <c r="AU63">
        <f t="shared" si="24"/>
        <v>-0.71564071954245934</v>
      </c>
      <c r="AW63">
        <v>60</v>
      </c>
      <c r="AX63">
        <f>IF(Z63&gt;0, (R63*SUMPRODUCT(K63:$K$98, X63:$X$98)-K63*$AZ$3)/Z63, 0)</f>
        <v>-38.172514064930375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0.39269921299999999</v>
      </c>
      <c r="Q64" s="4">
        <f t="shared" si="22"/>
        <v>12.5</v>
      </c>
      <c r="R64">
        <f t="shared" si="0"/>
        <v>50000</v>
      </c>
      <c r="S64">
        <f t="shared" si="1"/>
        <v>-117.7519600493476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-0.56386197836208729</v>
      </c>
      <c r="AC64">
        <f t="shared" si="19"/>
        <v>-1.0389228037807114</v>
      </c>
      <c r="AE64">
        <f t="shared" si="2"/>
        <v>0</v>
      </c>
      <c r="AF64">
        <f t="shared" si="25"/>
        <v>0</v>
      </c>
      <c r="AG64">
        <f t="shared" si="25"/>
        <v>-0.11028720916251827</v>
      </c>
      <c r="AH64">
        <f t="shared" si="4"/>
        <v>-290.0361170432364</v>
      </c>
      <c r="AI64">
        <f t="shared" si="26"/>
        <v>-290.1464042523989</v>
      </c>
      <c r="AJ64">
        <f t="shared" si="6"/>
        <v>0.47506082541862416</v>
      </c>
      <c r="AK64">
        <f t="shared" si="20"/>
        <v>-3.9470338485346111E-2</v>
      </c>
      <c r="AL64">
        <f t="shared" si="23"/>
        <v>-289.71081376546562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-0.45271943765505845</v>
      </c>
      <c r="AR64">
        <f t="shared" si="27"/>
        <v>-0.4528915857441364</v>
      </c>
      <c r="AS64">
        <f t="shared" si="27"/>
        <v>7.4152582074254742E-4</v>
      </c>
      <c r="AT64">
        <f t="shared" si="27"/>
        <v>-6.1609532031064006E-5</v>
      </c>
      <c r="AU64">
        <f t="shared" si="24"/>
        <v>-0.4522116694554249</v>
      </c>
      <c r="AW64">
        <v>61</v>
      </c>
      <c r="AX64">
        <f>IF(Z64&gt;0, (R64*SUMPRODUCT(K64:$K$98, X64:$X$98)-K64*$AZ$3)/Z64, 0)</f>
        <v>-117.7519600493476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0.39967743300000003</v>
      </c>
      <c r="Q65" s="4">
        <f t="shared" si="22"/>
        <v>12.5</v>
      </c>
      <c r="R65">
        <f t="shared" si="0"/>
        <v>50000</v>
      </c>
      <c r="S65">
        <f t="shared" si="1"/>
        <v>-244.96262640914799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-1.0389228037807114</v>
      </c>
      <c r="AC65">
        <f t="shared" si="19"/>
        <v>-1.2758639003380741</v>
      </c>
      <c r="AE65">
        <f t="shared" si="2"/>
        <v>0</v>
      </c>
      <c r="AF65">
        <f t="shared" si="25"/>
        <v>0</v>
      </c>
      <c r="AG65">
        <f t="shared" si="25"/>
        <v>-6.5105028420083699E-2</v>
      </c>
      <c r="AH65">
        <f t="shared" si="4"/>
        <v>-176.31723460323755</v>
      </c>
      <c r="AI65">
        <f t="shared" si="26"/>
        <v>-176.38233963165763</v>
      </c>
      <c r="AJ65">
        <f t="shared" si="6"/>
        <v>0.23694109655736262</v>
      </c>
      <c r="AK65">
        <f t="shared" si="20"/>
        <v>-7.2724596264649805E-2</v>
      </c>
      <c r="AL65">
        <f t="shared" si="23"/>
        <v>-176.21812313136493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-0.24572752263770348</v>
      </c>
      <c r="AR65">
        <f t="shared" si="27"/>
        <v>-0.24581825737149693</v>
      </c>
      <c r="AS65">
        <f t="shared" si="27"/>
        <v>3.3021700232038753E-4</v>
      </c>
      <c r="AT65">
        <f t="shared" si="27"/>
        <v>-1.0135387453843065E-4</v>
      </c>
      <c r="AU65">
        <f t="shared" si="24"/>
        <v>-0.24558939424371501</v>
      </c>
      <c r="AW65">
        <v>62</v>
      </c>
      <c r="AX65">
        <f>IF(Z65&gt;0, (R65*SUMPRODUCT(K65:$K$98, X65:$X$98)-K65*$AZ$3)/Z65, 0)</f>
        <v>-244.96262640914799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0.407215198</v>
      </c>
      <c r="Q66" s="4">
        <f t="shared" si="22"/>
        <v>12.5</v>
      </c>
      <c r="R66">
        <f t="shared" si="0"/>
        <v>50000</v>
      </c>
      <c r="S66">
        <f t="shared" si="1"/>
        <v>-437.81444240418023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-1.2758639003380741</v>
      </c>
      <c r="AC66">
        <f t="shared" si="19"/>
        <v>-1.3289321898528341</v>
      </c>
      <c r="AE66">
        <f t="shared" si="2"/>
        <v>0</v>
      </c>
      <c r="AF66">
        <f t="shared" si="25"/>
        <v>0</v>
      </c>
      <c r="AG66">
        <f t="shared" si="25"/>
        <v>-3.7942221097002855E-2</v>
      </c>
      <c r="AH66">
        <f t="shared" si="4"/>
        <v>-106.04702815552005</v>
      </c>
      <c r="AI66">
        <f t="shared" si="26"/>
        <v>-106.08497037661705</v>
      </c>
      <c r="AJ66">
        <f t="shared" si="6"/>
        <v>5.3068289514760059E-2</v>
      </c>
      <c r="AK66">
        <f t="shared" si="20"/>
        <v>-8.9310473023665196E-2</v>
      </c>
      <c r="AL66">
        <f t="shared" si="23"/>
        <v>-106.12121256012595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-0.13195915209708076</v>
      </c>
      <c r="AR66">
        <f t="shared" si="27"/>
        <v>-0.13200636533267748</v>
      </c>
      <c r="AS66">
        <f t="shared" si="27"/>
        <v>6.6035292166229565E-5</v>
      </c>
      <c r="AT66">
        <f t="shared" si="27"/>
        <v>-1.1113309348290873E-4</v>
      </c>
      <c r="AU66">
        <f t="shared" si="24"/>
        <v>-0.13205146313399416</v>
      </c>
      <c r="AW66">
        <v>63</v>
      </c>
      <c r="AX66">
        <f>IF(Z66&gt;0, (R66*SUMPRODUCT(K66:$K$98, X66:$X$98)-K66*$AZ$3)/Z66, 0)</f>
        <v>-437.81444240418023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0.41552104400000001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-739.13481341808847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-1.3289321898528341</v>
      </c>
      <c r="AC67">
        <f t="shared" si="19"/>
        <v>-1.288874169518716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-2.1797007564127373E-2</v>
      </c>
      <c r="AH67">
        <f t="shared" ref="AH67:AH98" si="32">-X67*R67</f>
        <v>-63.0631652876218</v>
      </c>
      <c r="AI67">
        <f t="shared" ref="AI67:AI98" si="33">SUM(AE67:AH67)</f>
        <v>-63.084962295185925</v>
      </c>
      <c r="AJ67">
        <f t="shared" ref="AJ67:AJ98" si="34">AB67-AC67</f>
        <v>-4.0058020334118094E-2</v>
      </c>
      <c r="AK67">
        <f t="shared" si="20"/>
        <v>-9.3025253289698392E-2</v>
      </c>
      <c r="AL67">
        <f t="shared" si="23"/>
        <v>-63.218045568809735</v>
      </c>
      <c r="AN67">
        <f t="shared" ref="AN67:AU98" si="35">AE67*$K67</f>
        <v>0</v>
      </c>
      <c r="AO67">
        <f t="shared" si="35"/>
        <v>0</v>
      </c>
      <c r="AP67">
        <f t="shared" si="35"/>
        <v>-2.4216973477675023E-5</v>
      </c>
      <c r="AQ67">
        <f t="shared" si="35"/>
        <v>-7.0064617663480336E-2</v>
      </c>
      <c r="AR67">
        <f t="shared" si="35"/>
        <v>-7.0088834636958017E-2</v>
      </c>
      <c r="AS67">
        <f t="shared" si="35"/>
        <v>-4.4505375939586741E-5</v>
      </c>
      <c r="AT67">
        <f t="shared" si="35"/>
        <v>-1.0335318208441498E-4</v>
      </c>
      <c r="AU67">
        <f t="shared" si="24"/>
        <v>-7.0236693194982006E-2</v>
      </c>
      <c r="AW67">
        <v>64</v>
      </c>
      <c r="AX67">
        <f>IF(Z67&gt;0, (R67*SUMPRODUCT(K67:$K$98, X67:$X$98)-K67*$AZ$3)/Z67, 0)</f>
        <v>-739.13481341808847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9.9198468800411029E-4</v>
      </c>
      <c r="L68" s="2">
        <v>65</v>
      </c>
      <c r="M68" s="6">
        <v>0.424706421</v>
      </c>
      <c r="Q68" s="4">
        <f t="shared" si="22"/>
        <v>12.5</v>
      </c>
      <c r="R68">
        <f t="shared" si="28"/>
        <v>50000</v>
      </c>
      <c r="S68">
        <f t="shared" si="29"/>
        <v>-1222.7931237798709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-1.288874169518716</v>
      </c>
      <c r="AC68">
        <f t="shared" ref="AC68:AC98" si="46">S68*Z68</f>
        <v>-1.2053520260829114</v>
      </c>
      <c r="AE68">
        <f t="shared" si="30"/>
        <v>0</v>
      </c>
      <c r="AF68">
        <f t="shared" si="31"/>
        <v>0</v>
      </c>
      <c r="AG68">
        <f t="shared" si="31"/>
        <v>-1.2321708417415634E-2</v>
      </c>
      <c r="AH68">
        <f t="shared" si="32"/>
        <v>-37.029316284281862</v>
      </c>
      <c r="AI68">
        <f t="shared" si="33"/>
        <v>-37.041637992699279</v>
      </c>
      <c r="AJ68">
        <f t="shared" si="34"/>
        <v>-8.3522143435804663E-2</v>
      </c>
      <c r="AK68">
        <f t="shared" ref="AK68:AK98" si="47">G68*SUM(AB68:AB68, AE68:AF68)</f>
        <v>-9.0221191866310127E-2</v>
      </c>
      <c r="AL68">
        <f t="shared" si="23"/>
        <v>-37.215381328001399</v>
      </c>
      <c r="AN68">
        <f t="shared" si="35"/>
        <v>0</v>
      </c>
      <c r="AO68">
        <f t="shared" si="35"/>
        <v>0</v>
      </c>
      <c r="AP68">
        <f t="shared" si="35"/>
        <v>-1.2222946080127667E-5</v>
      </c>
      <c r="AQ68">
        <f t="shared" si="35"/>
        <v>-3.6732514761268861E-2</v>
      </c>
      <c r="AR68">
        <f t="shared" si="35"/>
        <v>-3.6744737707348991E-2</v>
      </c>
      <c r="AS68">
        <f t="shared" si="35"/>
        <v>-8.2852687397601241E-5</v>
      </c>
      <c r="AT68">
        <f t="shared" si="35"/>
        <v>-8.9498040864860625E-5</v>
      </c>
      <c r="AU68">
        <f t="shared" si="24"/>
        <v>-3.6917088435611457E-2</v>
      </c>
      <c r="AW68">
        <v>65</v>
      </c>
      <c r="AX68">
        <f>IF(Z68&gt;0, (R68*SUMPRODUCT(K68:$K$98, X68:$X$98)-K68*$AZ$3)/Z68, 0)</f>
        <v>-1222.7931237798709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8.8570061428938412E-4</v>
      </c>
      <c r="L69" s="2">
        <v>66</v>
      </c>
      <c r="M69" s="6">
        <v>0.43382917900000001</v>
      </c>
      <c r="Q69" s="4">
        <f t="shared" ref="Q69:Q98" si="49">$C$8</f>
        <v>12.5</v>
      </c>
      <c r="R69">
        <f t="shared" si="28"/>
        <v>50000</v>
      </c>
      <c r="S69">
        <f t="shared" si="29"/>
        <v>-2015.463274479649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-1.2053520260829114</v>
      </c>
      <c r="AC69">
        <f t="shared" si="46"/>
        <v>-1.1049535041483902</v>
      </c>
      <c r="AE69">
        <f t="shared" si="30"/>
        <v>0</v>
      </c>
      <c r="AF69">
        <f t="shared" si="31"/>
        <v>0</v>
      </c>
      <c r="AG69">
        <f t="shared" si="31"/>
        <v>-6.8529746866366637E-3</v>
      </c>
      <c r="AH69">
        <f t="shared" si="32"/>
        <v>-21.382066586419256</v>
      </c>
      <c r="AI69">
        <f t="shared" si="33"/>
        <v>-21.388919561105894</v>
      </c>
      <c r="AJ69">
        <f t="shared" si="34"/>
        <v>-0.10039852193452115</v>
      </c>
      <c r="AK69">
        <f t="shared" si="47"/>
        <v>-8.4374641825803801E-2</v>
      </c>
      <c r="AL69">
        <f t="shared" si="23"/>
        <v>-21.57369272486622</v>
      </c>
      <c r="AN69">
        <f t="shared" si="35"/>
        <v>0</v>
      </c>
      <c r="AO69">
        <f t="shared" si="35"/>
        <v>0</v>
      </c>
      <c r="AP69">
        <f t="shared" si="35"/>
        <v>-6.0696838896636927E-6</v>
      </c>
      <c r="AQ69">
        <f t="shared" si="35"/>
        <v>-1.8938109510368051E-2</v>
      </c>
      <c r="AR69">
        <f t="shared" si="35"/>
        <v>-1.8944179194257716E-2</v>
      </c>
      <c r="AS69">
        <f t="shared" si="35"/>
        <v>-8.8923032551151582E-5</v>
      </c>
      <c r="AT69">
        <f t="shared" si="35"/>
        <v>-7.4730672095561182E-5</v>
      </c>
      <c r="AU69">
        <f t="shared" si="24"/>
        <v>-1.9107832898904428E-2</v>
      </c>
      <c r="AW69">
        <v>66</v>
      </c>
      <c r="AX69">
        <f>IF(Z69&gt;0, (R69*SUMPRODUCT(K69:$K$98, X69:$X$98)-K69*$AZ$3)/Z69, 0)</f>
        <v>-2015.463274479649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7.9080411990123574E-4</v>
      </c>
      <c r="L70" s="2">
        <v>67</v>
      </c>
      <c r="M70" s="6">
        <v>0.44368152799999999</v>
      </c>
      <c r="Q70" s="4">
        <f t="shared" si="49"/>
        <v>12.5</v>
      </c>
      <c r="R70">
        <f t="shared" si="28"/>
        <v>50000</v>
      </c>
      <c r="S70">
        <f t="shared" si="29"/>
        <v>-3343.610295103118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-1.1049535041483902</v>
      </c>
      <c r="AC70">
        <f t="shared" si="46"/>
        <v>-1.001453188037517</v>
      </c>
      <c r="AE70">
        <f t="shared" si="30"/>
        <v>0</v>
      </c>
      <c r="AF70">
        <f t="shared" si="31"/>
        <v>0</v>
      </c>
      <c r="AG70">
        <f t="shared" si="31"/>
        <v>-3.7439066594580211E-3</v>
      </c>
      <c r="AH70">
        <f t="shared" si="32"/>
        <v>-12.162153121249105</v>
      </c>
      <c r="AI70">
        <f t="shared" si="33"/>
        <v>-12.165897027908564</v>
      </c>
      <c r="AJ70">
        <f t="shared" si="34"/>
        <v>-0.10350031611087318</v>
      </c>
      <c r="AK70">
        <f t="shared" si="47"/>
        <v>-7.734674529038732E-2</v>
      </c>
      <c r="AL70">
        <f t="shared" si="23"/>
        <v>-12.346744089309825</v>
      </c>
      <c r="AN70">
        <f t="shared" si="35"/>
        <v>0</v>
      </c>
      <c r="AO70">
        <f t="shared" si="35"/>
        <v>0</v>
      </c>
      <c r="AP70">
        <f t="shared" si="35"/>
        <v>-2.9606968108250761E-6</v>
      </c>
      <c r="AQ70">
        <f t="shared" si="35"/>
        <v>-9.6178807951534662E-3</v>
      </c>
      <c r="AR70">
        <f t="shared" si="35"/>
        <v>-9.620841491964292E-3</v>
      </c>
      <c r="AS70">
        <f t="shared" si="35"/>
        <v>-8.1848476391558749E-5</v>
      </c>
      <c r="AT70">
        <f t="shared" si="35"/>
        <v>-6.1166124836589799E-5</v>
      </c>
      <c r="AU70">
        <f t="shared" si="24"/>
        <v>-9.7638560931924395E-3</v>
      </c>
      <c r="AW70">
        <v>67</v>
      </c>
      <c r="AX70">
        <f>IF(Z70&gt;0, (R70*SUMPRODUCT(K70:$K$98, X70:$X$98)-K70*$AZ$3)/Z70, 0)</f>
        <v>-3343.610295103118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7.0607510705467471E-4</v>
      </c>
      <c r="L71" s="2">
        <v>68</v>
      </c>
      <c r="M71" s="6">
        <v>0.45400495099999999</v>
      </c>
      <c r="Q71" s="4">
        <f t="shared" si="49"/>
        <v>12.5</v>
      </c>
      <c r="R71">
        <f t="shared" si="28"/>
        <v>50000</v>
      </c>
      <c r="S71">
        <f t="shared" si="29"/>
        <v>-5617.0834623165465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-1.001453188037517</v>
      </c>
      <c r="AC71">
        <f t="shared" si="46"/>
        <v>-0.90175104595656241</v>
      </c>
      <c r="AE71">
        <f t="shared" si="30"/>
        <v>0</v>
      </c>
      <c r="AF71">
        <f t="shared" si="31"/>
        <v>0</v>
      </c>
      <c r="AG71">
        <f t="shared" si="31"/>
        <v>-2.0067154333876284E-3</v>
      </c>
      <c r="AH71">
        <f t="shared" si="32"/>
        <v>-6.7990086379032499</v>
      </c>
      <c r="AI71">
        <f t="shared" si="33"/>
        <v>-6.8010153533366378</v>
      </c>
      <c r="AJ71">
        <f t="shared" si="34"/>
        <v>-9.9702142080954625E-2</v>
      </c>
      <c r="AK71">
        <f t="shared" si="47"/>
        <v>-7.0101723162626195E-2</v>
      </c>
      <c r="AL71">
        <f t="shared" si="23"/>
        <v>-6.9708192185802185</v>
      </c>
      <c r="AN71">
        <f t="shared" si="35"/>
        <v>0</v>
      </c>
      <c r="AO71">
        <f t="shared" si="35"/>
        <v>0</v>
      </c>
      <c r="AP71">
        <f t="shared" si="35"/>
        <v>-1.4168918144574377E-6</v>
      </c>
      <c r="AQ71">
        <f t="shared" si="35"/>
        <v>-4.8006107518731951E-3</v>
      </c>
      <c r="AR71">
        <f t="shared" si="35"/>
        <v>-4.802027643687653E-3</v>
      </c>
      <c r="AS71">
        <f t="shared" si="35"/>
        <v>-7.0397200643390422E-5</v>
      </c>
      <c r="AT71">
        <f t="shared" si="35"/>
        <v>-4.9497081686768458E-5</v>
      </c>
      <c r="AU71">
        <f t="shared" si="24"/>
        <v>-4.921921926017812E-3</v>
      </c>
      <c r="AW71">
        <v>68</v>
      </c>
      <c r="AX71">
        <f>IF(Z71&gt;0, (R71*SUMPRODUCT(K71:$K$98, X71:$X$98)-K71*$AZ$3)/Z71, 0)</f>
        <v>-5617.0834623165465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6.3042420272738813E-4</v>
      </c>
      <c r="L72" s="2">
        <v>69</v>
      </c>
      <c r="M72" s="6">
        <v>0.46467133999999999</v>
      </c>
      <c r="Q72" s="4">
        <f t="shared" si="49"/>
        <v>12.5</v>
      </c>
      <c r="R72">
        <f t="shared" si="28"/>
        <v>50000</v>
      </c>
      <c r="S72">
        <f t="shared" si="29"/>
        <v>-9592.0591968937879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-0.90175104595656241</v>
      </c>
      <c r="AC72">
        <f t="shared" si="46"/>
        <v>-0.80894449342619623</v>
      </c>
      <c r="AE72">
        <f t="shared" si="30"/>
        <v>0</v>
      </c>
      <c r="AF72">
        <f t="shared" si="31"/>
        <v>0</v>
      </c>
      <c r="AG72">
        <f t="shared" si="31"/>
        <v>-1.0541851296228422E-3</v>
      </c>
      <c r="AH72">
        <f t="shared" si="32"/>
        <v>-3.7298525977236401</v>
      </c>
      <c r="AI72">
        <f t="shared" si="33"/>
        <v>-3.7309067828532627</v>
      </c>
      <c r="AJ72">
        <f t="shared" si="34"/>
        <v>-9.2806552530366182E-2</v>
      </c>
      <c r="AK72">
        <f t="shared" si="47"/>
        <v>-6.3122573216959368E-2</v>
      </c>
      <c r="AL72">
        <f t="shared" si="23"/>
        <v>-3.8868359086005886</v>
      </c>
      <c r="AN72">
        <f t="shared" si="35"/>
        <v>0</v>
      </c>
      <c r="AO72">
        <f t="shared" si="35"/>
        <v>0</v>
      </c>
      <c r="AP72">
        <f t="shared" si="35"/>
        <v>-6.6458381986954859E-7</v>
      </c>
      <c r="AQ72">
        <f t="shared" si="35"/>
        <v>-2.3513893502106033E-3</v>
      </c>
      <c r="AR72">
        <f t="shared" si="35"/>
        <v>-2.3520539340304725E-3</v>
      </c>
      <c r="AS72">
        <f t="shared" si="35"/>
        <v>-5.8507496886833566E-5</v>
      </c>
      <c r="AT72">
        <f t="shared" si="35"/>
        <v>-3.9793997894402795E-5</v>
      </c>
      <c r="AU72">
        <f t="shared" si="24"/>
        <v>-2.4503554288117092E-3</v>
      </c>
      <c r="AW72">
        <v>69</v>
      </c>
      <c r="AX72">
        <f>IF(Z72&gt;0, (R72*SUMPRODUCT(K72:$K$98, X72:$X$98)-K72*$AZ$3)/Z72, 0)</f>
        <v>-9592.0591968937879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5.6287875243516794E-4</v>
      </c>
      <c r="L73" s="2">
        <v>70</v>
      </c>
      <c r="M73" s="6">
        <v>0.47611615000000002</v>
      </c>
      <c r="Q73" s="4">
        <f t="shared" si="49"/>
        <v>12.5</v>
      </c>
      <c r="R73">
        <f t="shared" si="28"/>
        <v>50000</v>
      </c>
      <c r="S73">
        <f t="shared" si="29"/>
        <v>-16709.162086970715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-0.80894449342619623</v>
      </c>
      <c r="AC73">
        <f t="shared" si="46"/>
        <v>-0.724146629845836</v>
      </c>
      <c r="AE73">
        <f t="shared" si="30"/>
        <v>0</v>
      </c>
      <c r="AF73">
        <f t="shared" si="31"/>
        <v>0</v>
      </c>
      <c r="AG73">
        <f t="shared" si="31"/>
        <v>-5.4172871302333515E-4</v>
      </c>
      <c r="AH73">
        <f t="shared" si="32"/>
        <v>-2.0076582612131144</v>
      </c>
      <c r="AI73">
        <f t="shared" si="33"/>
        <v>-2.0081999899261378</v>
      </c>
      <c r="AJ73">
        <f t="shared" si="34"/>
        <v>-8.4797863580360233E-2</v>
      </c>
      <c r="AK73">
        <f t="shared" si="47"/>
        <v>-5.6626114539833738E-2</v>
      </c>
      <c r="AL73">
        <f t="shared" si="23"/>
        <v>-2.1496239680463316</v>
      </c>
      <c r="AN73">
        <f t="shared" si="35"/>
        <v>0</v>
      </c>
      <c r="AO73">
        <f t="shared" si="35"/>
        <v>0</v>
      </c>
      <c r="AP73">
        <f t="shared" si="35"/>
        <v>-3.0492758214488401E-7</v>
      </c>
      <c r="AQ73">
        <f t="shared" si="35"/>
        <v>-1.1300681773877964E-3</v>
      </c>
      <c r="AR73">
        <f t="shared" si="35"/>
        <v>-1.1303731049699412E-3</v>
      </c>
      <c r="AS73">
        <f t="shared" si="35"/>
        <v>-4.7730915661280731E-5</v>
      </c>
      <c r="AT73">
        <f t="shared" si="35"/>
        <v>-3.1873636707432537E-5</v>
      </c>
      <c r="AU73">
        <f t="shared" si="24"/>
        <v>-1.2099776573386545E-3</v>
      </c>
      <c r="AW73">
        <v>70</v>
      </c>
      <c r="AX73">
        <f>IF(Z73&gt;0, (R73*SUMPRODUCT(K73:$K$98, X73:$X$98)-K73*$AZ$3)/Z73, 0)</f>
        <v>-16709.162086970715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5.0257031467425706E-4</v>
      </c>
      <c r="L74" s="2">
        <v>71</v>
      </c>
      <c r="M74" s="6">
        <v>0.48788611599999998</v>
      </c>
      <c r="Q74" s="4">
        <f t="shared" si="49"/>
        <v>12.5</v>
      </c>
      <c r="R74">
        <f t="shared" si="28"/>
        <v>50000</v>
      </c>
      <c r="S74">
        <f t="shared" si="29"/>
        <v>-29753.779077629424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-0.724146629845836</v>
      </c>
      <c r="AC74">
        <f t="shared" si="46"/>
        <v>-0.64746486504949974</v>
      </c>
      <c r="AE74">
        <f t="shared" si="30"/>
        <v>0</v>
      </c>
      <c r="AF74">
        <f t="shared" si="31"/>
        <v>0</v>
      </c>
      <c r="AG74">
        <f t="shared" si="31"/>
        <v>-2.7200950817046819E-4</v>
      </c>
      <c r="AH74">
        <f t="shared" si="32"/>
        <v>-1.0572076708905342</v>
      </c>
      <c r="AI74">
        <f t="shared" si="33"/>
        <v>-1.0574796803987048</v>
      </c>
      <c r="AJ74">
        <f t="shared" si="34"/>
        <v>-7.668176479633626E-2</v>
      </c>
      <c r="AK74">
        <f t="shared" si="47"/>
        <v>-5.0690264089208521E-2</v>
      </c>
      <c r="AL74">
        <f t="shared" si="23"/>
        <v>-1.1848517092842497</v>
      </c>
      <c r="AN74">
        <f t="shared" si="35"/>
        <v>0</v>
      </c>
      <c r="AO74">
        <f t="shared" si="35"/>
        <v>0</v>
      </c>
      <c r="AP74">
        <f t="shared" si="35"/>
        <v>-1.3670390411562209E-7</v>
      </c>
      <c r="AQ74">
        <f t="shared" si="35"/>
        <v>-5.3132119183549418E-4</v>
      </c>
      <c r="AR74">
        <f t="shared" si="35"/>
        <v>-5.3145789573960981E-4</v>
      </c>
      <c r="AS74">
        <f t="shared" si="35"/>
        <v>-3.8537978663472081E-5</v>
      </c>
      <c r="AT74">
        <f t="shared" si="35"/>
        <v>-2.5475421974234718E-5</v>
      </c>
      <c r="AU74">
        <f t="shared" si="24"/>
        <v>-5.9547129637731666E-4</v>
      </c>
      <c r="AW74">
        <v>71</v>
      </c>
      <c r="AX74">
        <f>IF(Z74&gt;0, (R74*SUMPRODUCT(K74:$K$98, X74:$X$98)-K74*$AZ$3)/Z74, 0)</f>
        <v>-29753.779077629424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4.4872349524487234E-4</v>
      </c>
      <c r="L75" s="2">
        <v>72</v>
      </c>
      <c r="M75" s="6">
        <v>0.500352354</v>
      </c>
      <c r="Q75" s="4">
        <f t="shared" si="49"/>
        <v>12.5</v>
      </c>
      <c r="R75">
        <f t="shared" si="28"/>
        <v>50000</v>
      </c>
      <c r="S75">
        <f t="shared" si="29"/>
        <v>-54295.22495801068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-0.64746486504949974</v>
      </c>
      <c r="AC75">
        <f t="shared" si="46"/>
        <v>-0.57852133537193884</v>
      </c>
      <c r="AE75">
        <f t="shared" si="30"/>
        <v>0</v>
      </c>
      <c r="AF75">
        <f t="shared" si="31"/>
        <v>0</v>
      </c>
      <c r="AG75">
        <f t="shared" si="31"/>
        <v>-1.3318881536528753E-4</v>
      </c>
      <c r="AH75">
        <f t="shared" si="32"/>
        <v>-0.54440239089390396</v>
      </c>
      <c r="AI75">
        <f t="shared" si="33"/>
        <v>-0.54453557970926925</v>
      </c>
      <c r="AJ75">
        <f t="shared" si="34"/>
        <v>-6.89435296775609E-2</v>
      </c>
      <c r="AK75">
        <f t="shared" si="47"/>
        <v>-4.5322540553464984E-2</v>
      </c>
      <c r="AL75">
        <f t="shared" si="23"/>
        <v>-0.65880164994029511</v>
      </c>
      <c r="AN75">
        <f t="shared" si="35"/>
        <v>0</v>
      </c>
      <c r="AO75">
        <f t="shared" si="35"/>
        <v>0</v>
      </c>
      <c r="AP75">
        <f t="shared" si="35"/>
        <v>-5.976495075823578E-8</v>
      </c>
      <c r="AQ75">
        <f t="shared" si="35"/>
        <v>-2.4428614366157783E-4</v>
      </c>
      <c r="AR75">
        <f t="shared" si="35"/>
        <v>-2.4434590861233607E-4</v>
      </c>
      <c r="AS75">
        <f t="shared" si="35"/>
        <v>-3.0936581611433714E-5</v>
      </c>
      <c r="AT75">
        <f t="shared" si="35"/>
        <v>-2.033728881052828E-5</v>
      </c>
      <c r="AU75">
        <f t="shared" si="24"/>
        <v>-2.9561977903429807E-4</v>
      </c>
      <c r="AW75">
        <v>72</v>
      </c>
      <c r="AX75">
        <f>IF(Z75&gt;0, (R75*SUMPRODUCT(K75:$K$98, X75:$X$98)-K75*$AZ$3)/Z75, 0)</f>
        <v>-54295.22495801068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4.0064597789720742E-4</v>
      </c>
      <c r="L76" s="2">
        <v>73</v>
      </c>
      <c r="M76" s="6">
        <v>0.513549331</v>
      </c>
      <c r="Q76" s="4">
        <f t="shared" si="49"/>
        <v>12.5</v>
      </c>
      <c r="R76">
        <f t="shared" si="28"/>
        <v>50000</v>
      </c>
      <c r="S76">
        <f t="shared" si="29"/>
        <v>-101786.87428372528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-0.57852133537193884</v>
      </c>
      <c r="AC76">
        <f t="shared" si="46"/>
        <v>-0.51673450466792503</v>
      </c>
      <c r="AE76">
        <f t="shared" si="30"/>
        <v>0</v>
      </c>
      <c r="AF76">
        <f t="shared" si="31"/>
        <v>0</v>
      </c>
      <c r="AG76">
        <f t="shared" si="31"/>
        <v>-6.3457900184108731E-5</v>
      </c>
      <c r="AH76">
        <f t="shared" si="32"/>
        <v>-0.27359610811010371</v>
      </c>
      <c r="AI76">
        <f t="shared" si="33"/>
        <v>-0.27365956601028779</v>
      </c>
      <c r="AJ76">
        <f t="shared" si="34"/>
        <v>-6.1786830704013807E-2</v>
      </c>
      <c r="AK76">
        <f t="shared" si="47"/>
        <v>-4.0496493476035719E-2</v>
      </c>
      <c r="AL76">
        <f t="shared" si="23"/>
        <v>-0.37594289019033733</v>
      </c>
      <c r="AN76">
        <f t="shared" si="35"/>
        <v>0</v>
      </c>
      <c r="AO76">
        <f t="shared" si="35"/>
        <v>0</v>
      </c>
      <c r="AP76">
        <f t="shared" si="35"/>
        <v>-2.5424152474565623E-8</v>
      </c>
      <c r="AQ76">
        <f t="shared" si="35"/>
        <v>-1.0961518028264259E-4</v>
      </c>
      <c r="AR76">
        <f t="shared" si="35"/>
        <v>-1.0964060443511714E-4</v>
      </c>
      <c r="AS76">
        <f t="shared" si="35"/>
        <v>-2.4754645208578812E-5</v>
      </c>
      <c r="AT76">
        <f t="shared" si="35"/>
        <v>-1.622475723011421E-5</v>
      </c>
      <c r="AU76">
        <f t="shared" si="24"/>
        <v>-1.5062000687381016E-4</v>
      </c>
      <c r="AW76">
        <v>73</v>
      </c>
      <c r="AX76">
        <f>IF(Z76&gt;0, (R76*SUMPRODUCT(K76:$K$98, X76:$X$98)-K76*$AZ$3)/Z76, 0)</f>
        <v>-101786.87428372528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3.577196231225066E-4</v>
      </c>
      <c r="L77" s="2">
        <v>74</v>
      </c>
      <c r="M77" s="6">
        <v>0.52698988800000002</v>
      </c>
      <c r="Q77" s="4">
        <f t="shared" si="49"/>
        <v>12.5</v>
      </c>
      <c r="R77">
        <f t="shared" si="28"/>
        <v>50000</v>
      </c>
      <c r="S77">
        <f t="shared" si="29"/>
        <v>-196321.17426665896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-0.51673450466792503</v>
      </c>
      <c r="AC77">
        <f t="shared" si="46"/>
        <v>-0.46145919409135461</v>
      </c>
      <c r="AE77">
        <f t="shared" si="30"/>
        <v>0</v>
      </c>
      <c r="AF77">
        <f t="shared" si="31"/>
        <v>0</v>
      </c>
      <c r="AG77">
        <f t="shared" si="31"/>
        <v>-2.9381649471528999E-5</v>
      </c>
      <c r="AH77">
        <f t="shared" si="32"/>
        <v>-0.13376668684295456</v>
      </c>
      <c r="AI77">
        <f t="shared" si="33"/>
        <v>-0.13379606849242609</v>
      </c>
      <c r="AJ77">
        <f t="shared" si="34"/>
        <v>-5.5275310576570424E-2</v>
      </c>
      <c r="AK77">
        <f t="shared" si="47"/>
        <v>-3.6171415326754754E-2</v>
      </c>
      <c r="AL77">
        <f t="shared" si="23"/>
        <v>-0.22524279439575126</v>
      </c>
      <c r="AN77">
        <f t="shared" si="35"/>
        <v>0</v>
      </c>
      <c r="AO77">
        <f t="shared" si="35"/>
        <v>0</v>
      </c>
      <c r="AP77">
        <f t="shared" si="35"/>
        <v>-1.051039257567295E-8</v>
      </c>
      <c r="AQ77">
        <f t="shared" si="35"/>
        <v>-4.7850968803808069E-5</v>
      </c>
      <c r="AR77">
        <f t="shared" si="35"/>
        <v>-4.786147919638374E-5</v>
      </c>
      <c r="AS77">
        <f t="shared" si="35"/>
        <v>-1.9773063267430274E-5</v>
      </c>
      <c r="AT77">
        <f t="shared" si="35"/>
        <v>-1.2939225058494369E-5</v>
      </c>
      <c r="AU77">
        <f t="shared" si="24"/>
        <v>-8.057376752230838E-5</v>
      </c>
      <c r="AW77">
        <v>74</v>
      </c>
      <c r="AX77">
        <f>IF(Z77&gt;0, (R77*SUMPRODUCT(K77:$K$98, X77:$X$98)-K77*$AZ$3)/Z77, 0)</f>
        <v>-196321.17426665896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3.1939252064509517E-4</v>
      </c>
      <c r="L78" s="2">
        <v>75</v>
      </c>
      <c r="M78" s="6">
        <v>0.54103594799999999</v>
      </c>
      <c r="Q78" s="4">
        <f t="shared" si="49"/>
        <v>12.5</v>
      </c>
      <c r="R78">
        <f t="shared" si="28"/>
        <v>50000</v>
      </c>
      <c r="S78">
        <f t="shared" si="29"/>
        <v>-390461.9721066393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-0.46145919409135461</v>
      </c>
      <c r="AC78">
        <f t="shared" si="46"/>
        <v>-0.41205621849153978</v>
      </c>
      <c r="AE78">
        <f t="shared" si="30"/>
        <v>0</v>
      </c>
      <c r="AF78">
        <f t="shared" si="31"/>
        <v>0</v>
      </c>
      <c r="AG78">
        <f t="shared" si="31"/>
        <v>-1.3191304401181317E-5</v>
      </c>
      <c r="AH78">
        <f t="shared" si="32"/>
        <v>-6.358611430252957E-2</v>
      </c>
      <c r="AI78">
        <f t="shared" si="33"/>
        <v>-6.3599305606930751E-2</v>
      </c>
      <c r="AJ78">
        <f t="shared" si="34"/>
        <v>-4.9402975599814825E-2</v>
      </c>
      <c r="AK78">
        <f t="shared" si="47"/>
        <v>-3.2302143586394827E-2</v>
      </c>
      <c r="AL78">
        <f t="shared" si="23"/>
        <v>-0.1453044247931404</v>
      </c>
      <c r="AN78">
        <f t="shared" si="35"/>
        <v>0</v>
      </c>
      <c r="AO78">
        <f t="shared" si="35"/>
        <v>0</v>
      </c>
      <c r="AP78">
        <f t="shared" si="35"/>
        <v>-4.2132039632900387E-9</v>
      </c>
      <c r="AQ78">
        <f t="shared" si="35"/>
        <v>-2.0308929325112056E-5</v>
      </c>
      <c r="AR78">
        <f t="shared" si="35"/>
        <v>-2.0313142529075348E-5</v>
      </c>
      <c r="AS78">
        <f t="shared" si="35"/>
        <v>-1.5778940904192989E-5</v>
      </c>
      <c r="AT78">
        <f t="shared" si="35"/>
        <v>-1.0317063062298438E-5</v>
      </c>
      <c r="AU78">
        <f t="shared" si="24"/>
        <v>-4.6409146495566772E-5</v>
      </c>
      <c r="AW78">
        <v>75</v>
      </c>
      <c r="AX78">
        <f>IF(Z78&gt;0, (R78*SUMPRODUCT(K78:$K$98, X78:$X$98)-K78*$AZ$3)/Z78, 0)</f>
        <v>-390461.9721066393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2.851718934331207E-4</v>
      </c>
      <c r="L79" s="2">
        <v>76</v>
      </c>
      <c r="M79" s="6">
        <v>0.55517679799999997</v>
      </c>
      <c r="Q79" s="4">
        <f t="shared" si="49"/>
        <v>12.5</v>
      </c>
      <c r="R79">
        <f t="shared" si="28"/>
        <v>50000</v>
      </c>
      <c r="S79">
        <f t="shared" si="29"/>
        <v>-801803.01230233978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-0.41205621849153978</v>
      </c>
      <c r="AC79">
        <f t="shared" si="46"/>
        <v>-0.36792400369888384</v>
      </c>
      <c r="AE79">
        <f t="shared" si="30"/>
        <v>0</v>
      </c>
      <c r="AF79">
        <f t="shared" si="31"/>
        <v>0</v>
      </c>
      <c r="AG79">
        <f t="shared" si="31"/>
        <v>-5.7358852182783536E-6</v>
      </c>
      <c r="AH79">
        <f t="shared" si="32"/>
        <v>-2.92940245555646E-2</v>
      </c>
      <c r="AI79">
        <f t="shared" si="33"/>
        <v>-2.9299760440782877E-2</v>
      </c>
      <c r="AJ79">
        <f t="shared" si="34"/>
        <v>-4.4132214792655944E-2</v>
      </c>
      <c r="AK79">
        <f t="shared" si="47"/>
        <v>-2.8843935294407787E-2</v>
      </c>
      <c r="AL79">
        <f t="shared" si="23"/>
        <v>-0.10227591052784661</v>
      </c>
      <c r="AN79">
        <f t="shared" si="35"/>
        <v>0</v>
      </c>
      <c r="AO79">
        <f t="shared" si="35"/>
        <v>0</v>
      </c>
      <c r="AP79">
        <f t="shared" si="35"/>
        <v>-1.635713248211487E-9</v>
      </c>
      <c r="AQ79">
        <f t="shared" si="35"/>
        <v>-8.353832448786689E-6</v>
      </c>
      <c r="AR79">
        <f t="shared" si="35"/>
        <v>-8.3554681620348997E-6</v>
      </c>
      <c r="AS79">
        <f t="shared" si="35"/>
        <v>-1.2585267253818873E-5</v>
      </c>
      <c r="AT79">
        <f t="shared" si="35"/>
        <v>-8.2254796419686868E-6</v>
      </c>
      <c r="AU79">
        <f t="shared" si="24"/>
        <v>-2.916621505782246E-5</v>
      </c>
      <c r="AW79">
        <v>76</v>
      </c>
      <c r="AX79">
        <f>IF(Z79&gt;0, (R79*SUMPRODUCT(K79:$K$98, X79:$X$98)-K79*$AZ$3)/Z79, 0)</f>
        <v>-801803.01230233978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2.5461776199385772E-4</v>
      </c>
      <c r="L80" s="2">
        <v>77</v>
      </c>
      <c r="M80" s="6">
        <v>0.56908613200000002</v>
      </c>
      <c r="Q80" s="4">
        <f t="shared" si="49"/>
        <v>12.5</v>
      </c>
      <c r="R80">
        <f t="shared" si="28"/>
        <v>50000</v>
      </c>
      <c r="S80">
        <f t="shared" si="29"/>
        <v>-1700848.1042763551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-0.36792400369888384</v>
      </c>
      <c r="AC80">
        <f t="shared" si="46"/>
        <v>-0.32851046135099243</v>
      </c>
      <c r="AE80">
        <f t="shared" si="30"/>
        <v>0</v>
      </c>
      <c r="AF80">
        <f t="shared" si="31"/>
        <v>0</v>
      </c>
      <c r="AG80">
        <f t="shared" si="31"/>
        <v>-2.4143136336295658E-6</v>
      </c>
      <c r="AH80">
        <f t="shared" si="32"/>
        <v>-1.3056850929864017E-2</v>
      </c>
      <c r="AI80">
        <f t="shared" si="33"/>
        <v>-1.3059265243497648E-2</v>
      </c>
      <c r="AJ80">
        <f t="shared" si="34"/>
        <v>-3.9413542347891406E-2</v>
      </c>
      <c r="AK80">
        <f t="shared" si="47"/>
        <v>-2.5754680258921872E-2</v>
      </c>
      <c r="AL80">
        <f t="shared" si="23"/>
        <v>-7.8227487850310917E-2</v>
      </c>
      <c r="AN80">
        <f t="shared" si="35"/>
        <v>0</v>
      </c>
      <c r="AO80">
        <f t="shared" si="35"/>
        <v>0</v>
      </c>
      <c r="AP80">
        <f t="shared" si="35"/>
        <v>-6.1472713414601859E-10</v>
      </c>
      <c r="AQ80">
        <f t="shared" si="35"/>
        <v>-3.3245061624493961E-6</v>
      </c>
      <c r="AR80">
        <f t="shared" si="35"/>
        <v>-3.3251208895835426E-6</v>
      </c>
      <c r="AS80">
        <f t="shared" si="35"/>
        <v>-1.0035387944870247E-5</v>
      </c>
      <c r="AT80">
        <f t="shared" si="35"/>
        <v>-6.5575990483940749E-6</v>
      </c>
      <c r="AU80">
        <f t="shared" si="24"/>
        <v>-1.9918107882847863E-5</v>
      </c>
      <c r="AW80">
        <v>77</v>
      </c>
      <c r="AX80">
        <f>IF(Z80&gt;0, (R80*SUMPRODUCT(K80:$K$98, X80:$X$98)-K80*$AZ$3)/Z80, 0)</f>
        <v>-1700848.1042763551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2.2733728749451581E-4</v>
      </c>
      <c r="L81" s="2">
        <v>78</v>
      </c>
      <c r="M81" s="6">
        <v>0.58332808999999997</v>
      </c>
      <c r="Q81" s="4">
        <f t="shared" si="49"/>
        <v>12.5</v>
      </c>
      <c r="R81">
        <f t="shared" si="28"/>
        <v>50000</v>
      </c>
      <c r="S81">
        <f t="shared" si="29"/>
        <v>-3734284.5464071482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-0.32851046135099243</v>
      </c>
      <c r="AC81">
        <f t="shared" si="46"/>
        <v>-0.29331566426756545</v>
      </c>
      <c r="AE81">
        <f t="shared" si="30"/>
        <v>0</v>
      </c>
      <c r="AF81">
        <f t="shared" si="31"/>
        <v>0</v>
      </c>
      <c r="AG81">
        <f t="shared" si="31"/>
        <v>-9.8183353672717584E-7</v>
      </c>
      <c r="AH81">
        <f t="shared" si="32"/>
        <v>-5.6333478422643767E-3</v>
      </c>
      <c r="AI81">
        <f t="shared" si="33"/>
        <v>-5.6343296758011039E-3</v>
      </c>
      <c r="AJ81">
        <f t="shared" si="34"/>
        <v>-3.5194797083426987E-2</v>
      </c>
      <c r="AK81">
        <f t="shared" si="47"/>
        <v>-2.2995732294569471E-2</v>
      </c>
      <c r="AL81">
        <f t="shared" si="23"/>
        <v>-6.3824859053797561E-2</v>
      </c>
      <c r="AN81">
        <f t="shared" si="35"/>
        <v>0</v>
      </c>
      <c r="AO81">
        <f t="shared" si="35"/>
        <v>0</v>
      </c>
      <c r="AP81">
        <f t="shared" si="35"/>
        <v>-2.2320737301070323E-10</v>
      </c>
      <c r="AQ81">
        <f t="shared" si="35"/>
        <v>-1.2806700179734669E-6</v>
      </c>
      <c r="AR81">
        <f t="shared" si="35"/>
        <v>-1.2808932253464775E-6</v>
      </c>
      <c r="AS81">
        <f t="shared" si="35"/>
        <v>-8.0010897028661882E-6</v>
      </c>
      <c r="AT81">
        <f t="shared" si="35"/>
        <v>-5.2277874037974615E-6</v>
      </c>
      <c r="AU81">
        <f t="shared" si="24"/>
        <v>-1.4509770332010126E-5</v>
      </c>
      <c r="AW81">
        <v>78</v>
      </c>
      <c r="AX81">
        <f>IF(Z81&gt;0, (R81*SUMPRODUCT(K81:$K$98, X81:$X$98)-K81*$AZ$3)/Z81, 0)</f>
        <v>-3734284.5464071482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2.0297972097724624E-4</v>
      </c>
      <c r="L82" s="2">
        <v>79</v>
      </c>
      <c r="M82" s="6">
        <v>0.59781937299999999</v>
      </c>
      <c r="Q82" s="4">
        <f t="shared" si="49"/>
        <v>12.5</v>
      </c>
      <c r="R82">
        <f t="shared" si="28"/>
        <v>50000</v>
      </c>
      <c r="S82">
        <f t="shared" si="29"/>
        <v>-8501685.081498472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-0.29331566426756545</v>
      </c>
      <c r="AC82">
        <f t="shared" si="46"/>
        <v>-0.26189005066116422</v>
      </c>
      <c r="AE82">
        <f t="shared" si="30"/>
        <v>0</v>
      </c>
      <c r="AF82">
        <f t="shared" si="31"/>
        <v>0</v>
      </c>
      <c r="AG82">
        <f t="shared" si="31"/>
        <v>-3.8505609204329137E-7</v>
      </c>
      <c r="AH82">
        <f t="shared" si="32"/>
        <v>-2.3478364372664512E-3</v>
      </c>
      <c r="AI82">
        <f t="shared" si="33"/>
        <v>-2.3482214933584944E-3</v>
      </c>
      <c r="AJ82">
        <f t="shared" si="34"/>
        <v>-3.1425613606401226E-2</v>
      </c>
      <c r="AK82">
        <f t="shared" si="47"/>
        <v>-2.0532096498729582E-2</v>
      </c>
      <c r="AL82">
        <f t="shared" si="23"/>
        <v>-5.4305931598489302E-2</v>
      </c>
      <c r="AN82">
        <f t="shared" si="35"/>
        <v>0</v>
      </c>
      <c r="AO82">
        <f t="shared" si="35"/>
        <v>0</v>
      </c>
      <c r="AP82">
        <f t="shared" si="35"/>
        <v>-7.8158578123536127E-11</v>
      </c>
      <c r="AQ82">
        <f t="shared" si="35"/>
        <v>-4.7656318493655616E-7</v>
      </c>
      <c r="AR82">
        <f t="shared" si="35"/>
        <v>-4.7664134351467968E-7</v>
      </c>
      <c r="AS82">
        <f t="shared" si="35"/>
        <v>-6.3787622813660738E-6</v>
      </c>
      <c r="AT82">
        <f t="shared" si="35"/>
        <v>-4.1675992183900248E-6</v>
      </c>
      <c r="AU82">
        <f t="shared" si="24"/>
        <v>-1.1023002843270779E-5</v>
      </c>
      <c r="AW82">
        <v>79</v>
      </c>
      <c r="AX82">
        <f>IF(Z82&gt;0, (R82*SUMPRODUCT(K82:$K$98, X82:$X$98)-K82*$AZ$3)/Z82, 0)</f>
        <v>-8501685.081498472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1.8123189372968413E-4</v>
      </c>
      <c r="L83" s="2">
        <v>80</v>
      </c>
      <c r="M83" s="6">
        <v>0.61246634</v>
      </c>
      <c r="Q83" s="4">
        <f t="shared" si="49"/>
        <v>12.5</v>
      </c>
      <c r="R83">
        <f t="shared" si="28"/>
        <v>50000</v>
      </c>
      <c r="S83">
        <f t="shared" si="29"/>
        <v>-20106295.0666533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-0.26189005066116422</v>
      </c>
      <c r="AC83">
        <f t="shared" si="46"/>
        <v>-0.23383080019183203</v>
      </c>
      <c r="AE83">
        <f t="shared" si="30"/>
        <v>0</v>
      </c>
      <c r="AF83">
        <f t="shared" si="31"/>
        <v>0</v>
      </c>
      <c r="AG83">
        <f t="shared" si="31"/>
        <v>-1.4537163573440066E-7</v>
      </c>
      <c r="AH83">
        <f t="shared" si="32"/>
        <v>-9.4333558155383114E-4</v>
      </c>
      <c r="AI83">
        <f t="shared" si="33"/>
        <v>-9.4348095318956559E-4</v>
      </c>
      <c r="AJ83">
        <f t="shared" si="34"/>
        <v>-2.8059250469332192E-2</v>
      </c>
      <c r="AK83">
        <f t="shared" si="47"/>
        <v>-1.8332303546281497E-2</v>
      </c>
      <c r="AL83">
        <f t="shared" si="23"/>
        <v>-4.7335034968803258E-2</v>
      </c>
      <c r="AN83">
        <f t="shared" si="35"/>
        <v>0</v>
      </c>
      <c r="AO83">
        <f t="shared" si="35"/>
        <v>0</v>
      </c>
      <c r="AP83">
        <f t="shared" si="35"/>
        <v>-2.6345976838727251E-11</v>
      </c>
      <c r="AQ83">
        <f t="shared" si="35"/>
        <v>-1.709624938675937E-7</v>
      </c>
      <c r="AR83">
        <f t="shared" si="35"/>
        <v>-1.7098883984443245E-7</v>
      </c>
      <c r="AS83">
        <f t="shared" si="35"/>
        <v>-5.0852310991926012E-6</v>
      </c>
      <c r="AT83">
        <f t="shared" si="35"/>
        <v>-3.3223980881199996E-6</v>
      </c>
      <c r="AU83">
        <f t="shared" si="24"/>
        <v>-8.5786180271570337E-6</v>
      </c>
      <c r="AW83">
        <v>80</v>
      </c>
      <c r="AX83">
        <f>IF(Z83&gt;0, (R83*SUMPRODUCT(K83:$K$98, X83:$X$98)-K83*$AZ$3)/Z83, 0)</f>
        <v>-20106295.0666533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1.6181419083007511E-4</v>
      </c>
      <c r="L84" s="2">
        <v>81</v>
      </c>
      <c r="M84" s="6">
        <v>0.62717650000000003</v>
      </c>
      <c r="Q84" s="4">
        <f t="shared" si="49"/>
        <v>12.5</v>
      </c>
      <c r="R84">
        <f t="shared" si="28"/>
        <v>50000</v>
      </c>
      <c r="S84">
        <f t="shared" si="29"/>
        <v>-49478772.699150994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-0.23383080019183203</v>
      </c>
      <c r="AC84">
        <f t="shared" si="46"/>
        <v>-0.20877764344672137</v>
      </c>
      <c r="AE84">
        <f t="shared" si="30"/>
        <v>0</v>
      </c>
      <c r="AF84">
        <f t="shared" si="31"/>
        <v>0</v>
      </c>
      <c r="AG84">
        <f t="shared" si="31"/>
        <v>-5.274424567788031E-8</v>
      </c>
      <c r="AH84">
        <f t="shared" si="32"/>
        <v>-3.6469469479670535E-4</v>
      </c>
      <c r="AI84">
        <f t="shared" si="33"/>
        <v>-3.6474743904238324E-4</v>
      </c>
      <c r="AJ84">
        <f t="shared" si="34"/>
        <v>-2.5053156745110661E-2</v>
      </c>
      <c r="AK84">
        <f t="shared" si="47"/>
        <v>-1.6368156013428243E-2</v>
      </c>
      <c r="AL84">
        <f t="shared" si="23"/>
        <v>-4.1786060197581285E-2</v>
      </c>
      <c r="AN84">
        <f t="shared" si="35"/>
        <v>0</v>
      </c>
      <c r="AO84">
        <f t="shared" si="35"/>
        <v>0</v>
      </c>
      <c r="AP84">
        <f t="shared" si="35"/>
        <v>-8.5347674353088888E-12</v>
      </c>
      <c r="AQ84">
        <f t="shared" si="35"/>
        <v>-5.9012776938550081E-8</v>
      </c>
      <c r="AR84">
        <f t="shared" si="35"/>
        <v>-5.9021311705985391E-8</v>
      </c>
      <c r="AS84">
        <f t="shared" si="35"/>
        <v>-4.0539562864491203E-6</v>
      </c>
      <c r="AT84">
        <f t="shared" si="35"/>
        <v>-2.648599920693319E-6</v>
      </c>
      <c r="AU84">
        <f t="shared" si="24"/>
        <v>-6.7615775188484244E-6</v>
      </c>
      <c r="AW84">
        <v>81</v>
      </c>
      <c r="AX84">
        <f>IF(Z84&gt;0, (R84*SUMPRODUCT(K84:$K$98, X84:$X$98)-K84*$AZ$3)/Z84, 0)</f>
        <v>-49478772.699150994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1.4447695609828135E-4</v>
      </c>
      <c r="L85" s="2">
        <v>82</v>
      </c>
      <c r="M85" s="6">
        <v>0.64196478899999998</v>
      </c>
      <c r="Q85" s="4">
        <f t="shared" si="49"/>
        <v>12.5</v>
      </c>
      <c r="R85">
        <f t="shared" si="28"/>
        <v>50000</v>
      </c>
      <c r="S85">
        <f t="shared" si="29"/>
        <v>-126933959.53348425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-0.20877764344672137</v>
      </c>
      <c r="AC85">
        <f t="shared" si="46"/>
        <v>-0.18640865986342281</v>
      </c>
      <c r="AE85">
        <f t="shared" si="30"/>
        <v>0</v>
      </c>
      <c r="AF85">
        <f t="shared" si="31"/>
        <v>0</v>
      </c>
      <c r="AG85">
        <f t="shared" si="31"/>
        <v>-1.8356854673536909E-8</v>
      </c>
      <c r="AH85">
        <f t="shared" si="32"/>
        <v>-1.3543979419025837E-4</v>
      </c>
      <c r="AI85">
        <f t="shared" si="33"/>
        <v>-1.3545815104493191E-4</v>
      </c>
      <c r="AJ85">
        <f t="shared" si="34"/>
        <v>-2.2368983583298557E-2</v>
      </c>
      <c r="AK85">
        <f t="shared" si="47"/>
        <v>-1.4614435041270498E-2</v>
      </c>
      <c r="AL85">
        <f t="shared" si="23"/>
        <v>-3.7118876775613985E-2</v>
      </c>
      <c r="AN85">
        <f t="shared" si="35"/>
        <v>0</v>
      </c>
      <c r="AO85">
        <f t="shared" si="35"/>
        <v>0</v>
      </c>
      <c r="AP85">
        <f t="shared" si="35"/>
        <v>-2.6521424867711229E-12</v>
      </c>
      <c r="AQ85">
        <f t="shared" si="35"/>
        <v>-1.9567929199186221E-8</v>
      </c>
      <c r="AR85">
        <f t="shared" si="35"/>
        <v>-1.957058134167299E-8</v>
      </c>
      <c r="AS85">
        <f t="shared" si="35"/>
        <v>-3.2318026591274019E-6</v>
      </c>
      <c r="AT85">
        <f t="shared" si="35"/>
        <v>-2.1114490898588223E-6</v>
      </c>
      <c r="AU85">
        <f t="shared" si="24"/>
        <v>-5.3628223303278967E-6</v>
      </c>
      <c r="AW85">
        <v>82</v>
      </c>
      <c r="AX85">
        <f>IF(Z85&gt;0, (R85*SUMPRODUCT(K85:$K$98, X85:$X$98)-K85*$AZ$3)/Z85, 0)</f>
        <v>-126933959.53348425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1.2899728223060835E-4</v>
      </c>
      <c r="L86" s="2">
        <v>83</v>
      </c>
      <c r="M86" s="6">
        <v>0.65685820900000003</v>
      </c>
      <c r="Q86" s="4">
        <f t="shared" si="49"/>
        <v>12.5</v>
      </c>
      <c r="R86">
        <f t="shared" si="28"/>
        <v>50000</v>
      </c>
      <c r="S86">
        <f t="shared" si="29"/>
        <v>-340197197.56670839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-0.18640865986342281</v>
      </c>
      <c r="AC86">
        <f t="shared" si="46"/>
        <v>-0.16643631997057035</v>
      </c>
      <c r="AE86">
        <f t="shared" si="30"/>
        <v>0</v>
      </c>
      <c r="AF86">
        <f t="shared" si="31"/>
        <v>0</v>
      </c>
      <c r="AG86">
        <f t="shared" si="31"/>
        <v>-6.1154354430688058E-9</v>
      </c>
      <c r="AH86">
        <f t="shared" si="32"/>
        <v>-4.8231402734930934E-5</v>
      </c>
      <c r="AI86">
        <f t="shared" si="33"/>
        <v>-4.8237518170374006E-5</v>
      </c>
      <c r="AJ86">
        <f t="shared" si="34"/>
        <v>-1.9972339892852464E-2</v>
      </c>
      <c r="AK86">
        <f t="shared" si="47"/>
        <v>-1.3048606190439597E-2</v>
      </c>
      <c r="AL86">
        <f t="shared" si="23"/>
        <v>-3.3069183601462437E-2</v>
      </c>
      <c r="AN86">
        <f t="shared" si="35"/>
        <v>0</v>
      </c>
      <c r="AO86">
        <f t="shared" si="35"/>
        <v>0</v>
      </c>
      <c r="AP86">
        <f t="shared" si="35"/>
        <v>-7.8887455181261218E-13</v>
      </c>
      <c r="AQ86">
        <f t="shared" si="35"/>
        <v>-6.2217198709760209E-9</v>
      </c>
      <c r="AR86">
        <f t="shared" si="35"/>
        <v>-6.2225087455278342E-9</v>
      </c>
      <c r="AS86">
        <f t="shared" si="35"/>
        <v>-2.5763775659639276E-6</v>
      </c>
      <c r="AT86">
        <f t="shared" si="35"/>
        <v>-1.6832347354642E-6</v>
      </c>
      <c r="AU86">
        <f t="shared" si="24"/>
        <v>-4.265834810173655E-6</v>
      </c>
      <c r="AW86">
        <v>83</v>
      </c>
      <c r="AX86">
        <f>IF(Z86&gt;0, (R86*SUMPRODUCT(K86:$K$98, X86:$X$98)-K86*$AZ$3)/Z86, 0)</f>
        <v>-340197197.56670839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1.1517614484875744E-4</v>
      </c>
      <c r="L87" s="2">
        <v>84</v>
      </c>
      <c r="M87" s="6">
        <v>0.67177231000000004</v>
      </c>
      <c r="Q87" s="4">
        <f t="shared" si="49"/>
        <v>12.5</v>
      </c>
      <c r="R87">
        <f t="shared" si="28"/>
        <v>50000</v>
      </c>
      <c r="S87">
        <f t="shared" si="29"/>
        <v>-954497418.5064944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-0.16643631997057035</v>
      </c>
      <c r="AC87">
        <f t="shared" si="46"/>
        <v>-0.14860386238802084</v>
      </c>
      <c r="AE87">
        <f t="shared" si="30"/>
        <v>0</v>
      </c>
      <c r="AF87">
        <f t="shared" si="31"/>
        <v>0</v>
      </c>
      <c r="AG87">
        <f t="shared" si="31"/>
        <v>-1.9461008943919127E-9</v>
      </c>
      <c r="AH87">
        <f t="shared" si="32"/>
        <v>-1.6432720776984821E-5</v>
      </c>
      <c r="AI87">
        <f t="shared" si="33"/>
        <v>-1.6434666877879211E-5</v>
      </c>
      <c r="AJ87">
        <f t="shared" si="34"/>
        <v>-1.7832457582549505E-2</v>
      </c>
      <c r="AK87">
        <f t="shared" si="47"/>
        <v>-1.1650542397939926E-2</v>
      </c>
      <c r="AL87">
        <f t="shared" si="23"/>
        <v>-2.9499434647367311E-2</v>
      </c>
      <c r="AN87">
        <f t="shared" si="35"/>
        <v>0</v>
      </c>
      <c r="AO87">
        <f t="shared" si="35"/>
        <v>0</v>
      </c>
      <c r="AP87">
        <f t="shared" si="35"/>
        <v>-2.2414439850277934E-13</v>
      </c>
      <c r="AQ87">
        <f t="shared" si="35"/>
        <v>-1.8926574284691897E-9</v>
      </c>
      <c r="AR87">
        <f t="shared" si="35"/>
        <v>-1.8928815728676924E-9</v>
      </c>
      <c r="AS87">
        <f t="shared" si="35"/>
        <v>-2.0538737175370449E-6</v>
      </c>
      <c r="AT87">
        <f t="shared" si="35"/>
        <v>-1.3418645587917187E-6</v>
      </c>
      <c r="AU87">
        <f t="shared" si="24"/>
        <v>-3.3976311579016311E-6</v>
      </c>
      <c r="AW87">
        <v>84</v>
      </c>
      <c r="AX87">
        <f>IF(Z87&gt;0, (R87*SUMPRODUCT(K87:$K$98, X87:$X$98)-K87*$AZ$3)/Z87, 0)</f>
        <v>-954497418.5064944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1.02835843614962E-4</v>
      </c>
      <c r="L88" s="2">
        <v>85</v>
      </c>
      <c r="M88" s="6">
        <v>0.68662034599999999</v>
      </c>
      <c r="Q88" s="4">
        <f t="shared" si="49"/>
        <v>12.5</v>
      </c>
      <c r="R88">
        <f t="shared" si="28"/>
        <v>50000</v>
      </c>
      <c r="S88">
        <f t="shared" si="29"/>
        <v>-2809119982.340457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-0.14860386238802084</v>
      </c>
      <c r="AC88">
        <f t="shared" si="46"/>
        <v>-0.1326820215982949</v>
      </c>
      <c r="AE88">
        <f t="shared" si="30"/>
        <v>0</v>
      </c>
      <c r="AF88">
        <f t="shared" si="31"/>
        <v>0</v>
      </c>
      <c r="AG88">
        <f t="shared" si="31"/>
        <v>-5.9040741598970898E-10</v>
      </c>
      <c r="AH88">
        <f t="shared" si="32"/>
        <v>-5.3449298778331383E-6</v>
      </c>
      <c r="AI88">
        <f t="shared" si="33"/>
        <v>-5.3455202852491282E-6</v>
      </c>
      <c r="AJ88">
        <f t="shared" si="34"/>
        <v>-1.5921840789725944E-2</v>
      </c>
      <c r="AK88">
        <f t="shared" si="47"/>
        <v>-1.0402270367161459E-2</v>
      </c>
      <c r="AL88">
        <f t="shared" ref="AL88:AL98" si="50">SUM(AI88:AK88)</f>
        <v>-2.6329456677172652E-2</v>
      </c>
      <c r="AN88">
        <f t="shared" si="35"/>
        <v>0</v>
      </c>
      <c r="AO88">
        <f t="shared" si="35"/>
        <v>0</v>
      </c>
      <c r="AP88">
        <f t="shared" si="35"/>
        <v>-6.0715044699831529E-14</v>
      </c>
      <c r="AQ88">
        <f t="shared" si="35"/>
        <v>-5.4965037304978654E-10</v>
      </c>
      <c r="AR88">
        <f t="shared" si="35"/>
        <v>-5.4971108809448643E-10</v>
      </c>
      <c r="AS88">
        <f t="shared" si="35"/>
        <v>-1.6373359295145803E-6</v>
      </c>
      <c r="AT88">
        <f t="shared" si="35"/>
        <v>-1.0697262487179691E-6</v>
      </c>
      <c r="AU88">
        <f t="shared" si="24"/>
        <v>-2.7076118893206439E-6</v>
      </c>
      <c r="AW88">
        <v>85</v>
      </c>
      <c r="AX88">
        <f>IF(Z88&gt;0, (R88*SUMPRODUCT(K88:$K$98, X88:$X$98)-K88*$AZ$3)/Z88, 0)</f>
        <v>-2809119982.340457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9.1817717513358927E-5</v>
      </c>
      <c r="L89" s="2">
        <v>86</v>
      </c>
      <c r="M89" s="6">
        <v>0.70385879699999998</v>
      </c>
      <c r="Q89" s="4">
        <f t="shared" si="49"/>
        <v>12.5</v>
      </c>
      <c r="R89">
        <f t="shared" si="28"/>
        <v>50000</v>
      </c>
      <c r="S89">
        <f t="shared" si="29"/>
        <v>-8765402622.9144154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-0.1326820215982949</v>
      </c>
      <c r="AC89">
        <f t="shared" si="46"/>
        <v>-0.11846609118153156</v>
      </c>
      <c r="AE89">
        <f t="shared" si="30"/>
        <v>0</v>
      </c>
      <c r="AF89">
        <f t="shared" si="31"/>
        <v>0</v>
      </c>
      <c r="AG89">
        <f t="shared" si="31"/>
        <v>-1.6893988827141675E-10</v>
      </c>
      <c r="AH89">
        <f t="shared" si="32"/>
        <v>-1.6622538142335807E-6</v>
      </c>
      <c r="AI89">
        <f t="shared" si="33"/>
        <v>-1.6624227541218522E-6</v>
      </c>
      <c r="AJ89">
        <f t="shared" si="34"/>
        <v>-1.4215930416763334E-2</v>
      </c>
      <c r="AK89">
        <f t="shared" si="47"/>
        <v>-9.2877415118806442E-3</v>
      </c>
      <c r="AL89">
        <f t="shared" si="50"/>
        <v>-2.3505334351398101E-2</v>
      </c>
      <c r="AN89">
        <f t="shared" si="35"/>
        <v>0</v>
      </c>
      <c r="AO89">
        <f t="shared" si="35"/>
        <v>0</v>
      </c>
      <c r="AP89">
        <f t="shared" si="35"/>
        <v>-1.5511674938043363E-14</v>
      </c>
      <c r="AQ89">
        <f t="shared" si="35"/>
        <v>-1.5262435115080231E-10</v>
      </c>
      <c r="AR89">
        <f t="shared" si="35"/>
        <v>-1.5263986282574037E-10</v>
      </c>
      <c r="AS89">
        <f t="shared" si="35"/>
        <v>-1.3052742831959427E-6</v>
      </c>
      <c r="AT89">
        <f t="shared" si="35"/>
        <v>-8.5277922647495418E-7</v>
      </c>
      <c r="AU89">
        <f t="shared" si="24"/>
        <v>-2.1582061495337228E-6</v>
      </c>
      <c r="AW89">
        <v>86</v>
      </c>
      <c r="AX89">
        <f>IF(Z89&gt;0, (R89*SUMPRODUCT(K89:$K$98, X89:$X$98)-K89*$AZ$3)/Z89, 0)</f>
        <v>-8765402622.9144154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8.1980104922641889E-5</v>
      </c>
      <c r="L90" s="2">
        <v>87</v>
      </c>
      <c r="M90">
        <v>0.72100360699999999</v>
      </c>
      <c r="Q90" s="4">
        <f t="shared" si="49"/>
        <v>12.5</v>
      </c>
      <c r="R90">
        <f t="shared" si="28"/>
        <v>50000</v>
      </c>
      <c r="S90">
        <f t="shared" si="29"/>
        <v>-29094265035.566986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-0.11846609118153156</v>
      </c>
      <c r="AC90">
        <f t="shared" si="46"/>
        <v>-0.10577329582842937</v>
      </c>
      <c r="AE90">
        <f t="shared" si="30"/>
        <v>0</v>
      </c>
      <c r="AF90">
        <f t="shared" si="31"/>
        <v>0</v>
      </c>
      <c r="AG90">
        <f t="shared" si="31"/>
        <v>-4.5444220578834116E-11</v>
      </c>
      <c r="AH90">
        <f t="shared" si="32"/>
        <v>-4.8722507523947387E-7</v>
      </c>
      <c r="AI90">
        <f t="shared" si="33"/>
        <v>-4.8727051946005268E-7</v>
      </c>
      <c r="AJ90">
        <f t="shared" si="34"/>
        <v>-1.2692795353102193E-2</v>
      </c>
      <c r="AK90">
        <f t="shared" si="47"/>
        <v>-8.2926263827072105E-3</v>
      </c>
      <c r="AL90">
        <f t="shared" si="50"/>
        <v>-2.0985909006328865E-2</v>
      </c>
      <c r="AN90">
        <f t="shared" si="35"/>
        <v>0</v>
      </c>
      <c r="AO90">
        <f t="shared" si="35"/>
        <v>0</v>
      </c>
      <c r="AP90">
        <f t="shared" si="35"/>
        <v>-3.7255219711805022E-15</v>
      </c>
      <c r="AQ90">
        <f t="shared" si="35"/>
        <v>-3.9942762789074158E-11</v>
      </c>
      <c r="AR90">
        <f t="shared" si="35"/>
        <v>-3.9946488311045337E-11</v>
      </c>
      <c r="AS90">
        <f t="shared" si="35"/>
        <v>-1.0405566948089392E-6</v>
      </c>
      <c r="AT90">
        <f t="shared" si="35"/>
        <v>-6.7983038093860538E-7</v>
      </c>
      <c r="AU90">
        <f t="shared" si="24"/>
        <v>-1.7204270222358557E-6</v>
      </c>
      <c r="AW90">
        <v>87</v>
      </c>
      <c r="AX90">
        <f>IF(Z90&gt;0, (R90*SUMPRODUCT(K90:$K$98, X90:$X$98)-K90*$AZ$3)/Z90, 0)</f>
        <v>-29094265035.566986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7.3196522252358826E-5</v>
      </c>
      <c r="L91" s="2">
        <v>88</v>
      </c>
      <c r="M91">
        <v>0.73803352099999997</v>
      </c>
      <c r="Q91" s="4">
        <f t="shared" si="49"/>
        <v>12.5</v>
      </c>
      <c r="R91">
        <f t="shared" si="28"/>
        <v>50000</v>
      </c>
      <c r="S91">
        <f t="shared" si="29"/>
        <v>-103097136038.5627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-0.10577329582842937</v>
      </c>
      <c r="AC91">
        <f t="shared" si="46"/>
        <v>-9.4440442738259175E-2</v>
      </c>
      <c r="AE91">
        <f t="shared" si="30"/>
        <v>0</v>
      </c>
      <c r="AF91">
        <f t="shared" si="31"/>
        <v>0</v>
      </c>
      <c r="AG91">
        <f t="shared" si="31"/>
        <v>-1.1450420250148175E-11</v>
      </c>
      <c r="AH91">
        <f t="shared" si="32"/>
        <v>-1.341574324915904E-7</v>
      </c>
      <c r="AI91">
        <f t="shared" si="33"/>
        <v>-1.3416888291184056E-7</v>
      </c>
      <c r="AJ91">
        <f t="shared" si="34"/>
        <v>-1.1332853090170195E-2</v>
      </c>
      <c r="AK91">
        <f t="shared" si="47"/>
        <v>-7.4041307079900564E-3</v>
      </c>
      <c r="AL91">
        <f t="shared" si="50"/>
        <v>-1.8737117967043162E-2</v>
      </c>
      <c r="AN91">
        <f t="shared" si="35"/>
        <v>0</v>
      </c>
      <c r="AO91">
        <f t="shared" si="35"/>
        <v>0</v>
      </c>
      <c r="AP91">
        <f t="shared" si="35"/>
        <v>-8.38130940638831E-16</v>
      </c>
      <c r="AQ91">
        <f t="shared" si="35"/>
        <v>-9.8198574926900239E-12</v>
      </c>
      <c r="AR91">
        <f t="shared" si="35"/>
        <v>-9.8206956236306637E-12</v>
      </c>
      <c r="AS91">
        <f t="shared" si="35"/>
        <v>-8.2952543339735617E-7</v>
      </c>
      <c r="AT91">
        <f t="shared" si="35"/>
        <v>-5.4195661812676751E-7</v>
      </c>
      <c r="AU91">
        <f t="shared" si="24"/>
        <v>-1.3714918722197471E-6</v>
      </c>
      <c r="AW91">
        <v>88</v>
      </c>
      <c r="AX91">
        <f>IF(Z91&gt;0, (R91*SUMPRODUCT(K91:$K$98, X91:$X$98)-K91*$AZ$3)/Z91, 0)</f>
        <v>-103097136038.5627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6.535403772532037E-5</v>
      </c>
      <c r="L92" s="2">
        <v>89</v>
      </c>
      <c r="M92">
        <v>0.75492728399999998</v>
      </c>
      <c r="Q92" s="4">
        <f t="shared" si="49"/>
        <v>12.5</v>
      </c>
      <c r="R92">
        <f t="shared" si="28"/>
        <v>50000</v>
      </c>
      <c r="S92">
        <f t="shared" si="29"/>
        <v>-391585275806.23969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-9.4440442738259175E-2</v>
      </c>
      <c r="AC92">
        <f t="shared" si="46"/>
        <v>-8.4321823881906718E-2</v>
      </c>
      <c r="AE92">
        <f t="shared" si="30"/>
        <v>0</v>
      </c>
      <c r="AF92">
        <f t="shared" si="31"/>
        <v>0</v>
      </c>
      <c r="AG92">
        <f t="shared" si="31"/>
        <v>-2.6916813875437312E-12</v>
      </c>
      <c r="AH92">
        <f t="shared" si="32"/>
        <v>-3.4576938640411852E-8</v>
      </c>
      <c r="AI92">
        <f t="shared" si="33"/>
        <v>-3.4579630321799394E-8</v>
      </c>
      <c r="AJ92">
        <f t="shared" si="34"/>
        <v>-1.0118618856352457E-2</v>
      </c>
      <c r="AK92">
        <f t="shared" si="47"/>
        <v>-6.6108309916781431E-3</v>
      </c>
      <c r="AL92">
        <f t="shared" si="50"/>
        <v>-1.6729484427660923E-2</v>
      </c>
      <c r="AN92">
        <f t="shared" si="35"/>
        <v>0</v>
      </c>
      <c r="AO92">
        <f t="shared" si="35"/>
        <v>0</v>
      </c>
      <c r="AP92">
        <f t="shared" si="35"/>
        <v>-1.759122469460757E-16</v>
      </c>
      <c r="AQ92">
        <f t="shared" si="35"/>
        <v>-2.2597425523315637E-12</v>
      </c>
      <c r="AR92">
        <f t="shared" si="35"/>
        <v>-2.2599184645785096E-12</v>
      </c>
      <c r="AS92">
        <f t="shared" si="35"/>
        <v>-6.6129259846619652E-7</v>
      </c>
      <c r="AT92">
        <f t="shared" si="35"/>
        <v>-4.3204449802585045E-7</v>
      </c>
      <c r="AU92">
        <f t="shared" si="24"/>
        <v>-1.0933393564105116E-6</v>
      </c>
      <c r="AW92">
        <v>89</v>
      </c>
      <c r="AX92">
        <f>IF(Z92&gt;0, (R92*SUMPRODUCT(K92:$K$98, X92:$X$98)-K92*$AZ$3)/Z92, 0)</f>
        <v>-391585275806.23969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5.8351819397607468E-5</v>
      </c>
      <c r="L93" s="2">
        <v>90</v>
      </c>
      <c r="M93">
        <v>0.77166421299999999</v>
      </c>
      <c r="Q93" s="4">
        <f t="shared" si="49"/>
        <v>12.5</v>
      </c>
      <c r="R93">
        <f t="shared" si="28"/>
        <v>50000</v>
      </c>
      <c r="S93">
        <f t="shared" si="29"/>
        <v>-1601339456780.6479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-8.4321823881906718E-2</v>
      </c>
      <c r="AC93">
        <f t="shared" si="46"/>
        <v>-7.5287342753655478E-2</v>
      </c>
      <c r="AE93">
        <f t="shared" si="30"/>
        <v>0</v>
      </c>
      <c r="AF93">
        <f t="shared" si="31"/>
        <v>0</v>
      </c>
      <c r="AG93">
        <f t="shared" si="31"/>
        <v>-5.8769037410261264E-13</v>
      </c>
      <c r="AH93">
        <f t="shared" si="32"/>
        <v>-8.3082967982627265E-9</v>
      </c>
      <c r="AI93">
        <f t="shared" si="33"/>
        <v>-8.3088844886368294E-9</v>
      </c>
      <c r="AJ93">
        <f t="shared" si="34"/>
        <v>-9.0344811282512399E-3</v>
      </c>
      <c r="AK93">
        <f t="shared" si="47"/>
        <v>-5.9025276717334712E-3</v>
      </c>
      <c r="AL93">
        <f t="shared" si="50"/>
        <v>-1.4937017108869199E-2</v>
      </c>
      <c r="AN93">
        <f t="shared" si="35"/>
        <v>0</v>
      </c>
      <c r="AO93">
        <f t="shared" si="35"/>
        <v>0</v>
      </c>
      <c r="AP93">
        <f t="shared" si="35"/>
        <v>-3.4292802571348025E-17</v>
      </c>
      <c r="AQ93">
        <f t="shared" si="35"/>
        <v>-4.8480423427394698E-13</v>
      </c>
      <c r="AR93">
        <f t="shared" si="35"/>
        <v>-4.8483852707651832E-13</v>
      </c>
      <c r="AS93">
        <f t="shared" si="35"/>
        <v>-5.2717841114680928E-7</v>
      </c>
      <c r="AT93">
        <f t="shared" si="35"/>
        <v>-3.44423228690372E-7</v>
      </c>
      <c r="AU93">
        <f t="shared" si="24"/>
        <v>-8.7160212467570838E-7</v>
      </c>
      <c r="AW93">
        <v>90</v>
      </c>
      <c r="AX93">
        <f>IF(Z93&gt;0, (R93*SUMPRODUCT(K93:$K$98, X93:$X$98)-K93*$AZ$3)/Z93, 0)</f>
        <v>-1601339456780.6479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5.209983874786381E-5</v>
      </c>
      <c r="L94" s="2">
        <v>91</v>
      </c>
      <c r="M94">
        <v>0.78831611899999998</v>
      </c>
      <c r="Q94" s="4">
        <f t="shared" si="49"/>
        <v>12.5</v>
      </c>
      <c r="R94">
        <f t="shared" si="28"/>
        <v>50000</v>
      </c>
      <c r="S94">
        <f t="shared" si="29"/>
        <v>-7089150432078.9844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-7.5287342753655478E-2</v>
      </c>
      <c r="AC94">
        <f t="shared" si="46"/>
        <v>-6.7220841744755497E-2</v>
      </c>
      <c r="AE94">
        <f t="shared" si="30"/>
        <v>0</v>
      </c>
      <c r="AF94">
        <f t="shared" si="31"/>
        <v>0</v>
      </c>
      <c r="AG94">
        <f t="shared" si="31"/>
        <v>-1.1852767547535685E-13</v>
      </c>
      <c r="AH94">
        <f t="shared" si="32"/>
        <v>-1.8531431795449187E-9</v>
      </c>
      <c r="AI94">
        <f t="shared" si="33"/>
        <v>-1.853261707220394E-9</v>
      </c>
      <c r="AJ94">
        <f t="shared" si="34"/>
        <v>-8.0665010088999817E-3</v>
      </c>
      <c r="AK94">
        <f t="shared" si="47"/>
        <v>-5.2701139927558843E-3</v>
      </c>
      <c r="AL94">
        <f t="shared" si="50"/>
        <v>-1.3336616854917573E-2</v>
      </c>
      <c r="AN94">
        <f t="shared" si="35"/>
        <v>0</v>
      </c>
      <c r="AO94">
        <f t="shared" si="35"/>
        <v>0</v>
      </c>
      <c r="AP94">
        <f t="shared" si="35"/>
        <v>-6.175272779425224E-18</v>
      </c>
      <c r="AQ94">
        <f t="shared" si="35"/>
        <v>-9.6548460830993893E-14</v>
      </c>
      <c r="AR94">
        <f t="shared" si="35"/>
        <v>-9.6554636103773315E-14</v>
      </c>
      <c r="AS94">
        <f t="shared" si="35"/>
        <v>-4.2026340182316979E-7</v>
      </c>
      <c r="AT94">
        <f t="shared" si="35"/>
        <v>-2.7457208920544229E-7</v>
      </c>
      <c r="AU94">
        <f t="shared" si="24"/>
        <v>-6.9483558758324817E-7</v>
      </c>
      <c r="AW94">
        <v>91</v>
      </c>
      <c r="AX94">
        <f>IF(Z94&gt;0, (R94*SUMPRODUCT(K94:$K$98, X94:$X$98)-K94*$AZ$3)/Z94, 0)</f>
        <v>-7089150432078.9844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4.6517713167735542E-5</v>
      </c>
      <c r="L95" s="2">
        <v>92</v>
      </c>
      <c r="M95">
        <v>0.80496745000000003</v>
      </c>
      <c r="Q95" s="4">
        <f t="shared" si="49"/>
        <v>12.5</v>
      </c>
      <c r="R95">
        <f t="shared" si="28"/>
        <v>50000</v>
      </c>
      <c r="S95">
        <f t="shared" si="29"/>
        <v>-34208027723118.844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-6.7220841744755497E-2</v>
      </c>
      <c r="AC95">
        <f t="shared" si="46"/>
        <v>-6.0018608700758459E-2</v>
      </c>
      <c r="AE95">
        <f t="shared" si="30"/>
        <v>0</v>
      </c>
      <c r="AF95">
        <f t="shared" si="31"/>
        <v>0</v>
      </c>
      <c r="AG95">
        <f t="shared" si="31"/>
        <v>-2.1931478038777729E-14</v>
      </c>
      <c r="AH95">
        <f t="shared" si="32"/>
        <v>-3.816436827273022E-10</v>
      </c>
      <c r="AI95">
        <f t="shared" si="33"/>
        <v>-3.8166561420534097E-10</v>
      </c>
      <c r="AJ95">
        <f t="shared" si="34"/>
        <v>-7.2022330439970375E-3</v>
      </c>
      <c r="AK95">
        <f t="shared" si="47"/>
        <v>-4.7054589221328848E-3</v>
      </c>
      <c r="AL95">
        <f t="shared" si="50"/>
        <v>-1.1907692347795536E-2</v>
      </c>
      <c r="AN95">
        <f t="shared" si="35"/>
        <v>0</v>
      </c>
      <c r="AO95">
        <f t="shared" si="35"/>
        <v>0</v>
      </c>
      <c r="AP95">
        <f t="shared" si="35"/>
        <v>-1.0202022047523537E-18</v>
      </c>
      <c r="AQ95">
        <f t="shared" si="35"/>
        <v>-1.775319136538691E-14</v>
      </c>
      <c r="AR95">
        <f t="shared" si="35"/>
        <v>-1.7754211567591662E-14</v>
      </c>
      <c r="AS95">
        <f t="shared" si="35"/>
        <v>-3.35031410907841E-7</v>
      </c>
      <c r="AT95">
        <f t="shared" si="35"/>
        <v>-2.1888718846233958E-7</v>
      </c>
      <c r="AU95">
        <f t="shared" si="24"/>
        <v>-5.5391861712439217E-7</v>
      </c>
      <c r="AW95">
        <v>92</v>
      </c>
      <c r="AX95">
        <f>IF(Z95&gt;0, (R95*SUMPRODUCT(K95:$K$98, X95:$X$98)-K95*$AZ$3)/Z95, 0)</f>
        <v>-34208027723118.844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4.1533672471192443E-5</v>
      </c>
      <c r="L96" s="2">
        <v>93</v>
      </c>
      <c r="M96">
        <v>0.82161935600000002</v>
      </c>
      <c r="Q96" s="4">
        <f t="shared" si="49"/>
        <v>12.5</v>
      </c>
      <c r="R96">
        <f t="shared" si="28"/>
        <v>50000</v>
      </c>
      <c r="S96">
        <f t="shared" si="29"/>
        <v>-181391881929437.5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-6.0018608700758459E-2</v>
      </c>
      <c r="AC96">
        <f t="shared" si="46"/>
        <v>-5.3588043482835523E-2</v>
      </c>
      <c r="AE96">
        <f t="shared" si="30"/>
        <v>0</v>
      </c>
      <c r="AF96">
        <f t="shared" si="31"/>
        <v>0</v>
      </c>
      <c r="AG96">
        <f t="shared" si="31"/>
        <v>-3.6928363960412508E-15</v>
      </c>
      <c r="AH96">
        <f t="shared" si="32"/>
        <v>-7.2077307449394807E-11</v>
      </c>
      <c r="AI96">
        <f t="shared" si="33"/>
        <v>-7.2081000285790844E-11</v>
      </c>
      <c r="AJ96">
        <f t="shared" si="34"/>
        <v>-6.4305652179229358E-3</v>
      </c>
      <c r="AK96">
        <f t="shared" si="47"/>
        <v>-4.2013026090530923E-3</v>
      </c>
      <c r="AL96">
        <f t="shared" si="50"/>
        <v>-1.0631867899057028E-2</v>
      </c>
      <c r="AN96">
        <f t="shared" si="35"/>
        <v>0</v>
      </c>
      <c r="AO96">
        <f t="shared" si="35"/>
        <v>0</v>
      </c>
      <c r="AP96">
        <f t="shared" si="35"/>
        <v>-1.53377057362876E-19</v>
      </c>
      <c r="AQ96">
        <f t="shared" si="35"/>
        <v>-2.9936352802086032E-15</v>
      </c>
      <c r="AR96">
        <f t="shared" si="35"/>
        <v>-2.9937886572659658E-15</v>
      </c>
      <c r="AS96">
        <f t="shared" si="35"/>
        <v>-2.6708498956585345E-7</v>
      </c>
      <c r="AT96">
        <f t="shared" si="35"/>
        <v>-1.744955265167774E-7</v>
      </c>
      <c r="AU96">
        <f t="shared" si="24"/>
        <v>-4.4158051907641952E-7</v>
      </c>
      <c r="AW96">
        <v>93</v>
      </c>
      <c r="AX96">
        <f>IF(Z96&gt;0, (R96*SUMPRODUCT(K96:$K$98, X96:$X$98)-K96*$AZ$3)/Z96, 0)</f>
        <v>-181391881929437.5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3.708363613499325E-5</v>
      </c>
      <c r="L97" s="2">
        <v>94</v>
      </c>
      <c r="M97">
        <v>0.83827126200000002</v>
      </c>
      <c r="Q97" s="4">
        <f t="shared" si="49"/>
        <v>12.5</v>
      </c>
      <c r="R97">
        <f t="shared" si="28"/>
        <v>50000</v>
      </c>
      <c r="S97">
        <f t="shared" si="29"/>
        <v>-1067411747911636.3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-5.3588043482835523E-2</v>
      </c>
      <c r="AC97">
        <f t="shared" si="46"/>
        <v>-4.7846467395391473E-2</v>
      </c>
      <c r="AE97">
        <f t="shared" si="30"/>
        <v>0</v>
      </c>
      <c r="AF97">
        <f t="shared" si="31"/>
        <v>0</v>
      </c>
      <c r="AG97">
        <f t="shared" si="31"/>
        <v>-5.6030940601180684E-16</v>
      </c>
      <c r="AH97">
        <f t="shared" si="32"/>
        <v>-1.2382394504276126E-11</v>
      </c>
      <c r="AI97">
        <f t="shared" si="33"/>
        <v>-1.2382954813682137E-11</v>
      </c>
      <c r="AJ97">
        <f t="shared" si="34"/>
        <v>-5.7415760874440502E-3</v>
      </c>
      <c r="AK97">
        <f t="shared" si="47"/>
        <v>-3.751163043798487E-3</v>
      </c>
      <c r="AL97">
        <f t="shared" si="50"/>
        <v>-9.4927391436254917E-3</v>
      </c>
      <c r="AN97">
        <f t="shared" si="35"/>
        <v>0</v>
      </c>
      <c r="AO97">
        <f t="shared" si="35"/>
        <v>0</v>
      </c>
      <c r="AP97">
        <f t="shared" si="35"/>
        <v>-2.0778310135556044E-20</v>
      </c>
      <c r="AQ97">
        <f t="shared" si="35"/>
        <v>-4.5918421227651593E-16</v>
      </c>
      <c r="AR97">
        <f t="shared" si="35"/>
        <v>-4.5920499058665153E-16</v>
      </c>
      <c r="AS97">
        <f t="shared" si="35"/>
        <v>-2.1291851846815334E-7</v>
      </c>
      <c r="AT97">
        <f t="shared" si="35"/>
        <v>-1.3910676539925684E-7</v>
      </c>
      <c r="AU97">
        <f t="shared" si="24"/>
        <v>-3.5202528432661517E-7</v>
      </c>
      <c r="AW97">
        <v>94</v>
      </c>
      <c r="AX97">
        <f>IF(Z97&gt;0, (R97*SUMPRODUCT(K97:$K$98, X97:$X$98)-K97*$AZ$3)/Z97, 0)</f>
        <v>-1067411747911636.3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3.3110389406243971E-5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-4.7846467395391473E-2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-4.7846467395391473E-2</v>
      </c>
      <c r="AK98">
        <f t="shared" si="47"/>
        <v>-3.3492527176774032E-3</v>
      </c>
      <c r="AL98">
        <f t="shared" si="50"/>
        <v>-5.1195720115310109E-2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-7.4208250484128729E-17</v>
      </c>
      <c r="AR98">
        <f t="shared" si="35"/>
        <v>-7.4208250484128729E-17</v>
      </c>
      <c r="AS98">
        <f t="shared" si="35"/>
        <v>-1.5842151671745674E-6</v>
      </c>
      <c r="AT98">
        <f t="shared" si="35"/>
        <v>-1.1089506170221972E-7</v>
      </c>
      <c r="AU98">
        <f t="shared" si="35"/>
        <v>-1.6951102289509951E-6</v>
      </c>
      <c r="AW98">
        <v>95</v>
      </c>
    </row>
    <row r="100" spans="5:50" x14ac:dyDescent="0.25">
      <c r="AN100" s="8">
        <f t="shared" ref="AN100:AP100" si="51">SUM(AN3:AN98)</f>
        <v>2625.0332442431304</v>
      </c>
      <c r="AO100" s="8">
        <f t="shared" si="51"/>
        <v>-262.50332442431306</v>
      </c>
      <c r="AP100" s="8">
        <f t="shared" si="51"/>
        <v>-733.90088786031561</v>
      </c>
      <c r="AQ100" s="8">
        <f>SUM(AQ3:AQ98)</f>
        <v>-1290.2312821002638</v>
      </c>
      <c r="AR100" s="8">
        <f t="shared" ref="AR100:AU100" si="52">SUM(AR3:AR98)</f>
        <v>338.397749858238</v>
      </c>
      <c r="AS100" s="8">
        <f t="shared" si="52"/>
        <v>-165.47945546121827</v>
      </c>
      <c r="AT100" s="8">
        <f t="shared" si="52"/>
        <v>80.26658927909827</v>
      </c>
      <c r="AU100" s="8">
        <f t="shared" si="52"/>
        <v>253.18488367611801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5240.336623109687</v>
      </c>
      <c r="K3">
        <v>1</v>
      </c>
      <c r="L3" s="2">
        <v>0</v>
      </c>
      <c r="O3">
        <f>$C$3</f>
        <v>5240.336623109687</v>
      </c>
      <c r="P3">
        <f>O3*C5</f>
        <v>524.03366231096868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5240.336623109687</v>
      </c>
      <c r="AF3">
        <f t="shared" ref="AF3:AG34" si="3">-$Z3*P3</f>
        <v>-524.03366231096868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4091.3459900987182</v>
      </c>
      <c r="AJ3">
        <f t="shared" ref="AJ3:AJ66" si="6">AB3-AC3</f>
        <v>0</v>
      </c>
      <c r="AL3">
        <f t="shared" ref="AL3:AL23" si="7">SUM(AI3:AK3)</f>
        <v>4091.3459900987182</v>
      </c>
      <c r="AN3">
        <f t="shared" ref="AN3:AU34" si="8">AE3*$K3</f>
        <v>5240.336623109687</v>
      </c>
      <c r="AO3">
        <f t="shared" si="8"/>
        <v>-524.03366231096868</v>
      </c>
      <c r="AP3">
        <f t="shared" si="8"/>
        <v>-624.95697070000006</v>
      </c>
      <c r="AQ3">
        <f t="shared" si="8"/>
        <v>0</v>
      </c>
      <c r="AR3">
        <f t="shared" si="8"/>
        <v>4091.3459900987182</v>
      </c>
      <c r="AS3">
        <f t="shared" si="8"/>
        <v>0</v>
      </c>
      <c r="AT3">
        <f t="shared" si="8"/>
        <v>0</v>
      </c>
      <c r="AU3">
        <f t="shared" si="8"/>
        <v>4091.3459900987182</v>
      </c>
      <c r="AW3">
        <v>0</v>
      </c>
      <c r="AX3">
        <f>IF(Z3&gt;0, (R3*SUMPRODUCT(K3:$K$98, X3:$X$98)-K3*$AZ$3)/Z3, 0)</f>
        <v>0</v>
      </c>
      <c r="AZ3">
        <f>C6*SUMPRODUCT(X4:X89, K4:K89)/1</f>
        <v>2178.6737261269459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147.89153044638479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146.13923025331428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-146.13923025331428</v>
      </c>
      <c r="AK4">
        <f t="shared" ref="AK4:AK67" si="20">G4*SUM(AB4:AB4, AE4:AF4)</f>
        <v>0</v>
      </c>
      <c r="AL4">
        <f t="shared" si="7"/>
        <v>-238.56673025331429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-86.227726467021171</v>
      </c>
      <c r="AR4">
        <f t="shared" si="8"/>
        <v>-86.227726467021171</v>
      </c>
      <c r="AS4">
        <f t="shared" si="8"/>
        <v>-136.3366267873069</v>
      </c>
      <c r="AT4">
        <f t="shared" si="8"/>
        <v>0</v>
      </c>
      <c r="AU4">
        <f t="shared" si="8"/>
        <v>-222.5643532543281</v>
      </c>
      <c r="AW4">
        <v>1</v>
      </c>
      <c r="AX4">
        <f>IF(Z4&gt;0, (R4*SUMPRODUCT(K4:$K$98, X4:$X$98)-K4*$AZ$3)/Z4, 0)</f>
        <v>147.89153044638479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1.8814719999999999E-3</v>
      </c>
      <c r="Q5" s="4">
        <f t="shared" ref="Q5:Q68" si="22">$C$8</f>
        <v>12.5</v>
      </c>
      <c r="R5">
        <f t="shared" si="0"/>
        <v>50000</v>
      </c>
      <c r="S5">
        <f t="shared" si="1"/>
        <v>234.98781337282739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146.13923025331428</v>
      </c>
      <c r="AC5">
        <f t="shared" si="19"/>
        <v>229.44462855668712</v>
      </c>
      <c r="AE5">
        <f t="shared" si="2"/>
        <v>0</v>
      </c>
      <c r="AF5">
        <f t="shared" si="3"/>
        <v>0</v>
      </c>
      <c r="AG5">
        <f t="shared" si="3"/>
        <v>-12.205134452688322</v>
      </c>
      <c r="AH5">
        <f t="shared" si="4"/>
        <v>-92.958964246720001</v>
      </c>
      <c r="AI5">
        <f t="shared" si="5"/>
        <v>-105.16409869940833</v>
      </c>
      <c r="AJ5">
        <f t="shared" si="6"/>
        <v>-83.30539830337284</v>
      </c>
      <c r="AK5">
        <f t="shared" si="20"/>
        <v>5.991708440385886</v>
      </c>
      <c r="AL5">
        <f t="shared" si="7"/>
        <v>-182.47778856239529</v>
      </c>
      <c r="AN5">
        <f t="shared" si="8"/>
        <v>0</v>
      </c>
      <c r="AO5">
        <f t="shared" si="8"/>
        <v>0</v>
      </c>
      <c r="AP5">
        <f t="shared" si="8"/>
        <v>-10.436708327262769</v>
      </c>
      <c r="AQ5">
        <f t="shared" si="8"/>
        <v>-79.489955641887263</v>
      </c>
      <c r="AR5">
        <f t="shared" si="8"/>
        <v>-89.926663969150042</v>
      </c>
      <c r="AS5">
        <f t="shared" si="8"/>
        <v>-71.235114004602408</v>
      </c>
      <c r="AT5">
        <f t="shared" si="8"/>
        <v>5.1235579269290419</v>
      </c>
      <c r="AU5">
        <f t="shared" si="8"/>
        <v>-156.0382200468234</v>
      </c>
      <c r="AW5">
        <v>2</v>
      </c>
      <c r="AX5">
        <f>IF(Z5&gt;0, (R5*SUMPRODUCT(K5:$K$98, X5:$X$98)-K5*$AZ$3)/Z5, 0)</f>
        <v>234.98781337282739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1.927022E-3</v>
      </c>
      <c r="Q6" s="4">
        <f t="shared" si="22"/>
        <v>12.5</v>
      </c>
      <c r="R6">
        <f t="shared" si="0"/>
        <v>50000</v>
      </c>
      <c r="S6">
        <f t="shared" si="1"/>
        <v>344.44165358475641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229.44462855668712</v>
      </c>
      <c r="AC6">
        <f t="shared" si="19"/>
        <v>332.30528073139976</v>
      </c>
      <c r="AE6">
        <f t="shared" si="2"/>
        <v>0</v>
      </c>
      <c r="AF6">
        <f t="shared" si="3"/>
        <v>0</v>
      </c>
      <c r="AG6">
        <f t="shared" si="3"/>
        <v>-12.059563545558149</v>
      </c>
      <c r="AH6">
        <f t="shared" si="4"/>
        <v>-94.078250413153413</v>
      </c>
      <c r="AI6">
        <f t="shared" si="5"/>
        <v>-106.13781395871156</v>
      </c>
      <c r="AJ6">
        <f t="shared" si="6"/>
        <v>-102.86065217471264</v>
      </c>
      <c r="AK6">
        <f t="shared" si="20"/>
        <v>13.422510770566197</v>
      </c>
      <c r="AL6">
        <f t="shared" si="7"/>
        <v>-195.575955362858</v>
      </c>
      <c r="AN6">
        <f t="shared" si="8"/>
        <v>0</v>
      </c>
      <c r="AO6">
        <f t="shared" si="8"/>
        <v>0</v>
      </c>
      <c r="AP6">
        <f t="shared" si="8"/>
        <v>-9.3028682701271279</v>
      </c>
      <c r="AQ6">
        <f t="shared" si="8"/>
        <v>-72.572905924108454</v>
      </c>
      <c r="AR6">
        <f t="shared" si="8"/>
        <v>-81.875774194235575</v>
      </c>
      <c r="AS6">
        <f t="shared" si="8"/>
        <v>-79.347738725848671</v>
      </c>
      <c r="AT6">
        <f t="shared" si="8"/>
        <v>10.354259429142607</v>
      </c>
      <c r="AU6">
        <f t="shared" si="8"/>
        <v>-150.86925349094165</v>
      </c>
      <c r="AW6">
        <v>3</v>
      </c>
      <c r="AX6">
        <f>IF(Z6&gt;0, (R6*SUMPRODUCT(K6:$K$98, X6:$X$98)-K6*$AZ$3)/Z6, 0)</f>
        <v>344.44165358475641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1.979789E-3</v>
      </c>
      <c r="Q7" s="4">
        <f t="shared" si="22"/>
        <v>12.5</v>
      </c>
      <c r="R7">
        <f t="shared" si="0"/>
        <v>50000</v>
      </c>
      <c r="S7">
        <f t="shared" si="1"/>
        <v>431.45669320686437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332.30528073139976</v>
      </c>
      <c r="AC7">
        <f t="shared" si="19"/>
        <v>411.26771339495895</v>
      </c>
      <c r="AE7">
        <f t="shared" si="2"/>
        <v>0</v>
      </c>
      <c r="AF7">
        <f t="shared" si="3"/>
        <v>0</v>
      </c>
      <c r="AG7">
        <f t="shared" si="3"/>
        <v>-11.915092518850273</v>
      </c>
      <c r="AH7">
        <f t="shared" si="4"/>
        <v>-95.501565009188099</v>
      </c>
      <c r="AI7">
        <f t="shared" si="5"/>
        <v>-107.41665752803837</v>
      </c>
      <c r="AJ7">
        <f t="shared" si="6"/>
        <v>-78.962432663559184</v>
      </c>
      <c r="AK7">
        <f t="shared" si="20"/>
        <v>16.316189283911729</v>
      </c>
      <c r="AL7">
        <f t="shared" si="7"/>
        <v>-170.06290090768582</v>
      </c>
      <c r="AN7">
        <f t="shared" si="8"/>
        <v>0</v>
      </c>
      <c r="AO7">
        <f t="shared" si="8"/>
        <v>0</v>
      </c>
      <c r="AP7">
        <f t="shared" si="8"/>
        <v>-8.3626802576255237</v>
      </c>
      <c r="AQ7">
        <f t="shared" si="8"/>
        <v>-67.028355089242908</v>
      </c>
      <c r="AR7">
        <f t="shared" si="8"/>
        <v>-75.391035346868435</v>
      </c>
      <c r="AS7">
        <f t="shared" si="8"/>
        <v>-55.420264314770876</v>
      </c>
      <c r="AT7">
        <f t="shared" si="8"/>
        <v>11.451616828688795</v>
      </c>
      <c r="AU7">
        <f t="shared" si="8"/>
        <v>-119.35968283295051</v>
      </c>
      <c r="AW7">
        <v>4</v>
      </c>
      <c r="AX7">
        <f>IF(Z7&gt;0, (R7*SUMPRODUCT(K7:$K$98, X7:$X$98)-K7*$AZ$3)/Z7, 0)</f>
        <v>431.45669320686437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2.0334569999999998E-3</v>
      </c>
      <c r="Q8" s="4">
        <f t="shared" si="22"/>
        <v>12.5</v>
      </c>
      <c r="R8">
        <f t="shared" si="0"/>
        <v>50000</v>
      </c>
      <c r="S8">
        <f t="shared" si="1"/>
        <v>473.60260357520616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411.26771339495895</v>
      </c>
      <c r="AC8">
        <f t="shared" si="19"/>
        <v>446.00910513763665</v>
      </c>
      <c r="AE8">
        <f t="shared" si="2"/>
        <v>0</v>
      </c>
      <c r="AF8">
        <f t="shared" si="3"/>
        <v>0</v>
      </c>
      <c r="AG8">
        <f t="shared" si="3"/>
        <v>-11.771712765373666</v>
      </c>
      <c r="AH8">
        <f t="shared" si="4"/>
        <v>-96.915313152414868</v>
      </c>
      <c r="AI8">
        <f t="shared" si="5"/>
        <v>-108.68702591778853</v>
      </c>
      <c r="AJ8">
        <f t="shared" si="6"/>
        <v>-34.741391742677706</v>
      </c>
      <c r="AK8">
        <f t="shared" si="20"/>
        <v>8.760002295312626</v>
      </c>
      <c r="AL8">
        <f t="shared" si="7"/>
        <v>-134.66841536515361</v>
      </c>
      <c r="AN8">
        <f t="shared" si="8"/>
        <v>0</v>
      </c>
      <c r="AO8">
        <f t="shared" si="8"/>
        <v>0</v>
      </c>
      <c r="AP8">
        <f t="shared" si="8"/>
        <v>-7.7121705445166047</v>
      </c>
      <c r="AQ8">
        <f t="shared" si="8"/>
        <v>-63.493515200711002</v>
      </c>
      <c r="AR8">
        <f t="shared" si="8"/>
        <v>-71.205685745227612</v>
      </c>
      <c r="AS8">
        <f t="shared" si="8"/>
        <v>-22.760624848196127</v>
      </c>
      <c r="AT8">
        <f t="shared" si="8"/>
        <v>5.7390655903982539</v>
      </c>
      <c r="AU8">
        <f t="shared" si="8"/>
        <v>-88.227245003025473</v>
      </c>
      <c r="AW8">
        <v>5</v>
      </c>
      <c r="AX8">
        <f>IF(Z8&gt;0, (R8*SUMPRODUCT(K8:$K$98, X8:$X$98)-K8*$AZ$3)/Z8, 0)</f>
        <v>473.60260357520616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2.08983E-3</v>
      </c>
      <c r="Q9" s="4">
        <f t="shared" si="22"/>
        <v>12.5</v>
      </c>
      <c r="R9">
        <f t="shared" si="0"/>
        <v>50000</v>
      </c>
      <c r="S9">
        <f t="shared" si="1"/>
        <v>492.37316695310921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446.00910513763665</v>
      </c>
      <c r="AC9">
        <f t="shared" si="19"/>
        <v>458.08015418805508</v>
      </c>
      <c r="AE9">
        <f t="shared" si="2"/>
        <v>0</v>
      </c>
      <c r="AF9">
        <f t="shared" si="3"/>
        <v>0</v>
      </c>
      <c r="AG9">
        <f t="shared" si="3"/>
        <v>-11.629394759231468</v>
      </c>
      <c r="AH9">
        <f t="shared" si="4"/>
        <v>-98.403513953843387</v>
      </c>
      <c r="AI9">
        <f t="shared" si="5"/>
        <v>-110.03290871307486</v>
      </c>
      <c r="AJ9">
        <f t="shared" si="6"/>
        <v>-12.071049050418424</v>
      </c>
      <c r="AK9">
        <f t="shared" si="20"/>
        <v>2.6314537203120563</v>
      </c>
      <c r="AL9">
        <f t="shared" si="7"/>
        <v>-119.47250404318123</v>
      </c>
      <c r="AN9">
        <f t="shared" si="8"/>
        <v>0</v>
      </c>
      <c r="AO9">
        <f t="shared" si="8"/>
        <v>0</v>
      </c>
      <c r="AP9">
        <f t="shared" si="8"/>
        <v>-7.2155807497891757</v>
      </c>
      <c r="AQ9">
        <f t="shared" si="8"/>
        <v>-61.055499077742716</v>
      </c>
      <c r="AR9">
        <f t="shared" si="8"/>
        <v>-68.271079827531892</v>
      </c>
      <c r="AS9">
        <f t="shared" si="8"/>
        <v>-7.4896098172968104</v>
      </c>
      <c r="AT9">
        <f t="shared" si="8"/>
        <v>1.6327132410027136</v>
      </c>
      <c r="AU9">
        <f t="shared" si="8"/>
        <v>-74.127976403825997</v>
      </c>
      <c r="AW9">
        <v>6</v>
      </c>
      <c r="AX9">
        <f>IF(Z9&gt;0, (R9*SUMPRODUCT(K9:$K$98, X9:$X$98)-K9*$AZ$3)/Z9, 0)</f>
        <v>492.37316695310921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2.1556750000000001E-3</v>
      </c>
      <c r="Q10" s="4">
        <f t="shared" si="22"/>
        <v>12.5</v>
      </c>
      <c r="R10">
        <f t="shared" si="0"/>
        <v>50000</v>
      </c>
      <c r="S10">
        <f t="shared" si="1"/>
        <v>507.48757349140169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458.08015418805508</v>
      </c>
      <c r="AC10">
        <f t="shared" si="19"/>
        <v>466.40266312342442</v>
      </c>
      <c r="AE10">
        <f t="shared" si="2"/>
        <v>0</v>
      </c>
      <c r="AF10">
        <f t="shared" si="3"/>
        <v>0</v>
      </c>
      <c r="AG10">
        <f t="shared" si="3"/>
        <v>-11.488031616091547</v>
      </c>
      <c r="AH10">
        <f t="shared" si="4"/>
        <v>-100.27678219042518</v>
      </c>
      <c r="AI10">
        <f t="shared" si="5"/>
        <v>-111.76481380651673</v>
      </c>
      <c r="AJ10">
        <f t="shared" si="6"/>
        <v>-8.322508935369342</v>
      </c>
      <c r="AK10">
        <f t="shared" si="20"/>
        <v>1.878128632171026</v>
      </c>
      <c r="AL10">
        <f t="shared" si="7"/>
        <v>-118.20919410971504</v>
      </c>
      <c r="AN10">
        <f t="shared" si="8"/>
        <v>0</v>
      </c>
      <c r="AO10">
        <f t="shared" si="8"/>
        <v>0</v>
      </c>
      <c r="AP10">
        <f t="shared" si="8"/>
        <v>-6.7620439192282342</v>
      </c>
      <c r="AQ10">
        <f t="shared" si="8"/>
        <v>-59.024559464194219</v>
      </c>
      <c r="AR10">
        <f t="shared" si="8"/>
        <v>-65.786603383422445</v>
      </c>
      <c r="AS10">
        <f t="shared" si="8"/>
        <v>-4.8987653254982506</v>
      </c>
      <c r="AT10">
        <f t="shared" si="8"/>
        <v>1.1054973315804046</v>
      </c>
      <c r="AU10">
        <f t="shared" si="8"/>
        <v>-69.579871377340297</v>
      </c>
      <c r="AW10">
        <v>7</v>
      </c>
      <c r="AX10">
        <f>IF(Z10&gt;0, (R10*SUMPRODUCT(K10:$K$98, X10:$X$98)-K10*$AZ$3)/Z10, 0)</f>
        <v>507.48757349140169</v>
      </c>
    </row>
    <row r="11" spans="1:52" x14ac:dyDescent="0.25">
      <c r="A11" t="s">
        <v>33</v>
      </c>
      <c r="C11" s="12">
        <f>AU91</f>
        <v>1575.1091935479058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2.2206180000000002E-3</v>
      </c>
      <c r="Q11" s="4">
        <f t="shared" si="22"/>
        <v>12.5</v>
      </c>
      <c r="R11">
        <f t="shared" si="0"/>
        <v>50000</v>
      </c>
      <c r="S11">
        <f t="shared" si="1"/>
        <v>519.08386427825087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466.40266312342442</v>
      </c>
      <c r="AC11">
        <f t="shared" si="19"/>
        <v>471.23017771242968</v>
      </c>
      <c r="AE11">
        <f t="shared" si="2"/>
        <v>0</v>
      </c>
      <c r="AF11">
        <f t="shared" si="3"/>
        <v>0</v>
      </c>
      <c r="AG11">
        <f t="shared" si="3"/>
        <v>-11.347640770139369</v>
      </c>
      <c r="AH11">
        <f t="shared" si="4"/>
        <v>-102.04211916504792</v>
      </c>
      <c r="AI11">
        <f t="shared" si="5"/>
        <v>-113.38975993518729</v>
      </c>
      <c r="AJ11">
        <f t="shared" si="6"/>
        <v>-4.8275145890052613</v>
      </c>
      <c r="AK11">
        <f t="shared" si="20"/>
        <v>1.1193663914962184</v>
      </c>
      <c r="AL11">
        <f t="shared" si="7"/>
        <v>-117.09790813269633</v>
      </c>
      <c r="AN11">
        <f t="shared" si="8"/>
        <v>0</v>
      </c>
      <c r="AO11">
        <f t="shared" si="8"/>
        <v>0</v>
      </c>
      <c r="AP11">
        <f t="shared" si="8"/>
        <v>-6.3468334887800486</v>
      </c>
      <c r="AQ11">
        <f t="shared" si="8"/>
        <v>-57.073038555031417</v>
      </c>
      <c r="AR11">
        <f t="shared" si="8"/>
        <v>-63.419872043811459</v>
      </c>
      <c r="AS11">
        <f t="shared" si="8"/>
        <v>-2.7000706033714654</v>
      </c>
      <c r="AT11">
        <f t="shared" si="8"/>
        <v>0.62607129038292808</v>
      </c>
      <c r="AU11">
        <f t="shared" si="8"/>
        <v>-65.4938713568</v>
      </c>
      <c r="AW11">
        <v>8</v>
      </c>
      <c r="AX11">
        <f>IF(Z11&gt;0, (R11*SUMPRODUCT(K11:$K$98, X11:$X$98)-K11*$AZ$3)/Z11, 0)</f>
        <v>519.08386427825087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2.2950319999999998E-3</v>
      </c>
      <c r="Q12" s="4">
        <f t="shared" si="22"/>
        <v>12.5</v>
      </c>
      <c r="R12">
        <f t="shared" si="0"/>
        <v>50000</v>
      </c>
      <c r="S12">
        <f t="shared" si="1"/>
        <v>529.43744707726046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471.23017771242968</v>
      </c>
      <c r="AC12">
        <f t="shared" si="19"/>
        <v>474.71992443730375</v>
      </c>
      <c r="AE12">
        <f t="shared" si="2"/>
        <v>0</v>
      </c>
      <c r="AF12">
        <f t="shared" si="3"/>
        <v>0</v>
      </c>
      <c r="AG12">
        <f t="shared" si="3"/>
        <v>-11.208121163746002</v>
      </c>
      <c r="AH12">
        <f t="shared" si="4"/>
        <v>-104.17279476789798</v>
      </c>
      <c r="AI12">
        <f t="shared" si="5"/>
        <v>-115.38091593164398</v>
      </c>
      <c r="AJ12">
        <f t="shared" si="6"/>
        <v>-3.4897467248740668</v>
      </c>
      <c r="AK12">
        <f t="shared" si="20"/>
        <v>1.0838294087385882</v>
      </c>
      <c r="AL12">
        <f t="shared" si="7"/>
        <v>-117.78683324777946</v>
      </c>
      <c r="AN12">
        <f t="shared" si="8"/>
        <v>0</v>
      </c>
      <c r="AO12">
        <f t="shared" si="8"/>
        <v>0</v>
      </c>
      <c r="AP12">
        <f t="shared" si="8"/>
        <v>-5.9572355487378381</v>
      </c>
      <c r="AQ12">
        <f t="shared" si="8"/>
        <v>-55.368947849175527</v>
      </c>
      <c r="AR12">
        <f t="shared" si="8"/>
        <v>-61.326183397913361</v>
      </c>
      <c r="AS12">
        <f t="shared" si="8"/>
        <v>-1.8548374827314063</v>
      </c>
      <c r="AT12">
        <f t="shared" si="8"/>
        <v>0.5760668526130639</v>
      </c>
      <c r="AU12">
        <f t="shared" si="8"/>
        <v>-62.604954028031706</v>
      </c>
      <c r="AW12">
        <v>9</v>
      </c>
      <c r="AX12">
        <f>IF(Z12&gt;0, (R12*SUMPRODUCT(K12:$K$98, X12:$X$98)-K12*$AZ$3)/Z12, 0)</f>
        <v>529.43744707726046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2.375308E-3</v>
      </c>
      <c r="Q13" s="4">
        <f t="shared" si="22"/>
        <v>12.5</v>
      </c>
      <c r="R13">
        <f t="shared" si="0"/>
        <v>50000</v>
      </c>
      <c r="S13">
        <f t="shared" si="1"/>
        <v>538.18318773409021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474.71992443730375</v>
      </c>
      <c r="AC13">
        <f t="shared" si="19"/>
        <v>476.58993933149759</v>
      </c>
      <c r="AE13">
        <f t="shared" si="2"/>
        <v>0</v>
      </c>
      <c r="AF13">
        <f t="shared" si="3"/>
        <v>0</v>
      </c>
      <c r="AG13">
        <f t="shared" si="3"/>
        <v>-11.069417212243327</v>
      </c>
      <c r="AH13">
        <f t="shared" si="4"/>
        <v>-106.49095946086075</v>
      </c>
      <c r="AI13">
        <f t="shared" si="5"/>
        <v>-117.56037667310407</v>
      </c>
      <c r="AJ13">
        <f t="shared" si="6"/>
        <v>-1.8700148941938437</v>
      </c>
      <c r="AK13">
        <f t="shared" si="20"/>
        <v>0.94943984887460753</v>
      </c>
      <c r="AL13">
        <f t="shared" si="7"/>
        <v>-118.48095171842331</v>
      </c>
      <c r="AN13">
        <f t="shared" si="8"/>
        <v>0</v>
      </c>
      <c r="AO13">
        <f t="shared" si="8"/>
        <v>0</v>
      </c>
      <c r="AP13">
        <f t="shared" si="8"/>
        <v>-5.5926928935300921</v>
      </c>
      <c r="AQ13">
        <f t="shared" si="8"/>
        <v>-53.803305158940589</v>
      </c>
      <c r="AR13">
        <f t="shared" si="8"/>
        <v>-59.395998052470674</v>
      </c>
      <c r="AS13">
        <f t="shared" si="8"/>
        <v>-0.94480303786777553</v>
      </c>
      <c r="AT13">
        <f t="shared" si="8"/>
        <v>0.47969332023751537</v>
      </c>
      <c r="AU13">
        <f t="shared" si="8"/>
        <v>-59.861107770100936</v>
      </c>
      <c r="AW13">
        <v>10</v>
      </c>
      <c r="AX13">
        <f>IF(Z13&gt;0, (R13*SUMPRODUCT(K13:$K$98, X13:$X$98)-K13*$AZ$3)/Z13, 0)</f>
        <v>538.18318773409021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2.4628010000000001E-3</v>
      </c>
      <c r="Q14" s="4">
        <f t="shared" si="22"/>
        <v>12.5</v>
      </c>
      <c r="R14">
        <f t="shared" si="0"/>
        <v>50000</v>
      </c>
      <c r="S14">
        <f t="shared" si="1"/>
        <v>618.31172902464903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476.58993933149759</v>
      </c>
      <c r="AC14">
        <f t="shared" si="19"/>
        <v>540.7240574075206</v>
      </c>
      <c r="AE14">
        <f t="shared" si="2"/>
        <v>0</v>
      </c>
      <c r="AF14">
        <f t="shared" si="3"/>
        <v>0</v>
      </c>
      <c r="AG14">
        <f t="shared" si="3"/>
        <v>-10.931461268341163</v>
      </c>
      <c r="AH14">
        <f t="shared" si="4"/>
        <v>-109.0470871189203</v>
      </c>
      <c r="AI14">
        <f t="shared" si="5"/>
        <v>-119.97854838726147</v>
      </c>
      <c r="AJ14">
        <f t="shared" si="6"/>
        <v>-64.134118076023015</v>
      </c>
      <c r="AK14">
        <f t="shared" si="20"/>
        <v>33.361295753204836</v>
      </c>
      <c r="AL14">
        <f t="shared" si="7"/>
        <v>-150.75137071007964</v>
      </c>
      <c r="AN14">
        <f t="shared" si="8"/>
        <v>0</v>
      </c>
      <c r="AO14">
        <f t="shared" si="8"/>
        <v>0</v>
      </c>
      <c r="AP14">
        <f t="shared" si="8"/>
        <v>-4.9312431026284935</v>
      </c>
      <c r="AQ14">
        <f t="shared" si="8"/>
        <v>-49.191748753138583</v>
      </c>
      <c r="AR14">
        <f t="shared" si="8"/>
        <v>-54.122991855767076</v>
      </c>
      <c r="AS14">
        <f t="shared" si="8"/>
        <v>-28.931258103752317</v>
      </c>
      <c r="AT14">
        <f t="shared" si="8"/>
        <v>15.04946644728909</v>
      </c>
      <c r="AU14">
        <f t="shared" si="8"/>
        <v>-68.004783512230304</v>
      </c>
      <c r="AW14">
        <v>11</v>
      </c>
      <c r="AX14">
        <f>IF(Z14&gt;0, (R14*SUMPRODUCT(K14:$K$98, X14:$X$98)-K14*$AZ$3)/Z14, 0)</f>
        <v>618.31172902464903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2.5557050000000001E-3</v>
      </c>
      <c r="Q15" s="4">
        <f t="shared" si="22"/>
        <v>12.5</v>
      </c>
      <c r="R15">
        <f t="shared" si="0"/>
        <v>50000</v>
      </c>
      <c r="S15">
        <f t="shared" si="1"/>
        <v>691.15019889570578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540.7240574075206</v>
      </c>
      <c r="AC15">
        <f t="shared" si="19"/>
        <v>596.83357939988605</v>
      </c>
      <c r="AE15">
        <f t="shared" si="2"/>
        <v>0</v>
      </c>
      <c r="AF15">
        <f t="shared" si="3"/>
        <v>0</v>
      </c>
      <c r="AG15">
        <f t="shared" si="3"/>
        <v>-10.794209065436947</v>
      </c>
      <c r="AH15">
        <f t="shared" si="4"/>
        <v>-111.75036088322341</v>
      </c>
      <c r="AI15">
        <f t="shared" si="5"/>
        <v>-122.54456994866035</v>
      </c>
      <c r="AJ15">
        <f t="shared" si="6"/>
        <v>-56.109521992365444</v>
      </c>
      <c r="AK15">
        <f t="shared" si="20"/>
        <v>37.850684018526444</v>
      </c>
      <c r="AL15">
        <f t="shared" si="7"/>
        <v>-140.80340792249936</v>
      </c>
      <c r="AN15">
        <f t="shared" si="8"/>
        <v>0</v>
      </c>
      <c r="AO15">
        <f t="shared" si="8"/>
        <v>0</v>
      </c>
      <c r="AP15">
        <f t="shared" si="8"/>
        <v>-4.3476141687041121</v>
      </c>
      <c r="AQ15">
        <f t="shared" si="8"/>
        <v>-45.010009477154114</v>
      </c>
      <c r="AR15">
        <f t="shared" si="8"/>
        <v>-49.357623645858226</v>
      </c>
      <c r="AS15">
        <f t="shared" si="8"/>
        <v>-22.599391148938086</v>
      </c>
      <c r="AT15">
        <f t="shared" si="8"/>
        <v>15.245227245135492</v>
      </c>
      <c r="AU15">
        <f t="shared" si="8"/>
        <v>-56.711787549660826</v>
      </c>
      <c r="AW15">
        <v>12</v>
      </c>
      <c r="AX15">
        <f>IF(Z15&gt;0, (R15*SUMPRODUCT(K15:$K$98, X15:$X$98)-K15*$AZ$3)/Z15, 0)</f>
        <v>691.15019889570578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2.6648449999999999E-3</v>
      </c>
      <c r="Q16" s="4">
        <f t="shared" si="22"/>
        <v>12.5</v>
      </c>
      <c r="R16">
        <f t="shared" si="0"/>
        <v>50000</v>
      </c>
      <c r="S16">
        <f t="shared" si="1"/>
        <v>757.49757866317236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596.83357939988605</v>
      </c>
      <c r="AC16">
        <f t="shared" si="19"/>
        <v>645.84256165978854</v>
      </c>
      <c r="AE16">
        <f t="shared" si="2"/>
        <v>0</v>
      </c>
      <c r="AF16">
        <f t="shared" si="3"/>
        <v>0</v>
      </c>
      <c r="AG16">
        <f t="shared" si="3"/>
        <v>-10.657502080725592</v>
      </c>
      <c r="AH16">
        <f t="shared" si="4"/>
        <v>-115.05957622793728</v>
      </c>
      <c r="AI16">
        <f t="shared" si="5"/>
        <v>-125.71707830866288</v>
      </c>
      <c r="AJ16">
        <f t="shared" si="6"/>
        <v>-49.008982259902496</v>
      </c>
      <c r="AK16">
        <f t="shared" si="20"/>
        <v>41.778350557992027</v>
      </c>
      <c r="AL16">
        <f t="shared" si="7"/>
        <v>-132.94771001057336</v>
      </c>
      <c r="AN16">
        <f t="shared" si="8"/>
        <v>0</v>
      </c>
      <c r="AO16">
        <f t="shared" si="8"/>
        <v>0</v>
      </c>
      <c r="AP16">
        <f t="shared" si="8"/>
        <v>-3.8326359903014908</v>
      </c>
      <c r="AQ16">
        <f t="shared" si="8"/>
        <v>-41.3775638550011</v>
      </c>
      <c r="AR16">
        <f t="shared" si="8"/>
        <v>-45.21019984530259</v>
      </c>
      <c r="AS16">
        <f t="shared" si="8"/>
        <v>-17.624541645368495</v>
      </c>
      <c r="AT16">
        <f t="shared" si="8"/>
        <v>15.024271987108177</v>
      </c>
      <c r="AU16">
        <f t="shared" si="8"/>
        <v>-47.810469503562921</v>
      </c>
      <c r="AW16">
        <v>13</v>
      </c>
      <c r="AX16">
        <f>IF(Z16&gt;0, (R16*SUMPRODUCT(K16:$K$98, X16:$X$98)-K16*$AZ$3)/Z16, 0)</f>
        <v>757.49757866317236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2.7902209999999998E-3</v>
      </c>
      <c r="Q17" s="4">
        <f t="shared" si="22"/>
        <v>12.5</v>
      </c>
      <c r="R17">
        <f t="shared" si="0"/>
        <v>50000</v>
      </c>
      <c r="S17">
        <f t="shared" si="1"/>
        <v>817.88574798352067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645.84256165978854</v>
      </c>
      <c r="AC17">
        <f t="shared" si="19"/>
        <v>688.41052614144553</v>
      </c>
      <c r="AE17">
        <f t="shared" si="2"/>
        <v>0</v>
      </c>
      <c r="AF17">
        <f t="shared" si="3"/>
        <v>0</v>
      </c>
      <c r="AG17">
        <f t="shared" si="3"/>
        <v>-10.521190273805152</v>
      </c>
      <c r="AH17">
        <f t="shared" si="4"/>
        <v>-118.94714445273696</v>
      </c>
      <c r="AI17">
        <f t="shared" si="5"/>
        <v>-129.46833472654211</v>
      </c>
      <c r="AJ17">
        <f t="shared" si="6"/>
        <v>-42.567964481656986</v>
      </c>
      <c r="AK17">
        <f t="shared" si="20"/>
        <v>45.2089793161852</v>
      </c>
      <c r="AL17">
        <f t="shared" si="7"/>
        <v>-126.82731989201389</v>
      </c>
      <c r="AN17">
        <f t="shared" si="8"/>
        <v>0</v>
      </c>
      <c r="AO17">
        <f t="shared" si="8"/>
        <v>0</v>
      </c>
      <c r="AP17">
        <f t="shared" si="8"/>
        <v>-3.3782283294401614</v>
      </c>
      <c r="AQ17">
        <f t="shared" si="8"/>
        <v>-38.192505091053626</v>
      </c>
      <c r="AR17">
        <f t="shared" si="8"/>
        <v>-41.570733420493788</v>
      </c>
      <c r="AS17">
        <f t="shared" si="8"/>
        <v>-13.668064144469383</v>
      </c>
      <c r="AT17">
        <f t="shared" si="8"/>
        <v>14.516062412753545</v>
      </c>
      <c r="AU17">
        <f t="shared" si="8"/>
        <v>-40.722735152209623</v>
      </c>
      <c r="AW17">
        <v>14</v>
      </c>
      <c r="AX17">
        <f>IF(Z17&gt;0, (R17*SUMPRODUCT(K17:$K$98, X17:$X$98)-K17*$AZ$3)/Z17, 0)</f>
        <v>817.88574798352067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3.5816260000000001E-3</v>
      </c>
      <c r="Q18" s="4">
        <f t="shared" si="22"/>
        <v>12.5</v>
      </c>
      <c r="R18">
        <f t="shared" si="0"/>
        <v>50000</v>
      </c>
      <c r="S18">
        <f t="shared" si="1"/>
        <v>873.42063113128938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688.41052614144553</v>
      </c>
      <c r="AC18">
        <f t="shared" si="19"/>
        <v>725.16938563669385</v>
      </c>
      <c r="AE18">
        <f t="shared" si="2"/>
        <v>0</v>
      </c>
      <c r="AF18">
        <f t="shared" si="3"/>
        <v>0</v>
      </c>
      <c r="AG18">
        <f t="shared" si="3"/>
        <v>-10.378295402431492</v>
      </c>
      <c r="AH18">
        <f t="shared" si="4"/>
        <v>-150.7318745424306</v>
      </c>
      <c r="AI18">
        <f t="shared" si="5"/>
        <v>-161.11016994486209</v>
      </c>
      <c r="AJ18">
        <f t="shared" si="6"/>
        <v>-36.758859495248316</v>
      </c>
      <c r="AK18">
        <f t="shared" si="20"/>
        <v>48.188736829901188</v>
      </c>
      <c r="AL18">
        <f t="shared" si="7"/>
        <v>-149.68029261020922</v>
      </c>
      <c r="AN18">
        <f t="shared" si="8"/>
        <v>0</v>
      </c>
      <c r="AO18">
        <f t="shared" si="8"/>
        <v>0</v>
      </c>
      <c r="AP18">
        <f t="shared" si="8"/>
        <v>-2.9753093711849106</v>
      </c>
      <c r="AQ18">
        <f t="shared" si="8"/>
        <v>-43.212680066640878</v>
      </c>
      <c r="AR18">
        <f t="shared" si="8"/>
        <v>-46.187989437825792</v>
      </c>
      <c r="AS18">
        <f t="shared" si="8"/>
        <v>-10.538241097344184</v>
      </c>
      <c r="AT18">
        <f t="shared" si="8"/>
        <v>13.815024020416429</v>
      </c>
      <c r="AU18">
        <f t="shared" si="8"/>
        <v>-42.911206514753545</v>
      </c>
      <c r="AW18">
        <v>15</v>
      </c>
      <c r="AX18">
        <f>IF(Z18&gt;0, (R18*SUMPRODUCT(K18:$K$98, X18:$X$98)-K18*$AZ$3)/Z18, 0)</f>
        <v>873.42063113128938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4.4506370000000003E-3</v>
      </c>
      <c r="Q19" s="4">
        <f t="shared" si="22"/>
        <v>12.5</v>
      </c>
      <c r="R19">
        <f t="shared" si="0"/>
        <v>50000</v>
      </c>
      <c r="S19">
        <f t="shared" si="1"/>
        <v>915.20087049141432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725.16938563669385</v>
      </c>
      <c r="AC19">
        <f t="shared" si="19"/>
        <v>748.8775668078224</v>
      </c>
      <c r="AE19">
        <f t="shared" si="2"/>
        <v>0</v>
      </c>
      <c r="AF19">
        <f t="shared" si="3"/>
        <v>0</v>
      </c>
      <c r="AG19">
        <f t="shared" si="3"/>
        <v>-10.228322422892186</v>
      </c>
      <c r="AH19">
        <f t="shared" si="4"/>
        <v>-184.76010205996596</v>
      </c>
      <c r="AI19">
        <f t="shared" si="5"/>
        <v>-194.98842448285814</v>
      </c>
      <c r="AJ19">
        <f t="shared" si="6"/>
        <v>-23.708181171128558</v>
      </c>
      <c r="AK19">
        <f t="shared" si="20"/>
        <v>50.761856994568575</v>
      </c>
      <c r="AL19">
        <f t="shared" si="7"/>
        <v>-167.93474865941812</v>
      </c>
      <c r="AN19">
        <f t="shared" si="8"/>
        <v>0</v>
      </c>
      <c r="AO19">
        <f t="shared" si="8"/>
        <v>0</v>
      </c>
      <c r="AP19">
        <f t="shared" si="8"/>
        <v>-2.6181377281243026</v>
      </c>
      <c r="AQ19">
        <f t="shared" si="8"/>
        <v>-47.292935620865343</v>
      </c>
      <c r="AR19">
        <f t="shared" si="8"/>
        <v>-49.911073348989646</v>
      </c>
      <c r="AS19">
        <f t="shared" si="8"/>
        <v>-6.0685693140074539</v>
      </c>
      <c r="AT19">
        <f t="shared" si="8"/>
        <v>12.993482943955822</v>
      </c>
      <c r="AU19">
        <f t="shared" si="8"/>
        <v>-42.986159719041275</v>
      </c>
      <c r="AW19">
        <v>16</v>
      </c>
      <c r="AX19">
        <f>IF(Z19&gt;0, (R19*SUMPRODUCT(K19:$K$98, X19:$X$98)-K19*$AZ$3)/Z19, 0)</f>
        <v>915.20087049141432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5.383718E-3</v>
      </c>
      <c r="Q20" s="4">
        <f t="shared" si="22"/>
        <v>12.5</v>
      </c>
      <c r="R20">
        <f t="shared" si="0"/>
        <v>50000</v>
      </c>
      <c r="S20">
        <f t="shared" si="1"/>
        <v>944.96258658071429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748.8775668078224</v>
      </c>
      <c r="AC20">
        <f t="shared" si="19"/>
        <v>761.33540014925143</v>
      </c>
      <c r="AE20">
        <f t="shared" si="2"/>
        <v>0</v>
      </c>
      <c r="AF20">
        <f t="shared" si="3"/>
        <v>0</v>
      </c>
      <c r="AG20">
        <f t="shared" si="3"/>
        <v>-10.070972795125336</v>
      </c>
      <c r="AH20">
        <f t="shared" si="4"/>
        <v>-220.26561415171307</v>
      </c>
      <c r="AI20">
        <f t="shared" si="5"/>
        <v>-230.33658694683839</v>
      </c>
      <c r="AJ20">
        <f t="shared" si="6"/>
        <v>-12.457833341429023</v>
      </c>
      <c r="AK20">
        <f t="shared" si="20"/>
        <v>52.421429676547575</v>
      </c>
      <c r="AL20">
        <f t="shared" si="7"/>
        <v>-190.37299061171984</v>
      </c>
      <c r="AN20">
        <f t="shared" si="8"/>
        <v>0</v>
      </c>
      <c r="AO20">
        <f t="shared" si="8"/>
        <v>0</v>
      </c>
      <c r="AP20">
        <f t="shared" si="8"/>
        <v>-2.3016616389550695</v>
      </c>
      <c r="AQ20">
        <f t="shared" si="8"/>
        <v>-50.340411476363975</v>
      </c>
      <c r="AR20">
        <f t="shared" si="8"/>
        <v>-52.642073115319043</v>
      </c>
      <c r="AS20">
        <f t="shared" si="8"/>
        <v>-2.8471645877488223</v>
      </c>
      <c r="AT20">
        <f t="shared" si="8"/>
        <v>11.980609639228879</v>
      </c>
      <c r="AU20">
        <f t="shared" si="8"/>
        <v>-43.508628063838984</v>
      </c>
      <c r="AW20">
        <v>17</v>
      </c>
      <c r="AX20">
        <f>IF(Z20&gt;0, (R20*SUMPRODUCT(K20:$K$98, X20:$X$98)-K20*$AZ$3)/Z20, 0)</f>
        <v>944.96258658071429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6.4575739999999998E-3</v>
      </c>
      <c r="Q21" s="4">
        <f t="shared" si="22"/>
        <v>12.5</v>
      </c>
      <c r="R21">
        <f t="shared" si="0"/>
        <v>50000</v>
      </c>
      <c r="S21">
        <f t="shared" si="1"/>
        <v>964.57119816092052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761.33540014925143</v>
      </c>
      <c r="AC21">
        <f t="shared" si="19"/>
        <v>764.34388953207849</v>
      </c>
      <c r="AE21">
        <f t="shared" si="2"/>
        <v>0</v>
      </c>
      <c r="AF21">
        <f t="shared" si="3"/>
        <v>0</v>
      </c>
      <c r="AG21">
        <f t="shared" si="3"/>
        <v>-9.9052290150975733</v>
      </c>
      <c r="AH21">
        <f t="shared" si="4"/>
        <v>-260.13620830603475</v>
      </c>
      <c r="AI21">
        <f t="shared" si="5"/>
        <v>-270.04143732113232</v>
      </c>
      <c r="AJ21">
        <f t="shared" si="6"/>
        <v>-3.0084893828270651</v>
      </c>
      <c r="AK21">
        <f t="shared" si="20"/>
        <v>53.293478010447608</v>
      </c>
      <c r="AL21">
        <f t="shared" si="7"/>
        <v>-219.75644869351177</v>
      </c>
      <c r="AN21">
        <f t="shared" si="8"/>
        <v>0</v>
      </c>
      <c r="AO21">
        <f t="shared" si="8"/>
        <v>0</v>
      </c>
      <c r="AP21">
        <f t="shared" si="8"/>
        <v>-2.0212338144723256</v>
      </c>
      <c r="AQ21">
        <f t="shared" si="8"/>
        <v>-53.082679844691569</v>
      </c>
      <c r="AR21">
        <f t="shared" si="8"/>
        <v>-55.103913659163894</v>
      </c>
      <c r="AS21">
        <f t="shared" si="8"/>
        <v>-0.613904076501672</v>
      </c>
      <c r="AT21">
        <f t="shared" si="8"/>
        <v>10.874920678902942</v>
      </c>
      <c r="AU21">
        <f t="shared" si="8"/>
        <v>-44.842897056762624</v>
      </c>
      <c r="AW21">
        <v>18</v>
      </c>
      <c r="AX21">
        <f>IF(Z21&gt;0, (R21*SUMPRODUCT(K21:$K$98, X21:$X$98)-K21*$AZ$3)/Z21, 0)</f>
        <v>964.57119816092052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7.6803260000000003E-3</v>
      </c>
      <c r="Q22" s="4">
        <f t="shared" si="22"/>
        <v>12.5</v>
      </c>
      <c r="R22">
        <f t="shared" si="0"/>
        <v>50000</v>
      </c>
      <c r="S22">
        <f t="shared" si="1"/>
        <v>974.93095215364144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764.34388953207849</v>
      </c>
      <c r="AC22">
        <f t="shared" si="19"/>
        <v>758.8941568830935</v>
      </c>
      <c r="AE22">
        <f t="shared" si="2"/>
        <v>0</v>
      </c>
      <c r="AF22">
        <f t="shared" si="3"/>
        <v>0</v>
      </c>
      <c r="AG22">
        <f t="shared" si="3"/>
        <v>-9.7301013370059888</v>
      </c>
      <c r="AH22">
        <f t="shared" si="4"/>
        <v>-304.30155176243312</v>
      </c>
      <c r="AI22">
        <f t="shared" si="5"/>
        <v>-314.0316530994391</v>
      </c>
      <c r="AJ22">
        <f t="shared" si="6"/>
        <v>5.4497326489849911</v>
      </c>
      <c r="AK22">
        <f t="shared" si="20"/>
        <v>53.504072267245498</v>
      </c>
      <c r="AL22">
        <f t="shared" si="7"/>
        <v>-255.0778481832086</v>
      </c>
      <c r="AN22">
        <f t="shared" si="8"/>
        <v>0</v>
      </c>
      <c r="AO22">
        <f t="shared" si="8"/>
        <v>0</v>
      </c>
      <c r="AP22">
        <f t="shared" si="8"/>
        <v>-1.7727658408127065</v>
      </c>
      <c r="AQ22">
        <f t="shared" si="8"/>
        <v>-55.441909347753487</v>
      </c>
      <c r="AR22">
        <f t="shared" si="8"/>
        <v>-57.21467518856619</v>
      </c>
      <c r="AS22">
        <f t="shared" si="8"/>
        <v>0.99290845460558319</v>
      </c>
      <c r="AT22">
        <f t="shared" si="8"/>
        <v>9.7481196109446948</v>
      </c>
      <c r="AU22">
        <f t="shared" si="8"/>
        <v>-46.473647123015915</v>
      </c>
      <c r="AW22">
        <v>19</v>
      </c>
      <c r="AX22">
        <f>IF(Z22&gt;0, (R22*SUMPRODUCT(K22:$K$98, X22:$X$98)-K22*$AZ$3)/Z22, 0)</f>
        <v>974.93095215364144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9.0334749999999991E-3</v>
      </c>
      <c r="Q23" s="4">
        <f t="shared" si="22"/>
        <v>12.5</v>
      </c>
      <c r="R23">
        <f t="shared" si="0"/>
        <v>50000</v>
      </c>
      <c r="S23">
        <f t="shared" si="1"/>
        <v>976.93712843716753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758.8941568830935</v>
      </c>
      <c r="AC23">
        <f t="shared" si="19"/>
        <v>745.9816646743634</v>
      </c>
      <c r="AE23">
        <f t="shared" si="2"/>
        <v>0</v>
      </c>
      <c r="AF23">
        <f t="shared" si="3"/>
        <v>0</v>
      </c>
      <c r="AG23">
        <f t="shared" si="3"/>
        <v>-9.5449036964606186</v>
      </c>
      <c r="AH23">
        <f t="shared" si="4"/>
        <v>-351.58650870124069</v>
      </c>
      <c r="AI23">
        <f t="shared" si="5"/>
        <v>-361.1314123977013</v>
      </c>
      <c r="AJ23">
        <f t="shared" si="6"/>
        <v>12.9124922087301</v>
      </c>
      <c r="AK23">
        <f t="shared" si="20"/>
        <v>53.12259098181655</v>
      </c>
      <c r="AL23">
        <f t="shared" si="7"/>
        <v>-295.09632920715467</v>
      </c>
      <c r="AN23">
        <f t="shared" si="8"/>
        <v>0</v>
      </c>
      <c r="AO23">
        <f t="shared" si="8"/>
        <v>0</v>
      </c>
      <c r="AP23">
        <f t="shared" si="8"/>
        <v>-1.5526999522328069</v>
      </c>
      <c r="AQ23">
        <f t="shared" si="8"/>
        <v>-57.19369965655558</v>
      </c>
      <c r="AR23">
        <f t="shared" si="8"/>
        <v>-58.74639960878838</v>
      </c>
      <c r="AS23">
        <f t="shared" si="8"/>
        <v>2.1005163250768306</v>
      </c>
      <c r="AT23">
        <f t="shared" si="8"/>
        <v>8.6416214456449136</v>
      </c>
      <c r="AU23">
        <f t="shared" si="8"/>
        <v>-48.00426183806664</v>
      </c>
      <c r="AW23">
        <v>20</v>
      </c>
      <c r="AX23">
        <f>IF(Z23&gt;0, (R23*SUMPRODUCT(K23:$K$98, X23:$X$98)-K23*$AZ$3)/Z23, 0)</f>
        <v>976.93712843716753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1.0570714E-2</v>
      </c>
      <c r="Q24" s="4">
        <f t="shared" si="22"/>
        <v>12.5</v>
      </c>
      <c r="R24">
        <f t="shared" si="0"/>
        <v>50000</v>
      </c>
      <c r="S24">
        <f t="shared" si="1"/>
        <v>971.75500540128382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745.9816646743634</v>
      </c>
      <c r="AC24">
        <f t="shared" si="19"/>
        <v>726.76065889193615</v>
      </c>
      <c r="AE24">
        <f t="shared" si="2"/>
        <v>0</v>
      </c>
      <c r="AF24">
        <f t="shared" si="3"/>
        <v>0</v>
      </c>
      <c r="AG24">
        <f t="shared" si="3"/>
        <v>-9.3485582123631836</v>
      </c>
      <c r="AH24">
        <f t="shared" si="4"/>
        <v>-403.58578853131206</v>
      </c>
      <c r="AI24">
        <f t="shared" ref="AI24:AI87" si="23">SUM(AE24:AH24)</f>
        <v>-412.93434674367523</v>
      </c>
      <c r="AJ24">
        <f t="shared" si="6"/>
        <v>19.221005782427255</v>
      </c>
      <c r="AK24">
        <f t="shared" si="20"/>
        <v>52.218716527205444</v>
      </c>
      <c r="AL24">
        <f t="shared" ref="AL24:AL87" si="24">SUM(AI24:AK24)</f>
        <v>-341.49462443404252</v>
      </c>
      <c r="AN24">
        <f t="shared" si="8"/>
        <v>0</v>
      </c>
      <c r="AO24">
        <f t="shared" si="8"/>
        <v>0</v>
      </c>
      <c r="AP24">
        <f t="shared" si="8"/>
        <v>-1.357821254988939</v>
      </c>
      <c r="AQ24">
        <f t="shared" si="8"/>
        <v>-58.618382581666644</v>
      </c>
      <c r="AR24">
        <f t="shared" si="8"/>
        <v>-59.976203836655579</v>
      </c>
      <c r="AS24">
        <f t="shared" si="8"/>
        <v>2.7917342547143051</v>
      </c>
      <c r="AT24">
        <f t="shared" si="8"/>
        <v>7.5844511632942275</v>
      </c>
      <c r="AU24">
        <f t="shared" si="8"/>
        <v>-49.600018418647046</v>
      </c>
      <c r="AW24">
        <v>21</v>
      </c>
      <c r="AX24">
        <f>IF(Z24&gt;0, (R24*SUMPRODUCT(K24:$K$98, X24:$X$98)-K24*$AZ$3)/Z24, 0)</f>
        <v>971.75500540128382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1.2312346E-2</v>
      </c>
      <c r="Q25" s="4">
        <f t="shared" si="22"/>
        <v>12.5</v>
      </c>
      <c r="R25">
        <f t="shared" si="0"/>
        <v>50000</v>
      </c>
      <c r="S25">
        <f t="shared" si="1"/>
        <v>960.13235183734162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726.76065889193615</v>
      </c>
      <c r="AC25">
        <f t="shared" si="19"/>
        <v>702.04646726931253</v>
      </c>
      <c r="AE25">
        <f t="shared" si="2"/>
        <v>0</v>
      </c>
      <c r="AF25">
        <f t="shared" si="3"/>
        <v>0</v>
      </c>
      <c r="AG25">
        <f t="shared" si="3"/>
        <v>-9.1399699469277955</v>
      </c>
      <c r="AH25">
        <f t="shared" si="4"/>
        <v>-460.41073324702802</v>
      </c>
      <c r="AI25">
        <f t="shared" si="23"/>
        <v>-469.55070319395583</v>
      </c>
      <c r="AJ25">
        <f t="shared" si="6"/>
        <v>24.714191622623616</v>
      </c>
      <c r="AK25">
        <f t="shared" si="20"/>
        <v>50.873246122435532</v>
      </c>
      <c r="AL25">
        <f t="shared" si="24"/>
        <v>-393.96326544889666</v>
      </c>
      <c r="AN25">
        <f t="shared" si="8"/>
        <v>0</v>
      </c>
      <c r="AO25">
        <f t="shared" si="8"/>
        <v>0</v>
      </c>
      <c r="AP25">
        <f t="shared" si="8"/>
        <v>-1.1852902476263141</v>
      </c>
      <c r="AQ25">
        <f t="shared" si="8"/>
        <v>-59.707018205635876</v>
      </c>
      <c r="AR25">
        <f t="shared" si="8"/>
        <v>-60.892308453262189</v>
      </c>
      <c r="AS25">
        <f t="shared" si="8"/>
        <v>3.2049875960598864</v>
      </c>
      <c r="AT25">
        <f t="shared" si="8"/>
        <v>6.5973480048787723</v>
      </c>
      <c r="AU25">
        <f t="shared" si="8"/>
        <v>-51.089972852323527</v>
      </c>
      <c r="AW25">
        <v>22</v>
      </c>
      <c r="AX25">
        <f>IF(Z25&gt;0, (R25*SUMPRODUCT(K25:$K$98, X25:$X$98)-K25*$AZ$3)/Z25, 0)</f>
        <v>960.13235183734162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1.4128425999999999E-2</v>
      </c>
      <c r="Q26" s="4">
        <f t="shared" si="22"/>
        <v>12.5</v>
      </c>
      <c r="R26">
        <f t="shared" si="0"/>
        <v>50000</v>
      </c>
      <c r="S26">
        <f t="shared" si="1"/>
        <v>942.61983521305137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702.04646726931253</v>
      </c>
      <c r="AC26">
        <f t="shared" si="19"/>
        <v>672.61104813425095</v>
      </c>
      <c r="AE26">
        <f t="shared" si="2"/>
        <v>0</v>
      </c>
      <c r="AF26">
        <f t="shared" si="3"/>
        <v>0</v>
      </c>
      <c r="AG26">
        <f t="shared" si="3"/>
        <v>-8.9194368584211237</v>
      </c>
      <c r="AH26">
        <f t="shared" si="4"/>
        <v>-516.53355614957309</v>
      </c>
      <c r="AI26">
        <f t="shared" si="23"/>
        <v>-525.45299300799422</v>
      </c>
      <c r="AJ26">
        <f t="shared" si="6"/>
        <v>29.435419135061579</v>
      </c>
      <c r="AK26">
        <f t="shared" si="20"/>
        <v>49.143252708851882</v>
      </c>
      <c r="AL26">
        <f t="shared" si="24"/>
        <v>-446.87432116408075</v>
      </c>
      <c r="AN26">
        <f t="shared" si="8"/>
        <v>0</v>
      </c>
      <c r="AO26">
        <f t="shared" si="8"/>
        <v>0</v>
      </c>
      <c r="AP26">
        <f t="shared" si="8"/>
        <v>-1.0327598746410185</v>
      </c>
      <c r="AQ26">
        <f t="shared" si="8"/>
        <v>-59.808162686107323</v>
      </c>
      <c r="AR26">
        <f t="shared" si="8"/>
        <v>-60.840922560748346</v>
      </c>
      <c r="AS26">
        <f t="shared" si="8"/>
        <v>3.4082555051926504</v>
      </c>
      <c r="AT26">
        <f t="shared" si="8"/>
        <v>5.6901775653165894</v>
      </c>
      <c r="AU26">
        <f t="shared" si="8"/>
        <v>-51.742489490239102</v>
      </c>
      <c r="AW26">
        <v>23</v>
      </c>
      <c r="AX26">
        <f>IF(Z26&gt;0, (R26*SUMPRODUCT(K26:$K$98, X26:$X$98)-K26*$AZ$3)/Z26, 0)</f>
        <v>942.61983521305137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1.6072195000000001E-2</v>
      </c>
      <c r="Q27" s="4">
        <f t="shared" si="22"/>
        <v>12.5</v>
      </c>
      <c r="R27">
        <f t="shared" si="0"/>
        <v>50000</v>
      </c>
      <c r="S27">
        <f t="shared" si="1"/>
        <v>920.68519130800223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672.61104813425095</v>
      </c>
      <c r="AC27">
        <f t="shared" si="19"/>
        <v>639.83109890401306</v>
      </c>
      <c r="AE27">
        <f t="shared" si="2"/>
        <v>0</v>
      </c>
      <c r="AF27">
        <f t="shared" si="3"/>
        <v>0</v>
      </c>
      <c r="AG27">
        <f t="shared" si="3"/>
        <v>-8.6868875613581817</v>
      </c>
      <c r="AH27">
        <f t="shared" si="4"/>
        <v>-573.41971391492689</v>
      </c>
      <c r="AI27">
        <f t="shared" si="23"/>
        <v>-582.10660147628505</v>
      </c>
      <c r="AJ27">
        <f t="shared" si="6"/>
        <v>32.779949230237889</v>
      </c>
      <c r="AK27">
        <f t="shared" si="20"/>
        <v>47.082773369397572</v>
      </c>
      <c r="AL27">
        <f t="shared" si="24"/>
        <v>-502.2438788766496</v>
      </c>
      <c r="AN27">
        <f t="shared" si="8"/>
        <v>0</v>
      </c>
      <c r="AO27">
        <f t="shared" si="8"/>
        <v>0</v>
      </c>
      <c r="AP27">
        <f t="shared" si="8"/>
        <v>-0.89806567660821635</v>
      </c>
      <c r="AQ27">
        <f t="shared" si="8"/>
        <v>-59.28113604787859</v>
      </c>
      <c r="AR27">
        <f t="shared" si="8"/>
        <v>-60.179201724486809</v>
      </c>
      <c r="AS27">
        <f t="shared" si="8"/>
        <v>3.3888486614685616</v>
      </c>
      <c r="AT27">
        <f t="shared" si="8"/>
        <v>4.8674997142438423</v>
      </c>
      <c r="AU27">
        <f t="shared" si="8"/>
        <v>-51.922853348774403</v>
      </c>
      <c r="AW27">
        <v>24</v>
      </c>
      <c r="AX27">
        <f>IF(Z27&gt;0, (R27*SUMPRODUCT(K27:$K$98, X27:$X$98)-K27*$AZ$3)/Z27, 0)</f>
        <v>920.68519130800223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1.8213139E-2</v>
      </c>
      <c r="Q28" s="4">
        <f t="shared" si="22"/>
        <v>12.5</v>
      </c>
      <c r="R28">
        <f t="shared" si="0"/>
        <v>50000</v>
      </c>
      <c r="S28">
        <f t="shared" si="1"/>
        <v>895.36897852727895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639.83109890401306</v>
      </c>
      <c r="AC28">
        <f t="shared" si="19"/>
        <v>604.68229629887537</v>
      </c>
      <c r="AE28">
        <f t="shared" si="2"/>
        <v>0</v>
      </c>
      <c r="AF28">
        <f t="shared" si="3"/>
        <v>0</v>
      </c>
      <c r="AG28">
        <f t="shared" si="3"/>
        <v>-8.4418031951122128</v>
      </c>
      <c r="AH28">
        <f t="shared" si="4"/>
        <v>-632.8619625295504</v>
      </c>
      <c r="AI28">
        <f t="shared" si="23"/>
        <v>-641.30376572466264</v>
      </c>
      <c r="AJ28">
        <f t="shared" si="6"/>
        <v>35.148802605137689</v>
      </c>
      <c r="AK28">
        <f t="shared" si="20"/>
        <v>44.788176923280922</v>
      </c>
      <c r="AL28">
        <f t="shared" si="24"/>
        <v>-561.36678619624399</v>
      </c>
      <c r="AN28">
        <f t="shared" si="8"/>
        <v>0</v>
      </c>
      <c r="AO28">
        <f t="shared" si="8"/>
        <v>0</v>
      </c>
      <c r="AP28">
        <f t="shared" si="8"/>
        <v>-0.77922180789548179</v>
      </c>
      <c r="AQ28">
        <f t="shared" si="8"/>
        <v>-58.416410711408901</v>
      </c>
      <c r="AR28">
        <f t="shared" si="8"/>
        <v>-59.195632519304382</v>
      </c>
      <c r="AS28">
        <f t="shared" si="8"/>
        <v>3.2444150708458617</v>
      </c>
      <c r="AT28">
        <f t="shared" si="8"/>
        <v>4.1341788463759315</v>
      </c>
      <c r="AU28">
        <f t="shared" si="8"/>
        <v>-51.81703860208259</v>
      </c>
      <c r="AW28">
        <v>25</v>
      </c>
      <c r="AX28">
        <f>IF(Z28&gt;0, (R28*SUMPRODUCT(K28:$K$98, X28:$X$98)-K28*$AZ$3)/Z28, 0)</f>
        <v>895.36897852727895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2.0774602E-2</v>
      </c>
      <c r="Q29" s="4">
        <f t="shared" si="22"/>
        <v>12.5</v>
      </c>
      <c r="R29">
        <f t="shared" si="0"/>
        <v>50000</v>
      </c>
      <c r="S29">
        <f t="shared" si="1"/>
        <v>867.47114645319505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604.68229629887537</v>
      </c>
      <c r="AC29">
        <f t="shared" si="19"/>
        <v>567.81261187562757</v>
      </c>
      <c r="AE29">
        <f t="shared" si="2"/>
        <v>0</v>
      </c>
      <c r="AF29">
        <f t="shared" si="3"/>
        <v>0</v>
      </c>
      <c r="AG29">
        <f t="shared" si="3"/>
        <v>-8.1820100616203071</v>
      </c>
      <c r="AH29">
        <f t="shared" si="4"/>
        <v>-701.50040616313822</v>
      </c>
      <c r="AI29">
        <f t="shared" si="23"/>
        <v>-709.68241622475853</v>
      </c>
      <c r="AJ29">
        <f t="shared" si="6"/>
        <v>36.869684423247804</v>
      </c>
      <c r="AK29">
        <f t="shared" si="20"/>
        <v>42.327760740921278</v>
      </c>
      <c r="AL29">
        <f t="shared" si="24"/>
        <v>-630.48497106058949</v>
      </c>
      <c r="AN29">
        <f t="shared" si="8"/>
        <v>0</v>
      </c>
      <c r="AO29">
        <f t="shared" si="8"/>
        <v>0</v>
      </c>
      <c r="AP29">
        <f t="shared" si="8"/>
        <v>-0.67432282757837325</v>
      </c>
      <c r="AQ29">
        <f t="shared" si="8"/>
        <v>-57.814367602675325</v>
      </c>
      <c r="AR29">
        <f t="shared" si="8"/>
        <v>-58.488690430253698</v>
      </c>
      <c r="AS29">
        <f t="shared" si="8"/>
        <v>3.0386261645935027</v>
      </c>
      <c r="AT29">
        <f t="shared" si="8"/>
        <v>3.4884551709077862</v>
      </c>
      <c r="AU29">
        <f t="shared" si="8"/>
        <v>-51.961609094752419</v>
      </c>
      <c r="AW29">
        <v>26</v>
      </c>
      <c r="AX29">
        <f>IF(Z29&gt;0, (R29*SUMPRODUCT(K29:$K$98, X29:$X$98)-K29*$AZ$3)/Z29, 0)</f>
        <v>867.47114645319505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2.3506165999999998E-2</v>
      </c>
      <c r="Q30" s="4">
        <f t="shared" si="22"/>
        <v>12.5</v>
      </c>
      <c r="R30">
        <f t="shared" si="0"/>
        <v>50000</v>
      </c>
      <c r="S30">
        <f t="shared" si="1"/>
        <v>836.56678377181674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567.81261187562757</v>
      </c>
      <c r="AC30">
        <f t="shared" si="19"/>
        <v>529.23639274452523</v>
      </c>
      <c r="AE30">
        <f t="shared" si="2"/>
        <v>0</v>
      </c>
      <c r="AF30">
        <f t="shared" si="3"/>
        <v>0</v>
      </c>
      <c r="AG30">
        <f t="shared" si="3"/>
        <v>-7.9078622742819862</v>
      </c>
      <c r="AH30">
        <f t="shared" si="4"/>
        <v>-769.31074688846854</v>
      </c>
      <c r="AI30">
        <f t="shared" si="23"/>
        <v>-777.21860916275057</v>
      </c>
      <c r="AJ30">
        <f t="shared" si="6"/>
        <v>38.576219131102334</v>
      </c>
      <c r="AK30">
        <f t="shared" si="20"/>
        <v>39.746882831293931</v>
      </c>
      <c r="AL30">
        <f t="shared" si="24"/>
        <v>-698.89550720035436</v>
      </c>
      <c r="AN30">
        <f t="shared" si="8"/>
        <v>0</v>
      </c>
      <c r="AO30">
        <f t="shared" si="8"/>
        <v>0</v>
      </c>
      <c r="AP30">
        <f t="shared" si="8"/>
        <v>-0.58190076337494889</v>
      </c>
      <c r="AQ30">
        <f t="shared" si="8"/>
        <v>-56.609801152309338</v>
      </c>
      <c r="AR30">
        <f t="shared" si="8"/>
        <v>-57.191701915684291</v>
      </c>
      <c r="AS30">
        <f t="shared" si="8"/>
        <v>2.838634586936573</v>
      </c>
      <c r="AT30">
        <f t="shared" si="8"/>
        <v>2.9247779815948576</v>
      </c>
      <c r="AU30">
        <f t="shared" si="8"/>
        <v>-51.428289347152862</v>
      </c>
      <c r="AW30">
        <v>27</v>
      </c>
      <c r="AX30">
        <f>IF(Z30&gt;0, (R30*SUMPRODUCT(K30:$K$98, X30:$X$98)-K30*$AZ$3)/Z30, 0)</f>
        <v>836.56678377181674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2.6226451000000001E-2</v>
      </c>
      <c r="Q31" s="4">
        <f t="shared" si="22"/>
        <v>12.5</v>
      </c>
      <c r="R31">
        <f t="shared" si="0"/>
        <v>50000</v>
      </c>
      <c r="S31">
        <f t="shared" si="1"/>
        <v>803.33706674920438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529.23639274452523</v>
      </c>
      <c r="AC31">
        <f t="shared" si="19"/>
        <v>489.80350987040583</v>
      </c>
      <c r="AE31">
        <f t="shared" si="2"/>
        <v>0</v>
      </c>
      <c r="AF31">
        <f t="shared" si="3"/>
        <v>0</v>
      </c>
      <c r="AG31">
        <f t="shared" si="3"/>
        <v>-7.62138848908796</v>
      </c>
      <c r="AH31">
        <f t="shared" si="4"/>
        <v>-829.58064980482027</v>
      </c>
      <c r="AI31">
        <f t="shared" si="23"/>
        <v>-837.20203829390823</v>
      </c>
      <c r="AJ31">
        <f t="shared" si="6"/>
        <v>39.4328828741194</v>
      </c>
      <c r="AK31">
        <f t="shared" si="20"/>
        <v>37.046547492116773</v>
      </c>
      <c r="AL31">
        <f t="shared" si="24"/>
        <v>-760.72260792767202</v>
      </c>
      <c r="AN31">
        <f t="shared" si="8"/>
        <v>0</v>
      </c>
      <c r="AO31">
        <f t="shared" si="8"/>
        <v>0</v>
      </c>
      <c r="AP31">
        <f t="shared" si="8"/>
        <v>-0.50073264632471748</v>
      </c>
      <c r="AQ31">
        <f t="shared" si="8"/>
        <v>-54.50425663398461</v>
      </c>
      <c r="AR31">
        <f t="shared" si="8"/>
        <v>-55.004989280309331</v>
      </c>
      <c r="AS31">
        <f t="shared" si="8"/>
        <v>2.5907788091423396</v>
      </c>
      <c r="AT31">
        <f t="shared" si="8"/>
        <v>2.4339942504547301</v>
      </c>
      <c r="AU31">
        <f t="shared" si="8"/>
        <v>-49.980216220712258</v>
      </c>
      <c r="AW31">
        <v>28</v>
      </c>
      <c r="AX31">
        <f>IF(Z31&gt;0, (R31*SUMPRODUCT(K31:$K$98, X31:$X$98)-K31*$AZ$3)/Z31, 0)</f>
        <v>803.33706674920438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2.9219711999999998E-2</v>
      </c>
      <c r="Q32" s="4">
        <f t="shared" si="22"/>
        <v>12.5</v>
      </c>
      <c r="R32">
        <f t="shared" si="0"/>
        <v>50000</v>
      </c>
      <c r="S32">
        <f t="shared" si="1"/>
        <v>769.26771740741037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489.80350987040583</v>
      </c>
      <c r="AC32">
        <f t="shared" si="19"/>
        <v>450.63578741337653</v>
      </c>
      <c r="AE32">
        <f t="shared" si="2"/>
        <v>0</v>
      </c>
      <c r="AF32">
        <f t="shared" si="3"/>
        <v>0</v>
      </c>
      <c r="AG32">
        <f t="shared" si="3"/>
        <v>-7.3224798275058154</v>
      </c>
      <c r="AH32">
        <f t="shared" si="4"/>
        <v>-890.77910676506121</v>
      </c>
      <c r="AI32">
        <f t="shared" si="23"/>
        <v>-898.10158659256706</v>
      </c>
      <c r="AJ32">
        <f t="shared" si="6"/>
        <v>39.167722457029299</v>
      </c>
      <c r="AK32">
        <f t="shared" si="20"/>
        <v>34.286245690928411</v>
      </c>
      <c r="AL32">
        <f t="shared" si="24"/>
        <v>-824.64761844460941</v>
      </c>
      <c r="AN32">
        <f t="shared" si="8"/>
        <v>0</v>
      </c>
      <c r="AO32">
        <f t="shared" si="8"/>
        <v>0</v>
      </c>
      <c r="AP32">
        <f t="shared" si="8"/>
        <v>-0.42954826441684307</v>
      </c>
      <c r="AQ32">
        <f t="shared" si="8"/>
        <v>-52.25451326645036</v>
      </c>
      <c r="AR32">
        <f t="shared" si="8"/>
        <v>-52.684061530867204</v>
      </c>
      <c r="AS32">
        <f t="shared" si="8"/>
        <v>2.2976406352638983</v>
      </c>
      <c r="AT32">
        <f t="shared" si="8"/>
        <v>2.0112854766203268</v>
      </c>
      <c r="AU32">
        <f t="shared" si="8"/>
        <v>-48.375135418982985</v>
      </c>
      <c r="AW32">
        <v>29</v>
      </c>
      <c r="AX32">
        <f>IF(Z32&gt;0, (R32*SUMPRODUCT(K32:$K$98, X32:$X$98)-K32*$AZ$3)/Z32, 0)</f>
        <v>769.26771740741037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3.2402927999999998E-2</v>
      </c>
      <c r="Q33" s="4">
        <f t="shared" si="22"/>
        <v>12.5</v>
      </c>
      <c r="R33">
        <f t="shared" si="0"/>
        <v>50000</v>
      </c>
      <c r="S33">
        <f t="shared" si="1"/>
        <v>734.58976662217515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450.63578741337653</v>
      </c>
      <c r="AC33">
        <f t="shared" si="19"/>
        <v>412.07460823349334</v>
      </c>
      <c r="AE33">
        <f t="shared" si="2"/>
        <v>0</v>
      </c>
      <c r="AF33">
        <f t="shared" si="3"/>
        <v>0</v>
      </c>
      <c r="AG33">
        <f t="shared" si="3"/>
        <v>-7.0119852425986338</v>
      </c>
      <c r="AH33">
        <f t="shared" si="4"/>
        <v>-949.0791465284932</v>
      </c>
      <c r="AI33">
        <f t="shared" si="23"/>
        <v>-956.0911317710918</v>
      </c>
      <c r="AJ33">
        <f t="shared" si="6"/>
        <v>38.561179179883197</v>
      </c>
      <c r="AK33">
        <f t="shared" si="20"/>
        <v>31.54450511893636</v>
      </c>
      <c r="AL33">
        <f t="shared" si="24"/>
        <v>-885.9854474722722</v>
      </c>
      <c r="AN33">
        <f t="shared" si="8"/>
        <v>0</v>
      </c>
      <c r="AO33">
        <f t="shared" si="8"/>
        <v>0</v>
      </c>
      <c r="AP33">
        <f t="shared" si="8"/>
        <v>-0.36726264311450951</v>
      </c>
      <c r="AQ33">
        <f t="shared" si="8"/>
        <v>-49.709362444371152</v>
      </c>
      <c r="AR33">
        <f t="shared" si="8"/>
        <v>-50.07662508748566</v>
      </c>
      <c r="AS33">
        <f t="shared" si="8"/>
        <v>2.0196962910275102</v>
      </c>
      <c r="AT33">
        <f t="shared" si="8"/>
        <v>1.6521880644212981</v>
      </c>
      <c r="AU33">
        <f t="shared" si="8"/>
        <v>-46.404740732036849</v>
      </c>
      <c r="AW33">
        <v>30</v>
      </c>
      <c r="AX33">
        <f>IF(Z33&gt;0, (R33*SUMPRODUCT(K33:$K$98, X33:$X$98)-K33*$AZ$3)/Z33, 0)</f>
        <v>734.58976662217515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3.5947104000000001E-2</v>
      </c>
      <c r="Q34" s="4">
        <f t="shared" si="22"/>
        <v>12.5</v>
      </c>
      <c r="R34">
        <f t="shared" si="0"/>
        <v>50000</v>
      </c>
      <c r="S34">
        <f t="shared" si="1"/>
        <v>699.92968143668691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412.07460823349334</v>
      </c>
      <c r="AC34">
        <f t="shared" si="19"/>
        <v>374.59143693784273</v>
      </c>
      <c r="AE34">
        <f t="shared" si="2"/>
        <v>0</v>
      </c>
      <c r="AF34">
        <f t="shared" si="3"/>
        <v>0</v>
      </c>
      <c r="AG34">
        <f t="shared" si="3"/>
        <v>-6.6898048274104891</v>
      </c>
      <c r="AH34">
        <f t="shared" si="4"/>
        <v>-1008.2422510486333</v>
      </c>
      <c r="AI34">
        <f t="shared" si="23"/>
        <v>-1014.9320558760438</v>
      </c>
      <c r="AJ34">
        <f t="shared" si="6"/>
        <v>37.483171295650607</v>
      </c>
      <c r="AK34">
        <f t="shared" si="20"/>
        <v>28.845222576344536</v>
      </c>
      <c r="AL34">
        <f t="shared" si="24"/>
        <v>-948.60366200404872</v>
      </c>
      <c r="AN34">
        <f t="shared" si="8"/>
        <v>0</v>
      </c>
      <c r="AO34">
        <f t="shared" si="8"/>
        <v>0</v>
      </c>
      <c r="AP34">
        <f t="shared" si="8"/>
        <v>-0.31284641808572522</v>
      </c>
      <c r="AQ34">
        <f t="shared" si="8"/>
        <v>-47.150101526257707</v>
      </c>
      <c r="AR34">
        <f t="shared" si="8"/>
        <v>-47.462947944343433</v>
      </c>
      <c r="AS34">
        <f t="shared" si="8"/>
        <v>1.752887592518463</v>
      </c>
      <c r="AT34">
        <f t="shared" si="8"/>
        <v>1.3489368964726538</v>
      </c>
      <c r="AU34">
        <f t="shared" ref="AU34:AU89" si="25">AL34*$K34</f>
        <v>-44.361123455352313</v>
      </c>
      <c r="AW34">
        <v>31</v>
      </c>
      <c r="AX34">
        <f>IF(Z34&gt;0, (R34*SUMPRODUCT(K34:$K$98, X34:$X$98)-K34*$AZ$3)/Z34, 0)</f>
        <v>699.92968143668691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4.0034525000000001E-2</v>
      </c>
      <c r="Q35" s="4">
        <f t="shared" si="22"/>
        <v>12.5</v>
      </c>
      <c r="R35">
        <f t="shared" si="0"/>
        <v>50000</v>
      </c>
      <c r="S35">
        <f t="shared" si="1"/>
        <v>665.52542364605745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374.59143693784273</v>
      </c>
      <c r="AC35">
        <f t="shared" si="19"/>
        <v>338.3575775086573</v>
      </c>
      <c r="AE35">
        <f t="shared" si="2"/>
        <v>0</v>
      </c>
      <c r="AF35">
        <f t="shared" ref="AF35:AG66" si="26">-$Z35*P35</f>
        <v>0</v>
      </c>
      <c r="AG35">
        <f t="shared" si="26"/>
        <v>-6.3550836205282986</v>
      </c>
      <c r="AH35">
        <f t="shared" si="4"/>
        <v>-1071.2926344323437</v>
      </c>
      <c r="AI35">
        <f t="shared" si="23"/>
        <v>-1077.6477180528721</v>
      </c>
      <c r="AJ35">
        <f t="shared" si="6"/>
        <v>36.233859429185429</v>
      </c>
      <c r="AK35">
        <f t="shared" si="20"/>
        <v>26.221400585648993</v>
      </c>
      <c r="AL35">
        <f t="shared" si="24"/>
        <v>-1015.1924580380376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-44.730920521476499</v>
      </c>
      <c r="AR35">
        <f t="shared" si="27"/>
        <v>-44.99627167876119</v>
      </c>
      <c r="AS35">
        <f t="shared" si="27"/>
        <v>1.5129142441757386</v>
      </c>
      <c r="AT35">
        <f t="shared" si="27"/>
        <v>1.0948524687467514</v>
      </c>
      <c r="AU35">
        <f t="shared" si="25"/>
        <v>-42.388504965838699</v>
      </c>
      <c r="AW35">
        <v>32</v>
      </c>
      <c r="AX35">
        <f>IF(Z35&gt;0, (R35*SUMPRODUCT(K35:$K$98, X35:$X$98)-K35*$AZ$3)/Z35, 0)</f>
        <v>665.52542364605745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4.4405750000000001E-2</v>
      </c>
      <c r="Q36" s="4">
        <f t="shared" si="22"/>
        <v>12.5</v>
      </c>
      <c r="R36">
        <f t="shared" si="0"/>
        <v>50000</v>
      </c>
      <c r="S36">
        <f t="shared" si="1"/>
        <v>631.04637906468554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338.3575775086573</v>
      </c>
      <c r="AC36">
        <f t="shared" si="19"/>
        <v>303.37330171670942</v>
      </c>
      <c r="AE36">
        <f t="shared" si="2"/>
        <v>0</v>
      </c>
      <c r="AF36">
        <f t="shared" si="26"/>
        <v>0</v>
      </c>
      <c r="AG36">
        <f t="shared" si="26"/>
        <v>-6.0093305298407413</v>
      </c>
      <c r="AH36">
        <f t="shared" si="4"/>
        <v>-1128.809017929098</v>
      </c>
      <c r="AI36">
        <f t="shared" si="23"/>
        <v>-1134.8183484589388</v>
      </c>
      <c r="AJ36">
        <f t="shared" si="6"/>
        <v>34.98427579194788</v>
      </c>
      <c r="AK36">
        <f t="shared" si="20"/>
        <v>23.685030425606012</v>
      </c>
      <c r="AL36">
        <f t="shared" si="24"/>
        <v>-1076.1490422413847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-42.082561259266761</v>
      </c>
      <c r="AR36">
        <f t="shared" si="27"/>
        <v>-42.306592088337524</v>
      </c>
      <c r="AS36">
        <f t="shared" si="27"/>
        <v>1.3042311903449042</v>
      </c>
      <c r="AT36">
        <f t="shared" si="27"/>
        <v>0.88298970683432987</v>
      </c>
      <c r="AU36">
        <f t="shared" si="25"/>
        <v>-40.11937119115828</v>
      </c>
      <c r="AW36">
        <v>33</v>
      </c>
      <c r="AX36">
        <f>IF(Z36&gt;0, (R36*SUMPRODUCT(K36:$K$98, X36:$X$98)-K36*$AZ$3)/Z36, 0)</f>
        <v>631.04637906468554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4.9048597999999999E-2</v>
      </c>
      <c r="Q37" s="4">
        <f t="shared" si="22"/>
        <v>12.5</v>
      </c>
      <c r="R37">
        <f t="shared" si="0"/>
        <v>50000</v>
      </c>
      <c r="S37">
        <f t="shared" si="1"/>
        <v>596.85576845634569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303.37330171670942</v>
      </c>
      <c r="AC37">
        <f t="shared" si="19"/>
        <v>269.99310182309318</v>
      </c>
      <c r="AE37">
        <f t="shared" si="2"/>
        <v>0</v>
      </c>
      <c r="AF37">
        <f t="shared" si="26"/>
        <v>0</v>
      </c>
      <c r="AG37">
        <f t="shared" si="26"/>
        <v>-5.6544879871350489</v>
      </c>
      <c r="AH37">
        <f t="shared" si="4"/>
        <v>-1178.9969496291421</v>
      </c>
      <c r="AI37">
        <f t="shared" si="23"/>
        <v>-1184.6514376162772</v>
      </c>
      <c r="AJ37">
        <f t="shared" si="6"/>
        <v>33.380199893616236</v>
      </c>
      <c r="AK37">
        <f t="shared" si="20"/>
        <v>21.236131120169663</v>
      </c>
      <c r="AL37">
        <f t="shared" si="24"/>
        <v>-1130.0351066024914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-39.244278838208459</v>
      </c>
      <c r="AR37">
        <f t="shared" si="27"/>
        <v>-39.432495019195379</v>
      </c>
      <c r="AS37">
        <f t="shared" si="27"/>
        <v>1.1110986103163978</v>
      </c>
      <c r="AT37">
        <f t="shared" si="27"/>
        <v>0.70686921741980957</v>
      </c>
      <c r="AU37">
        <f t="shared" si="25"/>
        <v>-37.614527191459175</v>
      </c>
      <c r="AW37">
        <v>34</v>
      </c>
      <c r="AX37">
        <f>IF(Z37&gt;0, (R37*SUMPRODUCT(K37:$K$98, X37:$X$98)-K37*$AZ$3)/Z37, 0)</f>
        <v>596.85576845634569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5.4278005999999997E-2</v>
      </c>
      <c r="Q38" s="4">
        <f t="shared" si="22"/>
        <v>12.5</v>
      </c>
      <c r="R38">
        <f t="shared" si="0"/>
        <v>50000</v>
      </c>
      <c r="S38">
        <f t="shared" si="1"/>
        <v>563.49813680205023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269.99310182309318</v>
      </c>
      <c r="AC38">
        <f t="shared" si="19"/>
        <v>238.51878848992993</v>
      </c>
      <c r="AE38">
        <f t="shared" si="2"/>
        <v>0</v>
      </c>
      <c r="AF38">
        <f t="shared" si="26"/>
        <v>0</v>
      </c>
      <c r="AG38">
        <f t="shared" si="26"/>
        <v>-5.2910287743710533</v>
      </c>
      <c r="AH38">
        <f t="shared" si="4"/>
        <v>-1227.6573315705762</v>
      </c>
      <c r="AI38">
        <f t="shared" si="23"/>
        <v>-1232.9483603449471</v>
      </c>
      <c r="AJ38">
        <f t="shared" si="6"/>
        <v>31.474313333163252</v>
      </c>
      <c r="AK38">
        <f t="shared" si="20"/>
        <v>18.899517127616523</v>
      </c>
      <c r="AL38">
        <f t="shared" si="24"/>
        <v>-1182.5745298841673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-36.485710717518756</v>
      </c>
      <c r="AR38">
        <f t="shared" si="27"/>
        <v>-36.642958949818883</v>
      </c>
      <c r="AS38">
        <f t="shared" si="27"/>
        <v>0.93540979373878352</v>
      </c>
      <c r="AT38">
        <f t="shared" si="27"/>
        <v>0.56168956669434067</v>
      </c>
      <c r="AU38">
        <f t="shared" si="25"/>
        <v>-35.145859589385758</v>
      </c>
      <c r="AW38">
        <v>35</v>
      </c>
      <c r="AX38">
        <f>IF(Z38&gt;0, (R38*SUMPRODUCT(K38:$K$98, X38:$X$98)-K38*$AZ$3)/Z38, 0)</f>
        <v>563.49813680205023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6.0174738999999998E-2</v>
      </c>
      <c r="Q39" s="4">
        <f t="shared" si="22"/>
        <v>12.5</v>
      </c>
      <c r="R39">
        <f t="shared" si="0"/>
        <v>50000</v>
      </c>
      <c r="S39">
        <f t="shared" si="1"/>
        <v>530.95000400216736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238.51878848992993</v>
      </c>
      <c r="AC39">
        <f t="shared" si="19"/>
        <v>208.9705469733444</v>
      </c>
      <c r="AE39">
        <f t="shared" si="2"/>
        <v>0</v>
      </c>
      <c r="AF39">
        <f t="shared" si="26"/>
        <v>0</v>
      </c>
      <c r="AG39">
        <f t="shared" si="26"/>
        <v>-4.9197322110880748</v>
      </c>
      <c r="AH39">
        <f t="shared" si="4"/>
        <v>-1273.5451021570721</v>
      </c>
      <c r="AI39">
        <f t="shared" si="23"/>
        <v>-1278.4648343681602</v>
      </c>
      <c r="AJ39">
        <f t="shared" si="6"/>
        <v>29.548241516585534</v>
      </c>
      <c r="AK39">
        <f t="shared" si="20"/>
        <v>16.696315194295096</v>
      </c>
      <c r="AL39">
        <f t="shared" si="24"/>
        <v>-1232.2202776572797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-33.794183345970744</v>
      </c>
      <c r="AR39">
        <f t="shared" si="27"/>
        <v>-33.924731005470974</v>
      </c>
      <c r="AS39">
        <f t="shared" si="27"/>
        <v>0.78407799588032134</v>
      </c>
      <c r="AT39">
        <f t="shared" si="27"/>
        <v>0.4430454295827016</v>
      </c>
      <c r="AU39">
        <f t="shared" si="25"/>
        <v>-32.697607580007954</v>
      </c>
      <c r="AW39">
        <v>36</v>
      </c>
      <c r="AX39">
        <f>IF(Z39&gt;0, (R39*SUMPRODUCT(K39:$K$98, X39:$X$98)-K39*$AZ$3)/Z39, 0)</f>
        <v>530.95000400216736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6.6923788999999997E-2</v>
      </c>
      <c r="Q40" s="4">
        <f t="shared" si="22"/>
        <v>12.5</v>
      </c>
      <c r="R40">
        <f t="shared" si="0"/>
        <v>50000</v>
      </c>
      <c r="S40">
        <f t="shared" si="1"/>
        <v>499.22660102327933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208.9705469733444</v>
      </c>
      <c r="AC40">
        <f t="shared" si="19"/>
        <v>181.3705325567783</v>
      </c>
      <c r="AE40">
        <f t="shared" si="2"/>
        <v>0</v>
      </c>
      <c r="AF40">
        <f t="shared" si="26"/>
        <v>0</v>
      </c>
      <c r="AG40">
        <f t="shared" si="26"/>
        <v>-4.5412877685458328</v>
      </c>
      <c r="AH40">
        <f t="shared" si="4"/>
        <v>-1316.9884817254472</v>
      </c>
      <c r="AI40">
        <f t="shared" si="23"/>
        <v>-1321.5297694939929</v>
      </c>
      <c r="AJ40">
        <f t="shared" si="6"/>
        <v>27.600014416566097</v>
      </c>
      <c r="AK40">
        <f t="shared" si="20"/>
        <v>14.627938288134109</v>
      </c>
      <c r="AL40">
        <f t="shared" si="24"/>
        <v>-1279.3018167892926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-31.202657210133246</v>
      </c>
      <c r="AR40">
        <f t="shared" si="27"/>
        <v>-31.310251351996094</v>
      </c>
      <c r="AS40">
        <f t="shared" si="27"/>
        <v>0.65391140528925362</v>
      </c>
      <c r="AT40">
        <f t="shared" si="27"/>
        <v>0.34657140167060635</v>
      </c>
      <c r="AU40">
        <f t="shared" si="25"/>
        <v>-30.309768545036231</v>
      </c>
      <c r="AW40">
        <v>37</v>
      </c>
      <c r="AX40">
        <f>IF(Z40&gt;0, (R40*SUMPRODUCT(K40:$K$98, X40:$X$98)-K40*$AZ$3)/Z40, 0)</f>
        <v>499.22660102327933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7.4711050000000001E-2</v>
      </c>
      <c r="Q41" s="4">
        <f t="shared" si="22"/>
        <v>12.5</v>
      </c>
      <c r="R41">
        <f t="shared" si="0"/>
        <v>50000</v>
      </c>
      <c r="S41">
        <f t="shared" si="1"/>
        <v>468.22745354750106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181.3705325567783</v>
      </c>
      <c r="AC41">
        <f t="shared" si="19"/>
        <v>155.69838331932783</v>
      </c>
      <c r="AE41">
        <f t="shared" si="2"/>
        <v>0</v>
      </c>
      <c r="AF41">
        <f t="shared" si="26"/>
        <v>0</v>
      </c>
      <c r="AG41">
        <f t="shared" si="26"/>
        <v>-4.1565905133201584</v>
      </c>
      <c r="AH41">
        <f t="shared" si="4"/>
        <v>-1357.1375101608646</v>
      </c>
      <c r="AI41">
        <f t="shared" si="23"/>
        <v>-1361.2941006741848</v>
      </c>
      <c r="AJ41">
        <f t="shared" si="6"/>
        <v>25.672149237450469</v>
      </c>
      <c r="AK41">
        <f t="shared" si="20"/>
        <v>12.695937278974482</v>
      </c>
      <c r="AL41">
        <f t="shared" si="24"/>
        <v>-1322.9260141577599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-28.708826115794437</v>
      </c>
      <c r="AR41">
        <f t="shared" si="27"/>
        <v>-28.796754445376404</v>
      </c>
      <c r="AS41">
        <f t="shared" si="27"/>
        <v>0.54306749534122745</v>
      </c>
      <c r="AT41">
        <f t="shared" si="27"/>
        <v>0.26856928866103441</v>
      </c>
      <c r="AU41">
        <f t="shared" si="25"/>
        <v>-27.985117661374144</v>
      </c>
      <c r="AW41">
        <v>38</v>
      </c>
      <c r="AX41">
        <f>IF(Z41&gt;0, (R41*SUMPRODUCT(K41:$K$98, X41:$X$98)-K41*$AZ$3)/Z41, 0)</f>
        <v>468.22745354750106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8.3689026999999999E-2</v>
      </c>
      <c r="Q42" s="4">
        <f t="shared" si="22"/>
        <v>12.5</v>
      </c>
      <c r="R42">
        <f t="shared" si="0"/>
        <v>50000</v>
      </c>
      <c r="S42">
        <f t="shared" si="1"/>
        <v>437.75478390951452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155.69838331932783</v>
      </c>
      <c r="AC42">
        <f t="shared" si="19"/>
        <v>131.92751075057168</v>
      </c>
      <c r="AE42">
        <f t="shared" si="2"/>
        <v>0</v>
      </c>
      <c r="AF42">
        <f t="shared" si="26"/>
        <v>0</v>
      </c>
      <c r="AG42">
        <f t="shared" si="26"/>
        <v>-3.7671635924897617</v>
      </c>
      <c r="AH42">
        <f t="shared" si="4"/>
        <v>-1391.4440627887784</v>
      </c>
      <c r="AI42">
        <f t="shared" si="23"/>
        <v>-1395.2112263812683</v>
      </c>
      <c r="AJ42">
        <f t="shared" si="6"/>
        <v>23.770872568756147</v>
      </c>
      <c r="AK42">
        <f t="shared" si="20"/>
        <v>10.898886832352948</v>
      </c>
      <c r="AL42">
        <f t="shared" si="24"/>
        <v>-1360.5414669801592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-26.28084410160643</v>
      </c>
      <c r="AR42">
        <f t="shared" si="27"/>
        <v>-26.351996253336516</v>
      </c>
      <c r="AS42">
        <f t="shared" si="27"/>
        <v>0.44897140520801915</v>
      </c>
      <c r="AT42">
        <f t="shared" si="27"/>
        <v>0.20585228927423971</v>
      </c>
      <c r="AU42">
        <f t="shared" si="25"/>
        <v>-25.697172558854255</v>
      </c>
      <c r="AW42">
        <v>39</v>
      </c>
      <c r="AX42">
        <f>IF(Z42&gt;0, (R42*SUMPRODUCT(K42:$K$98, X42:$X$98)-K42*$AZ$3)/Z42, 0)</f>
        <v>437.75478390951452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9.4384723000000004E-2</v>
      </c>
      <c r="Q43" s="4">
        <f t="shared" si="22"/>
        <v>12.5</v>
      </c>
      <c r="R43">
        <f t="shared" si="0"/>
        <v>50000</v>
      </c>
      <c r="S43">
        <f t="shared" si="1"/>
        <v>407.7425203680379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131.92751075057168</v>
      </c>
      <c r="AC43">
        <f t="shared" si="19"/>
        <v>110.05555374453502</v>
      </c>
      <c r="AE43">
        <f t="shared" si="2"/>
        <v>0</v>
      </c>
      <c r="AF43">
        <f t="shared" si="26"/>
        <v>0</v>
      </c>
      <c r="AG43">
        <f t="shared" si="26"/>
        <v>-3.3739292643920331</v>
      </c>
      <c r="AH43">
        <f t="shared" si="4"/>
        <v>-1422.2507686913243</v>
      </c>
      <c r="AI43">
        <f t="shared" si="23"/>
        <v>-1425.6246979557163</v>
      </c>
      <c r="AJ43">
        <f t="shared" si="6"/>
        <v>21.871957006036666</v>
      </c>
      <c r="AK43">
        <f t="shared" si="20"/>
        <v>9.2349257525400184</v>
      </c>
      <c r="AL43">
        <f t="shared" si="24"/>
        <v>-1394.5178151971397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-23.984557613921091</v>
      </c>
      <c r="AR43">
        <f t="shared" si="27"/>
        <v>-24.041454894350451</v>
      </c>
      <c r="AS43">
        <f t="shared" si="27"/>
        <v>0.36884438700158984</v>
      </c>
      <c r="AT43">
        <f t="shared" si="27"/>
        <v>0.15573597402649852</v>
      </c>
      <c r="AU43">
        <f t="shared" si="25"/>
        <v>-23.516874533322365</v>
      </c>
      <c r="AW43">
        <v>40</v>
      </c>
      <c r="AX43">
        <f>IF(Z43&gt;0, (R43*SUMPRODUCT(K43:$K$98, X43:$X$98)-K43*$AZ$3)/Z43, 0)</f>
        <v>407.7425203680379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0.106719178</v>
      </c>
      <c r="Q44" s="4">
        <f t="shared" si="22"/>
        <v>12.5</v>
      </c>
      <c r="R44">
        <f t="shared" si="0"/>
        <v>50000</v>
      </c>
      <c r="S44">
        <f t="shared" si="1"/>
        <v>377.5321573646109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110.05555374453502</v>
      </c>
      <c r="AC44">
        <f t="shared" si="19"/>
        <v>90.007502465944057</v>
      </c>
      <c r="AE44">
        <f t="shared" si="2"/>
        <v>0</v>
      </c>
      <c r="AF44">
        <f t="shared" si="26"/>
        <v>0</v>
      </c>
      <c r="AG44">
        <f t="shared" si="26"/>
        <v>-2.9801270140220502</v>
      </c>
      <c r="AH44">
        <f t="shared" si="4"/>
        <v>-1440.2518309042498</v>
      </c>
      <c r="AI44">
        <f t="shared" si="23"/>
        <v>-1443.2319579182717</v>
      </c>
      <c r="AJ44">
        <f t="shared" si="6"/>
        <v>20.048051278590961</v>
      </c>
      <c r="AK44">
        <f t="shared" si="20"/>
        <v>7.7038887621174519</v>
      </c>
      <c r="AL44">
        <f t="shared" si="24"/>
        <v>-1415.4800178775633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-21.685824992346205</v>
      </c>
      <c r="AR44">
        <f t="shared" si="27"/>
        <v>-21.730696667906212</v>
      </c>
      <c r="AS44">
        <f t="shared" si="27"/>
        <v>0.30186285629794807</v>
      </c>
      <c r="AT44">
        <f t="shared" si="27"/>
        <v>0.11599720262177431</v>
      </c>
      <c r="AU44">
        <f t="shared" si="25"/>
        <v>-21.31283660898649</v>
      </c>
      <c r="AW44">
        <v>41</v>
      </c>
      <c r="AX44">
        <f>IF(Z44&gt;0, (R44*SUMPRODUCT(K44:$K$98, X44:$X$98)-K44*$AZ$3)/Z44, 0)</f>
        <v>377.5321573646109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0.12088460199999999</v>
      </c>
      <c r="Q45" s="4">
        <f t="shared" si="22"/>
        <v>12.5</v>
      </c>
      <c r="R45">
        <f t="shared" si="0"/>
        <v>50000</v>
      </c>
      <c r="S45">
        <f t="shared" si="1"/>
        <v>346.69090352885837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90.007502465944057</v>
      </c>
      <c r="AC45">
        <f t="shared" si="19"/>
        <v>71.836415272999773</v>
      </c>
      <c r="AE45">
        <f t="shared" si="2"/>
        <v>0</v>
      </c>
      <c r="AF45">
        <f t="shared" si="26"/>
        <v>0</v>
      </c>
      <c r="AG45">
        <f t="shared" si="26"/>
        <v>-2.5900742758823259</v>
      </c>
      <c r="AH45">
        <f t="shared" si="4"/>
        <v>-1441.0058719980159</v>
      </c>
      <c r="AI45">
        <f t="shared" si="23"/>
        <v>-1443.5959462738981</v>
      </c>
      <c r="AJ45">
        <f t="shared" si="6"/>
        <v>18.171087192944285</v>
      </c>
      <c r="AK45">
        <f t="shared" si="20"/>
        <v>6.3005251726160845</v>
      </c>
      <c r="AL45">
        <f t="shared" si="24"/>
        <v>-1419.1243339083378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-19.372480861231782</v>
      </c>
      <c r="AR45">
        <f t="shared" si="27"/>
        <v>-19.407301097091835</v>
      </c>
      <c r="AS45">
        <f t="shared" si="27"/>
        <v>0.24428702596818549</v>
      </c>
      <c r="AT45">
        <f t="shared" si="27"/>
        <v>8.4702502393676729E-2</v>
      </c>
      <c r="AU45">
        <f t="shared" si="25"/>
        <v>-19.078311568729976</v>
      </c>
      <c r="AW45">
        <v>42</v>
      </c>
      <c r="AX45">
        <f>IF(Z45&gt;0, (R45*SUMPRODUCT(K45:$K$98, X45:$X$98)-K45*$AZ$3)/Z45, 0)</f>
        <v>346.69090352885837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0.13724737000000001</v>
      </c>
      <c r="Q46" s="4">
        <f t="shared" si="22"/>
        <v>12.5</v>
      </c>
      <c r="R46">
        <f t="shared" si="0"/>
        <v>50000</v>
      </c>
      <c r="S46">
        <f t="shared" si="1"/>
        <v>314.67762810259103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71.836415272999773</v>
      </c>
      <c r="AC46">
        <f t="shared" si="19"/>
        <v>55.602093161234002</v>
      </c>
      <c r="AE46">
        <f t="shared" si="2"/>
        <v>0</v>
      </c>
      <c r="AF46">
        <f t="shared" si="26"/>
        <v>0</v>
      </c>
      <c r="AG46">
        <f t="shared" si="26"/>
        <v>-2.2086926506539988</v>
      </c>
      <c r="AH46">
        <f t="shared" si="4"/>
        <v>-1421.9235298780147</v>
      </c>
      <c r="AI46">
        <f t="shared" si="23"/>
        <v>-1424.1322225286688</v>
      </c>
      <c r="AJ46">
        <f t="shared" si="6"/>
        <v>16.234322111765771</v>
      </c>
      <c r="AK46">
        <f t="shared" si="20"/>
        <v>5.0285490691099843</v>
      </c>
      <c r="AL46">
        <f t="shared" si="24"/>
        <v>-1402.8693513477931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-17.067806409187913</v>
      </c>
      <c r="AR46">
        <f t="shared" si="27"/>
        <v>-17.094318058926206</v>
      </c>
      <c r="AS46">
        <f t="shared" si="27"/>
        <v>0.19486580056227612</v>
      </c>
      <c r="AT46">
        <f t="shared" si="27"/>
        <v>6.0359295157056903E-2</v>
      </c>
      <c r="AU46">
        <f t="shared" si="25"/>
        <v>-16.839092963206873</v>
      </c>
      <c r="AW46">
        <v>43</v>
      </c>
      <c r="AX46">
        <f>IF(Z46&gt;0, (R46*SUMPRODUCT(K46:$K$98, X46:$X$98)-K46*$AZ$3)/Z46, 0)</f>
        <v>314.67762810259103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0.155543078</v>
      </c>
      <c r="Q47" s="4">
        <f t="shared" si="22"/>
        <v>12.5</v>
      </c>
      <c r="R47">
        <f t="shared" si="0"/>
        <v>50000</v>
      </c>
      <c r="S47">
        <f t="shared" si="1"/>
        <v>280.35060938222233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55.602093161234002</v>
      </c>
      <c r="AC47">
        <f t="shared" si="19"/>
        <v>41.336214206926456</v>
      </c>
      <c r="AE47">
        <f t="shared" si="2"/>
        <v>0</v>
      </c>
      <c r="AF47">
        <f t="shared" si="26"/>
        <v>0</v>
      </c>
      <c r="AG47">
        <f t="shared" si="26"/>
        <v>-1.8430588709087572</v>
      </c>
      <c r="AH47">
        <f t="shared" si="4"/>
        <v>-1374.1874129548066</v>
      </c>
      <c r="AI47">
        <f t="shared" si="23"/>
        <v>-1376.0304718257155</v>
      </c>
      <c r="AJ47">
        <f t="shared" si="6"/>
        <v>14.265878954307546</v>
      </c>
      <c r="AK47">
        <f t="shared" si="20"/>
        <v>3.8921465212863806</v>
      </c>
      <c r="AL47">
        <f t="shared" si="24"/>
        <v>-1357.8724463501217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-14.727512868398172</v>
      </c>
      <c r="AR47">
        <f t="shared" si="27"/>
        <v>-14.747265394860454</v>
      </c>
      <c r="AS47">
        <f t="shared" si="27"/>
        <v>0.15289102046627806</v>
      </c>
      <c r="AT47">
        <f t="shared" si="27"/>
        <v>4.171311528365855E-2</v>
      </c>
      <c r="AU47">
        <f t="shared" si="25"/>
        <v>-14.552661259110518</v>
      </c>
      <c r="AW47">
        <v>44</v>
      </c>
      <c r="AX47">
        <f>IF(Z47&gt;0, (R47*SUMPRODUCT(K47:$K$98, X47:$X$98)-K47*$AZ$3)/Z47, 0)</f>
        <v>280.35060938222233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0.175905283</v>
      </c>
      <c r="Q48" s="4">
        <f t="shared" si="22"/>
        <v>12.5</v>
      </c>
      <c r="R48">
        <f t="shared" si="0"/>
        <v>50000</v>
      </c>
      <c r="S48">
        <f t="shared" si="1"/>
        <v>242.51822130853984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41.336214206926456</v>
      </c>
      <c r="AC48">
        <f t="shared" si="19"/>
        <v>29.110422280385738</v>
      </c>
      <c r="AE48">
        <f t="shared" si="2"/>
        <v>0</v>
      </c>
      <c r="AF48">
        <f t="shared" si="26"/>
        <v>0</v>
      </c>
      <c r="AG48">
        <f t="shared" si="26"/>
        <v>-1.5004244899268042</v>
      </c>
      <c r="AH48">
        <f t="shared" si="4"/>
        <v>-1296.8151690914615</v>
      </c>
      <c r="AI48">
        <f t="shared" si="23"/>
        <v>-1298.3155935813884</v>
      </c>
      <c r="AJ48">
        <f t="shared" si="6"/>
        <v>12.225791926540719</v>
      </c>
      <c r="AK48">
        <f t="shared" si="20"/>
        <v>2.8935349944848521</v>
      </c>
      <c r="AL48">
        <f t="shared" si="24"/>
        <v>-1283.1962666603629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-12.409191990402269</v>
      </c>
      <c r="AR48">
        <f t="shared" si="27"/>
        <v>-12.423549514902579</v>
      </c>
      <c r="AS48">
        <f t="shared" si="27"/>
        <v>0.11698829784466679</v>
      </c>
      <c r="AT48">
        <f t="shared" si="27"/>
        <v>2.7688164152695607E-2</v>
      </c>
      <c r="AU48">
        <f t="shared" si="25"/>
        <v>-12.278873052905217</v>
      </c>
      <c r="AW48">
        <v>45</v>
      </c>
      <c r="AX48">
        <f>IF(Z48&gt;0, (R48*SUMPRODUCT(K48:$K$98, X48:$X$98)-K48*$AZ$3)/Z48, 0)</f>
        <v>242.51822130853984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0.19813004200000001</v>
      </c>
      <c r="Q49" s="4">
        <f t="shared" si="22"/>
        <v>12.5</v>
      </c>
      <c r="R49">
        <f t="shared" si="0"/>
        <v>50000</v>
      </c>
      <c r="S49">
        <f t="shared" si="1"/>
        <v>199.20729591608961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29.110422280385738</v>
      </c>
      <c r="AC49">
        <f t="shared" si="19"/>
        <v>18.934909702356155</v>
      </c>
      <c r="AE49">
        <f t="shared" si="2"/>
        <v>0</v>
      </c>
      <c r="AF49">
        <f t="shared" si="26"/>
        <v>0</v>
      </c>
      <c r="AG49">
        <f t="shared" si="26"/>
        <v>-1.1881410778205097</v>
      </c>
      <c r="AH49">
        <f t="shared" si="4"/>
        <v>-1189.1166688281053</v>
      </c>
      <c r="AI49">
        <f t="shared" si="23"/>
        <v>-1190.3048099059258</v>
      </c>
      <c r="AJ49">
        <f t="shared" si="6"/>
        <v>10.175512578029583</v>
      </c>
      <c r="AK49">
        <f t="shared" si="20"/>
        <v>2.0377295596270018</v>
      </c>
      <c r="AL49">
        <f t="shared" si="24"/>
        <v>-1178.0915677682692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-10.159489043793805</v>
      </c>
      <c r="AR49">
        <f t="shared" si="27"/>
        <v>-10.169640197653665</v>
      </c>
      <c r="AS49">
        <f t="shared" si="27"/>
        <v>8.6936808861117376E-2</v>
      </c>
      <c r="AT49">
        <f t="shared" si="27"/>
        <v>1.7409806521043691E-2</v>
      </c>
      <c r="AU49">
        <f t="shared" si="25"/>
        <v>-10.065293582271504</v>
      </c>
      <c r="AW49">
        <v>46</v>
      </c>
      <c r="AX49">
        <f>IF(Z49&gt;0, (R49*SUMPRODUCT(K49:$K$98, X49:$X$98)-K49*$AZ$3)/Z49, 0)</f>
        <v>199.20729591608961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0.22255936300000001</v>
      </c>
      <c r="Q50" s="4">
        <f t="shared" si="22"/>
        <v>12.5</v>
      </c>
      <c r="R50">
        <f t="shared" si="0"/>
        <v>50000</v>
      </c>
      <c r="S50">
        <f t="shared" si="1"/>
        <v>147.6399644645314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18.934909702356155</v>
      </c>
      <c r="AC50">
        <f t="shared" si="19"/>
        <v>10.769777276752293</v>
      </c>
      <c r="AE50">
        <f t="shared" si="2"/>
        <v>0</v>
      </c>
      <c r="AF50">
        <f t="shared" si="26"/>
        <v>0</v>
      </c>
      <c r="AG50">
        <f t="shared" si="26"/>
        <v>-0.91182774560843871</v>
      </c>
      <c r="AH50">
        <f t="shared" si="4"/>
        <v>-1057.7276857354643</v>
      </c>
      <c r="AI50">
        <f t="shared" si="23"/>
        <v>-1058.6395134810728</v>
      </c>
      <c r="AJ50">
        <f t="shared" si="6"/>
        <v>8.1651324256038613</v>
      </c>
      <c r="AK50">
        <f t="shared" si="20"/>
        <v>1.3254436791649309</v>
      </c>
      <c r="AL50">
        <f t="shared" si="24"/>
        <v>-1049.148937376304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-8.0686940598769095</v>
      </c>
      <c r="AR50">
        <f t="shared" si="27"/>
        <v>-8.0756497812916379</v>
      </c>
      <c r="AS50">
        <f t="shared" si="27"/>
        <v>6.2286310918267078E-2</v>
      </c>
      <c r="AT50">
        <f t="shared" si="27"/>
        <v>1.0110919554254886E-2</v>
      </c>
      <c r="AU50">
        <f t="shared" si="25"/>
        <v>-8.0032525508191164</v>
      </c>
      <c r="AW50">
        <v>47</v>
      </c>
      <c r="AX50">
        <f>IF(Z50&gt;0, (R50*SUMPRODUCT(K50:$K$98, X50:$X$98)-K50*$AZ$3)/Z50, 0)</f>
        <v>147.6399644645314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0.25004150400000003</v>
      </c>
      <c r="Q51" s="4">
        <f t="shared" si="22"/>
        <v>12.5</v>
      </c>
      <c r="R51">
        <f t="shared" si="0"/>
        <v>50000</v>
      </c>
      <c r="S51">
        <f t="shared" si="1"/>
        <v>83.030628603319627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10.769777276752293</v>
      </c>
      <c r="AC51">
        <f t="shared" si="19"/>
        <v>4.4817587688306801</v>
      </c>
      <c r="AE51">
        <f t="shared" si="2"/>
        <v>0</v>
      </c>
      <c r="AF51">
        <f t="shared" si="26"/>
        <v>0</v>
      </c>
      <c r="AG51">
        <f t="shared" si="26"/>
        <v>-0.67471468725149086</v>
      </c>
      <c r="AH51">
        <f t="shared" si="4"/>
        <v>-911.97912360345356</v>
      </c>
      <c r="AI51">
        <f t="shared" si="23"/>
        <v>-912.65383829070504</v>
      </c>
      <c r="AJ51">
        <f t="shared" si="6"/>
        <v>6.2880185079216133</v>
      </c>
      <c r="AK51">
        <f t="shared" si="20"/>
        <v>0.75388440937266066</v>
      </c>
      <c r="AL51">
        <f t="shared" si="24"/>
        <v>-905.6119353734108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-6.2114965855136095</v>
      </c>
      <c r="AR51">
        <f t="shared" si="27"/>
        <v>-6.2160920722606079</v>
      </c>
      <c r="AS51">
        <f t="shared" si="27"/>
        <v>4.2827740768093141E-2</v>
      </c>
      <c r="AT51">
        <f t="shared" si="27"/>
        <v>5.1347123124787421E-3</v>
      </c>
      <c r="AU51">
        <f t="shared" si="25"/>
        <v>-6.1681296191800357</v>
      </c>
      <c r="AW51">
        <v>48</v>
      </c>
      <c r="AX51">
        <f>IF(Z51&gt;0, (R51*SUMPRODUCT(K51:$K$98, X51:$X$98)-K51*$AZ$3)/Z51, 0)</f>
        <v>83.030628603319627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0.28092614399999999</v>
      </c>
      <c r="Q52" s="4">
        <f t="shared" si="22"/>
        <v>12.5</v>
      </c>
      <c r="R52">
        <f t="shared" si="0"/>
        <v>50000</v>
      </c>
      <c r="S52">
        <f t="shared" si="1"/>
        <v>-3.6539073166926888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4.4817587688306801</v>
      </c>
      <c r="AC52">
        <f t="shared" si="19"/>
        <v>-0.13984893100855622</v>
      </c>
      <c r="AE52">
        <f t="shared" si="2"/>
        <v>0</v>
      </c>
      <c r="AF52">
        <f t="shared" si="26"/>
        <v>0</v>
      </c>
      <c r="AG52">
        <f t="shared" si="26"/>
        <v>-0.47842254498924863</v>
      </c>
      <c r="AH52">
        <f t="shared" si="4"/>
        <v>-758.17998155890916</v>
      </c>
      <c r="AI52">
        <f t="shared" si="23"/>
        <v>-758.65840410389842</v>
      </c>
      <c r="AJ52">
        <f t="shared" si="6"/>
        <v>4.6216076998392364</v>
      </c>
      <c r="AK52">
        <f t="shared" si="20"/>
        <v>0.31372311381814766</v>
      </c>
      <c r="AL52">
        <f t="shared" si="24"/>
        <v>-753.72307329024102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-4.6106870415616097</v>
      </c>
      <c r="AR52">
        <f t="shared" si="27"/>
        <v>-4.6135964518365116</v>
      </c>
      <c r="AS52">
        <f t="shared" si="27"/>
        <v>2.8105182477934459E-2</v>
      </c>
      <c r="AT52">
        <f t="shared" si="27"/>
        <v>1.907830766707341E-3</v>
      </c>
      <c r="AU52">
        <f t="shared" si="25"/>
        <v>-4.5835834385918703</v>
      </c>
      <c r="AW52">
        <v>49</v>
      </c>
      <c r="AX52">
        <f>IF(Z52&gt;0, (R52*SUMPRODUCT(K52:$K$98, X52:$X$98)-K52*$AZ$3)/Z52, 0)</f>
        <v>-3.6539073166926888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0.31575788199999999</v>
      </c>
      <c r="Q53" s="4">
        <f t="shared" si="22"/>
        <v>12.5</v>
      </c>
      <c r="R53">
        <f t="shared" si="0"/>
        <v>50000</v>
      </c>
      <c r="S53">
        <f t="shared" si="1"/>
        <v>-129.07915979693507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-0.13984893100855622</v>
      </c>
      <c r="AC53">
        <f t="shared" si="19"/>
        <v>-3.3309923246466284</v>
      </c>
      <c r="AE53">
        <f t="shared" si="2"/>
        <v>0</v>
      </c>
      <c r="AF53">
        <f t="shared" si="26"/>
        <v>0</v>
      </c>
      <c r="AG53">
        <f t="shared" si="26"/>
        <v>-0.32257263003250131</v>
      </c>
      <c r="AH53">
        <f t="shared" si="4"/>
        <v>-604.26275802741941</v>
      </c>
      <c r="AI53">
        <f t="shared" si="23"/>
        <v>-604.58533065745189</v>
      </c>
      <c r="AJ53">
        <f t="shared" si="6"/>
        <v>3.1911433936380722</v>
      </c>
      <c r="AK53">
        <f t="shared" si="20"/>
        <v>-9.7894251705989369E-3</v>
      </c>
      <c r="AL53">
        <f t="shared" si="24"/>
        <v>-601.40397668898447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-3.2809615224008617</v>
      </c>
      <c r="AR53">
        <f t="shared" si="27"/>
        <v>-3.2827129928882557</v>
      </c>
      <c r="AS53">
        <f t="shared" si="27"/>
        <v>1.7326930292988745E-2</v>
      </c>
      <c r="AT53">
        <f t="shared" si="27"/>
        <v>-5.3153577453635104E-5</v>
      </c>
      <c r="AU53">
        <f t="shared" si="25"/>
        <v>-3.2654392161727208</v>
      </c>
      <c r="AW53">
        <v>50</v>
      </c>
      <c r="AX53">
        <f>IF(Z53&gt;0, (R53*SUMPRODUCT(K53:$K$98, X53:$X$98)-K53*$AZ$3)/Z53, 0)</f>
        <v>-129.07915979693507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0.35338435200000001</v>
      </c>
      <c r="Q54" s="4">
        <f t="shared" si="22"/>
        <v>12.5</v>
      </c>
      <c r="R54">
        <f t="shared" si="0"/>
        <v>50000</v>
      </c>
      <c r="S54">
        <f t="shared" si="1"/>
        <v>-325.32138161246974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-3.3309923246466284</v>
      </c>
      <c r="AC54">
        <f t="shared" si="19"/>
        <v>-5.3445041614014599</v>
      </c>
      <c r="AE54">
        <f t="shared" si="2"/>
        <v>0</v>
      </c>
      <c r="AF54">
        <f t="shared" si="26"/>
        <v>0</v>
      </c>
      <c r="AG54">
        <f t="shared" si="26"/>
        <v>-0.20535478389520503</v>
      </c>
      <c r="AH54">
        <f t="shared" si="4"/>
        <v>-455.96847934788491</v>
      </c>
      <c r="AI54">
        <f t="shared" si="23"/>
        <v>-456.1738341317801</v>
      </c>
      <c r="AJ54">
        <f t="shared" si="6"/>
        <v>2.0135118367548315</v>
      </c>
      <c r="AK54">
        <f t="shared" si="20"/>
        <v>-0.23316946272526401</v>
      </c>
      <c r="AL54">
        <f t="shared" si="24"/>
        <v>-454.3934917577505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-2.2105080829815309</v>
      </c>
      <c r="AR54">
        <f t="shared" si="27"/>
        <v>-2.2115036307666069</v>
      </c>
      <c r="AS54">
        <f t="shared" si="27"/>
        <v>9.7613856920353154E-3</v>
      </c>
      <c r="AT54">
        <f t="shared" si="27"/>
        <v>-1.1303916946096852E-3</v>
      </c>
      <c r="AU54">
        <f t="shared" si="25"/>
        <v>-2.2028726367691811</v>
      </c>
      <c r="AW54">
        <v>51</v>
      </c>
      <c r="AX54">
        <f>IF(Z54&gt;0, (R54*SUMPRODUCT(K54:$K$98, X54:$X$98)-K54*$AZ$3)/Z54, 0)</f>
        <v>-325.32138161246974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0.39269921299999999</v>
      </c>
      <c r="Q55" s="4">
        <f t="shared" si="22"/>
        <v>12.5</v>
      </c>
      <c r="R55">
        <f t="shared" si="0"/>
        <v>50000</v>
      </c>
      <c r="S55">
        <f t="shared" si="1"/>
        <v>-654.59760863500685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-5.3445041614014599</v>
      </c>
      <c r="AC55">
        <f t="shared" si="19"/>
        <v>-6.4233607393418968</v>
      </c>
      <c r="AE55">
        <f t="shared" si="2"/>
        <v>0</v>
      </c>
      <c r="AF55">
        <f t="shared" si="26"/>
        <v>0</v>
      </c>
      <c r="AG55">
        <f t="shared" si="26"/>
        <v>-0.1226585740348209</v>
      </c>
      <c r="AH55">
        <f t="shared" si="4"/>
        <v>-322.57064808572835</v>
      </c>
      <c r="AI55">
        <f t="shared" si="23"/>
        <v>-322.69330665976315</v>
      </c>
      <c r="AJ55">
        <f t="shared" si="6"/>
        <v>1.0788565779404369</v>
      </c>
      <c r="AK55">
        <f t="shared" si="20"/>
        <v>-0.37411529129810223</v>
      </c>
      <c r="AL55">
        <f t="shared" si="24"/>
        <v>-321.98856537312082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-1.3962529703687621</v>
      </c>
      <c r="AR55">
        <f t="shared" si="27"/>
        <v>-1.396783900257621</v>
      </c>
      <c r="AS55">
        <f t="shared" si="27"/>
        <v>4.6698504978384594E-3</v>
      </c>
      <c r="AT55">
        <f t="shared" si="27"/>
        <v>-1.6193649045108545E-3</v>
      </c>
      <c r="AU55">
        <f t="shared" si="25"/>
        <v>-1.3937334146642935</v>
      </c>
      <c r="AW55">
        <v>52</v>
      </c>
      <c r="AX55">
        <f>IF(Z55&gt;0, (R55*SUMPRODUCT(K55:$K$98, X55:$X$98)-K55*$AZ$3)/Z55, 0)</f>
        <v>-654.59760863500685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0.39967743300000003</v>
      </c>
      <c r="Q56" s="4">
        <f t="shared" si="22"/>
        <v>12.5</v>
      </c>
      <c r="R56">
        <f t="shared" si="0"/>
        <v>50000</v>
      </c>
      <c r="S56">
        <f t="shared" si="1"/>
        <v>-1175.4914671335073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-6.4233607393418968</v>
      </c>
      <c r="AC56">
        <f t="shared" si="19"/>
        <v>-6.8092105802096805</v>
      </c>
      <c r="AE56">
        <f t="shared" si="2"/>
        <v>0</v>
      </c>
      <c r="AF56">
        <f t="shared" si="26"/>
        <v>0</v>
      </c>
      <c r="AG56">
        <f t="shared" si="26"/>
        <v>-7.240812428879502E-2</v>
      </c>
      <c r="AH56">
        <f t="shared" si="4"/>
        <v>-196.09545602271069</v>
      </c>
      <c r="AI56">
        <f t="shared" si="23"/>
        <v>-196.16786414699948</v>
      </c>
      <c r="AJ56">
        <f t="shared" si="6"/>
        <v>0.38584984086778373</v>
      </c>
      <c r="AK56">
        <f t="shared" si="20"/>
        <v>-0.44963525175393282</v>
      </c>
      <c r="AL56">
        <f t="shared" si="24"/>
        <v>-196.23164955788562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-0.7578596252932881</v>
      </c>
      <c r="AR56">
        <f t="shared" si="27"/>
        <v>-0.75813946448515257</v>
      </c>
      <c r="AS56">
        <f t="shared" si="27"/>
        <v>1.4912126050777379E-3</v>
      </c>
      <c r="AT56">
        <f t="shared" si="27"/>
        <v>-1.7377271779995952E-3</v>
      </c>
      <c r="AU56">
        <f t="shared" si="25"/>
        <v>-0.75838597905807437</v>
      </c>
      <c r="AW56">
        <v>53</v>
      </c>
      <c r="AX56">
        <f>IF(Z56&gt;0, (R56*SUMPRODUCT(K56:$K$98, X56:$X$98)-K56*$AZ$3)/Z56, 0)</f>
        <v>-1175.4914671335073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0.407215198</v>
      </c>
      <c r="Q57" s="4">
        <f t="shared" si="22"/>
        <v>12.5</v>
      </c>
      <c r="R57">
        <f t="shared" si="0"/>
        <v>50000</v>
      </c>
      <c r="S57">
        <f t="shared" si="1"/>
        <v>-1974.2844989416435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-6.8092105802096805</v>
      </c>
      <c r="AC57">
        <f t="shared" si="19"/>
        <v>-6.6649245541628126</v>
      </c>
      <c r="AE57">
        <f t="shared" si="2"/>
        <v>0</v>
      </c>
      <c r="AF57">
        <f t="shared" si="26"/>
        <v>0</v>
      </c>
      <c r="AG57">
        <f t="shared" si="26"/>
        <v>-4.2198354376836805E-2</v>
      </c>
      <c r="AH57">
        <f t="shared" si="4"/>
        <v>-117.94275467628108</v>
      </c>
      <c r="AI57">
        <f t="shared" si="23"/>
        <v>-117.98495303065792</v>
      </c>
      <c r="AJ57">
        <f t="shared" si="6"/>
        <v>-0.14428602604686791</v>
      </c>
      <c r="AK57">
        <f t="shared" si="20"/>
        <v>-0.47664474061467765</v>
      </c>
      <c r="AL57">
        <f t="shared" si="24"/>
        <v>-118.60588379731946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-0.40698132829736594</v>
      </c>
      <c r="AR57">
        <f t="shared" si="27"/>
        <v>-0.40712694082238615</v>
      </c>
      <c r="AS57">
        <f t="shared" si="27"/>
        <v>-4.9788322052064045E-4</v>
      </c>
      <c r="AT57">
        <f t="shared" si="27"/>
        <v>-1.6447429110312826E-3</v>
      </c>
      <c r="AU57">
        <f t="shared" si="25"/>
        <v>-0.40926956695393807</v>
      </c>
      <c r="AW57">
        <v>54</v>
      </c>
      <c r="AX57">
        <f>IF(Z57&gt;0, (R57*SUMPRODUCT(K57:$K$98, X57:$X$98)-K57*$AZ$3)/Z57, 0)</f>
        <v>-1974.2844989416435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0.41552104400000001</v>
      </c>
      <c r="Q58" s="4">
        <f t="shared" si="22"/>
        <v>12.5</v>
      </c>
      <c r="R58">
        <f t="shared" si="0"/>
        <v>50000</v>
      </c>
      <c r="S58">
        <f t="shared" si="1"/>
        <v>-3231.1698119676516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-6.6649245541628126</v>
      </c>
      <c r="AC58">
        <f t="shared" si="19"/>
        <v>-6.2664186937636082</v>
      </c>
      <c r="AE58">
        <f t="shared" si="2"/>
        <v>0</v>
      </c>
      <c r="AF58">
        <f t="shared" si="26"/>
        <v>0</v>
      </c>
      <c r="AG58">
        <f t="shared" si="26"/>
        <v>-2.4242066567323233E-2</v>
      </c>
      <c r="AH58">
        <f t="shared" si="4"/>
        <v>-70.137217062980795</v>
      </c>
      <c r="AI58">
        <f t="shared" si="23"/>
        <v>-70.16145912954812</v>
      </c>
      <c r="AJ58">
        <f t="shared" si="6"/>
        <v>-0.39850586039920444</v>
      </c>
      <c r="AK58">
        <f t="shared" si="20"/>
        <v>-0.46654471879139692</v>
      </c>
      <c r="AL58">
        <f t="shared" si="24"/>
        <v>-71.026509708738729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-0.21608953005663595</v>
      </c>
      <c r="AR58">
        <f t="shared" si="27"/>
        <v>-0.21616421874534497</v>
      </c>
      <c r="AS58">
        <f t="shared" si="27"/>
        <v>-1.227778171197654E-3</v>
      </c>
      <c r="AT58">
        <f t="shared" si="27"/>
        <v>-1.4374027549953908E-3</v>
      </c>
      <c r="AU58">
        <f t="shared" si="25"/>
        <v>-0.21882939967153806</v>
      </c>
      <c r="AW58">
        <v>55</v>
      </c>
      <c r="AX58">
        <f>IF(Z58&gt;0, (R58*SUMPRODUCT(K58:$K$98, X58:$X$98)-K58*$AZ$3)/Z58, 0)</f>
        <v>-3231.1698119676516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0.424706421</v>
      </c>
      <c r="Q59" s="4">
        <f t="shared" si="22"/>
        <v>12.5</v>
      </c>
      <c r="R59">
        <f t="shared" si="0"/>
        <v>50000</v>
      </c>
      <c r="S59">
        <f t="shared" si="1"/>
        <v>-5257.0159974975923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-6.2664186937636082</v>
      </c>
      <c r="AC59">
        <f t="shared" si="19"/>
        <v>-5.763323233912593</v>
      </c>
      <c r="AE59">
        <f t="shared" si="2"/>
        <v>0</v>
      </c>
      <c r="AF59">
        <f t="shared" si="26"/>
        <v>0</v>
      </c>
      <c r="AG59">
        <f t="shared" si="26"/>
        <v>-1.3703884572198396E-2</v>
      </c>
      <c r="AH59">
        <f t="shared" si="4"/>
        <v>-41.183045317806425</v>
      </c>
      <c r="AI59">
        <f t="shared" si="23"/>
        <v>-41.196749202378626</v>
      </c>
      <c r="AJ59">
        <f t="shared" si="6"/>
        <v>-0.50309545985101511</v>
      </c>
      <c r="AK59">
        <f t="shared" si="20"/>
        <v>-0.43864930856345263</v>
      </c>
      <c r="AL59">
        <f t="shared" si="24"/>
        <v>-42.1384939707931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-0.11328844882426704</v>
      </c>
      <c r="AR59">
        <f t="shared" si="27"/>
        <v>-0.11332614617797343</v>
      </c>
      <c r="AS59">
        <f t="shared" si="27"/>
        <v>-1.3839409838982885E-3</v>
      </c>
      <c r="AT59">
        <f t="shared" si="27"/>
        <v>-1.206659181260317E-3</v>
      </c>
      <c r="AU59">
        <f t="shared" si="25"/>
        <v>-0.11591674634313205</v>
      </c>
      <c r="AW59">
        <v>56</v>
      </c>
      <c r="AX59">
        <f>IF(Z59&gt;0, (R59*SUMPRODUCT(K59:$K$98, X59:$X$98)-K59*$AZ$3)/Z59, 0)</f>
        <v>-5257.0159974975923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0.43382917900000001</v>
      </c>
      <c r="Q60" s="4">
        <f t="shared" si="22"/>
        <v>12.5</v>
      </c>
      <c r="R60">
        <f t="shared" si="0"/>
        <v>50000</v>
      </c>
      <c r="S60">
        <f t="shared" si="1"/>
        <v>-8584.8329830726707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-5.763323233912593</v>
      </c>
      <c r="AC60">
        <f t="shared" si="19"/>
        <v>-5.2344822274621725</v>
      </c>
      <c r="AE60">
        <f t="shared" si="2"/>
        <v>0</v>
      </c>
      <c r="AF60">
        <f t="shared" si="26"/>
        <v>0</v>
      </c>
      <c r="AG60">
        <f t="shared" si="26"/>
        <v>-7.6217007334088149E-3</v>
      </c>
      <c r="AH60">
        <f t="shared" si="4"/>
        <v>-23.780579972270385</v>
      </c>
      <c r="AI60">
        <f t="shared" si="23"/>
        <v>-23.788201673003794</v>
      </c>
      <c r="AJ60">
        <f t="shared" si="6"/>
        <v>-0.52884100645042054</v>
      </c>
      <c r="AK60">
        <f t="shared" si="20"/>
        <v>-0.40343262637388155</v>
      </c>
      <c r="AL60">
        <f t="shared" si="24"/>
        <v>-24.720475305828096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-5.8407900031824132E-2</v>
      </c>
      <c r="AR60">
        <f t="shared" si="27"/>
        <v>-5.8426619824824499E-2</v>
      </c>
      <c r="AS60">
        <f t="shared" si="27"/>
        <v>-1.2988956818338032E-3</v>
      </c>
      <c r="AT60">
        <f t="shared" si="27"/>
        <v>-9.9087795748878274E-4</v>
      </c>
      <c r="AU60">
        <f t="shared" si="25"/>
        <v>-6.0716393464147082E-2</v>
      </c>
      <c r="AW60">
        <v>57</v>
      </c>
      <c r="AX60">
        <f>IF(Z60&gt;0, (R60*SUMPRODUCT(K60:$K$98, X60:$X$98)-K60*$AZ$3)/Z60, 0)</f>
        <v>-8584.8329830726707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0.44368152799999999</v>
      </c>
      <c r="Q61" s="4">
        <f t="shared" si="22"/>
        <v>12.5</v>
      </c>
      <c r="R61">
        <f t="shared" si="0"/>
        <v>50000</v>
      </c>
      <c r="S61">
        <f t="shared" si="1"/>
        <v>-14168.170388336497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-5.2344822274621725</v>
      </c>
      <c r="AC61">
        <f t="shared" si="19"/>
        <v>-4.7195602567130255</v>
      </c>
      <c r="AE61">
        <f t="shared" si="2"/>
        <v>0</v>
      </c>
      <c r="AF61">
        <f t="shared" si="26"/>
        <v>0</v>
      </c>
      <c r="AG61">
        <f t="shared" si="26"/>
        <v>-4.1638758987171832E-3</v>
      </c>
      <c r="AH61">
        <f t="shared" si="4"/>
        <v>-13.526431309430174</v>
      </c>
      <c r="AI61">
        <f t="shared" si="23"/>
        <v>-13.530595185328892</v>
      </c>
      <c r="AJ61">
        <f t="shared" si="6"/>
        <v>-0.51492197074914703</v>
      </c>
      <c r="AK61">
        <f t="shared" si="20"/>
        <v>-0.36641375592235209</v>
      </c>
      <c r="AL61">
        <f t="shared" si="24"/>
        <v>-14.41193091200039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-2.9662951293727494E-2</v>
      </c>
      <c r="AR61">
        <f t="shared" si="27"/>
        <v>-2.967208251578831E-2</v>
      </c>
      <c r="AS61">
        <f t="shared" si="27"/>
        <v>-1.1292043695038416E-3</v>
      </c>
      <c r="AT61">
        <f t="shared" si="27"/>
        <v>-8.0353148192894327E-4</v>
      </c>
      <c r="AU61">
        <f t="shared" si="25"/>
        <v>-3.1604818367221094E-2</v>
      </c>
      <c r="AW61">
        <v>58</v>
      </c>
      <c r="AX61">
        <f>IF(Z61&gt;0, (R61*SUMPRODUCT(K61:$K$98, X61:$X$98)-K61*$AZ$3)/Z61, 0)</f>
        <v>-14168.170388336497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0.45400495099999999</v>
      </c>
      <c r="Q62" s="4">
        <f t="shared" si="22"/>
        <v>12.5</v>
      </c>
      <c r="R62">
        <f t="shared" si="0"/>
        <v>50000</v>
      </c>
      <c r="S62">
        <f t="shared" si="1"/>
        <v>-23732.466592185665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-4.7195602567130255</v>
      </c>
      <c r="AC62">
        <f t="shared" si="19"/>
        <v>-4.2373215376665998</v>
      </c>
      <c r="AE62">
        <f t="shared" si="2"/>
        <v>0</v>
      </c>
      <c r="AF62">
        <f t="shared" si="26"/>
        <v>0</v>
      </c>
      <c r="AG62">
        <f t="shared" si="26"/>
        <v>-2.2318168663628358E-3</v>
      </c>
      <c r="AH62">
        <f t="shared" si="4"/>
        <v>-7.561681093468704</v>
      </c>
      <c r="AI62">
        <f t="shared" si="23"/>
        <v>-7.5639129103350671</v>
      </c>
      <c r="AJ62">
        <f t="shared" si="6"/>
        <v>-0.48223871904642568</v>
      </c>
      <c r="AK62">
        <f t="shared" si="20"/>
        <v>-0.33036921796991181</v>
      </c>
      <c r="AL62">
        <f t="shared" si="24"/>
        <v>-8.3765208473514043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-1.480578580103799E-2</v>
      </c>
      <c r="AR62">
        <f t="shared" si="27"/>
        <v>-1.4810155702659344E-2</v>
      </c>
      <c r="AS62">
        <f t="shared" si="27"/>
        <v>-9.4422431876098637E-4</v>
      </c>
      <c r="AT62">
        <f t="shared" si="27"/>
        <v>-6.4686355005685208E-4</v>
      </c>
      <c r="AU62">
        <f t="shared" si="25"/>
        <v>-1.6401243571477181E-2</v>
      </c>
      <c r="AW62">
        <v>59</v>
      </c>
      <c r="AX62">
        <f>IF(Z62&gt;0, (R62*SUMPRODUCT(K62:$K$98, X62:$X$98)-K62*$AZ$3)/Z62, 0)</f>
        <v>-23732.466592185665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0.46467133999999999</v>
      </c>
      <c r="Q63" s="4">
        <f t="shared" si="22"/>
        <v>12.5</v>
      </c>
      <c r="R63">
        <f t="shared" si="0"/>
        <v>50000</v>
      </c>
      <c r="S63">
        <f t="shared" si="1"/>
        <v>-40461.354034033415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-4.2373215376665998</v>
      </c>
      <c r="AC63">
        <f t="shared" si="19"/>
        <v>-3.7950722606639293</v>
      </c>
      <c r="AE63">
        <f t="shared" si="2"/>
        <v>0</v>
      </c>
      <c r="AF63">
        <f t="shared" si="26"/>
        <v>0</v>
      </c>
      <c r="AG63">
        <f t="shared" si="26"/>
        <v>-1.1724373637717876E-3</v>
      </c>
      <c r="AH63">
        <f t="shared" si="4"/>
        <v>-4.1482453357096789</v>
      </c>
      <c r="AI63">
        <f t="shared" si="23"/>
        <v>-4.1494177730734503</v>
      </c>
      <c r="AJ63">
        <f t="shared" si="6"/>
        <v>-0.44224927700267047</v>
      </c>
      <c r="AK63">
        <f t="shared" si="20"/>
        <v>-0.29661250763666203</v>
      </c>
      <c r="AL63">
        <f t="shared" si="24"/>
        <v>-4.8882795577127824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-7.2520287216528891E-3</v>
      </c>
      <c r="AR63">
        <f t="shared" si="27"/>
        <v>-7.2540783953699223E-3</v>
      </c>
      <c r="AS63">
        <f t="shared" si="27"/>
        <v>-7.7314724646219718E-4</v>
      </c>
      <c r="AT63">
        <f t="shared" si="27"/>
        <v>-5.1854272119962767E-4</v>
      </c>
      <c r="AU63">
        <f t="shared" si="25"/>
        <v>-8.5457683630317475E-3</v>
      </c>
      <c r="AW63">
        <v>60</v>
      </c>
      <c r="AX63">
        <f>IF(Z63&gt;0, (R63*SUMPRODUCT(K63:$K$98, X63:$X$98)-K63*$AZ$3)/Z63, 0)</f>
        <v>-40461.354034033415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0.47611615000000002</v>
      </c>
      <c r="Q64" s="4">
        <f t="shared" si="22"/>
        <v>12.5</v>
      </c>
      <c r="R64">
        <f t="shared" si="0"/>
        <v>50000</v>
      </c>
      <c r="S64">
        <f t="shared" si="1"/>
        <v>-70420.299120225071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-3.7950722606639293</v>
      </c>
      <c r="AC64">
        <f t="shared" si="19"/>
        <v>-3.3942394118822716</v>
      </c>
      <c r="AE64">
        <f t="shared" si="2"/>
        <v>0</v>
      </c>
      <c r="AF64">
        <f t="shared" si="26"/>
        <v>0</v>
      </c>
      <c r="AG64">
        <f t="shared" si="26"/>
        <v>-6.0249662637889667E-4</v>
      </c>
      <c r="AH64">
        <f t="shared" si="4"/>
        <v>-2.2328654550206921</v>
      </c>
      <c r="AI64">
        <f t="shared" si="23"/>
        <v>-2.233467951647071</v>
      </c>
      <c r="AJ64">
        <f t="shared" si="6"/>
        <v>-0.4008328487816577</v>
      </c>
      <c r="AK64">
        <f t="shared" si="20"/>
        <v>-0.26565505824647506</v>
      </c>
      <c r="AL64">
        <f t="shared" si="24"/>
        <v>-2.8999558586752037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-3.4852955675367917E-3</v>
      </c>
      <c r="AR64">
        <f t="shared" si="27"/>
        <v>-3.4862360088054995E-3</v>
      </c>
      <c r="AS64">
        <f t="shared" si="27"/>
        <v>-6.2566284414521979E-4</v>
      </c>
      <c r="AT64">
        <f t="shared" si="27"/>
        <v>-4.146628695957802E-4</v>
      </c>
      <c r="AU64">
        <f t="shared" si="25"/>
        <v>-4.5265617225464993E-3</v>
      </c>
      <c r="AW64">
        <v>61</v>
      </c>
      <c r="AX64">
        <f>IF(Z64&gt;0, (R64*SUMPRODUCT(K64:$K$98, X64:$X$98)-K64*$AZ$3)/Z64, 0)</f>
        <v>-70420.299120225071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0.48788611599999998</v>
      </c>
      <c r="Q65" s="4">
        <f t="shared" si="22"/>
        <v>12.5</v>
      </c>
      <c r="R65">
        <f t="shared" si="0"/>
        <v>50000</v>
      </c>
      <c r="S65">
        <f t="shared" si="1"/>
        <v>-125336.5044575739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-3.3942394118822716</v>
      </c>
      <c r="AC65">
        <f t="shared" si="19"/>
        <v>-3.0333632096789951</v>
      </c>
      <c r="AE65">
        <f t="shared" si="2"/>
        <v>0</v>
      </c>
      <c r="AF65">
        <f t="shared" si="26"/>
        <v>0</v>
      </c>
      <c r="AG65">
        <f t="shared" si="26"/>
        <v>-3.0252192116800471E-4</v>
      </c>
      <c r="AH65">
        <f t="shared" si="4"/>
        <v>-1.1757989557884121</v>
      </c>
      <c r="AI65">
        <f t="shared" si="23"/>
        <v>-1.1761014777095802</v>
      </c>
      <c r="AJ65">
        <f t="shared" si="6"/>
        <v>-0.36087620220327654</v>
      </c>
      <c r="AK65">
        <f t="shared" si="20"/>
        <v>-0.23759675883175904</v>
      </c>
      <c r="AL65">
        <f t="shared" si="24"/>
        <v>-1.7745744387446158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-1.6386722782718818E-3</v>
      </c>
      <c r="AR65">
        <f t="shared" si="27"/>
        <v>-1.6390938931094756E-3</v>
      </c>
      <c r="AS65">
        <f t="shared" si="27"/>
        <v>-5.0294127710125624E-4</v>
      </c>
      <c r="AT65">
        <f t="shared" si="27"/>
        <v>-3.311307772371561E-4</v>
      </c>
      <c r="AU65">
        <f t="shared" si="25"/>
        <v>-2.4731659474478882E-3</v>
      </c>
      <c r="AW65">
        <v>62</v>
      </c>
      <c r="AX65">
        <f>IF(Z65&gt;0, (R65*SUMPRODUCT(K65:$K$98, X65:$X$98)-K65*$AZ$3)/Z65, 0)</f>
        <v>-125336.5044575739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0.500352354</v>
      </c>
      <c r="Q66" s="4">
        <f t="shared" si="22"/>
        <v>12.5</v>
      </c>
      <c r="R66">
        <f t="shared" si="0"/>
        <v>50000</v>
      </c>
      <c r="S66">
        <f t="shared" si="1"/>
        <v>-228658.50331929277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-3.0333632096789951</v>
      </c>
      <c r="AC66">
        <f t="shared" si="19"/>
        <v>-2.7096791160904696</v>
      </c>
      <c r="AE66">
        <f t="shared" si="2"/>
        <v>0</v>
      </c>
      <c r="AF66">
        <f t="shared" si="26"/>
        <v>0</v>
      </c>
      <c r="AG66">
        <f t="shared" si="26"/>
        <v>-1.4812914656331107E-4</v>
      </c>
      <c r="AH66">
        <f t="shared" si="4"/>
        <v>-0.60547022157205432</v>
      </c>
      <c r="AI66">
        <f t="shared" si="23"/>
        <v>-0.60561835071861758</v>
      </c>
      <c r="AJ66">
        <f t="shared" si="6"/>
        <v>-0.32368409358852546</v>
      </c>
      <c r="AK66">
        <f t="shared" si="20"/>
        <v>-0.21233542467752967</v>
      </c>
      <c r="AL66">
        <f t="shared" si="24"/>
        <v>-1.1416378689846727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-7.5341420168332195E-4</v>
      </c>
      <c r="AR66">
        <f t="shared" si="27"/>
        <v>-7.5359852553398836E-4</v>
      </c>
      <c r="AS66">
        <f t="shared" si="27"/>
        <v>-4.0277487526208075E-4</v>
      </c>
      <c r="AT66">
        <f t="shared" si="27"/>
        <v>-2.6421864985720368E-4</v>
      </c>
      <c r="AU66">
        <f t="shared" si="25"/>
        <v>-1.4205920506532726E-3</v>
      </c>
      <c r="AW66">
        <v>63</v>
      </c>
      <c r="AX66">
        <f>IF(Z66&gt;0, (R66*SUMPRODUCT(K66:$K$98, X66:$X$98)-K66*$AZ$3)/Z66, 0)</f>
        <v>-228658.50331929277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0.513549331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-428608.49564769509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-2.7096791160904696</v>
      </c>
      <c r="AC67">
        <f t="shared" si="19"/>
        <v>-2.4199657750539405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-7.0576230978488611E-5</v>
      </c>
      <c r="AH67">
        <f t="shared" ref="AH67:AH89" si="32">-X67*R67</f>
        <v>-0.30428649647675743</v>
      </c>
      <c r="AI67">
        <f t="shared" si="23"/>
        <v>-0.30435707270773593</v>
      </c>
      <c r="AJ67">
        <f t="shared" ref="AJ67:AJ89" si="33">AB67-AC67</f>
        <v>-0.28971334103652913</v>
      </c>
      <c r="AK67">
        <f t="shared" si="20"/>
        <v>-0.1896775381263329</v>
      </c>
      <c r="AL67">
        <f t="shared" si="24"/>
        <v>-0.78374795187059798</v>
      </c>
      <c r="AN67">
        <f t="shared" ref="AN67:AT89" si="34">AE67*$K67</f>
        <v>0</v>
      </c>
      <c r="AO67">
        <f t="shared" si="34"/>
        <v>0</v>
      </c>
      <c r="AP67">
        <f t="shared" si="34"/>
        <v>-7.8411805323826302E-8</v>
      </c>
      <c r="AQ67">
        <f t="shared" si="34"/>
        <v>-3.3806925070392326E-4</v>
      </c>
      <c r="AR67">
        <f t="shared" si="34"/>
        <v>-3.3814766250924713E-4</v>
      </c>
      <c r="AS67">
        <f t="shared" si="34"/>
        <v>-3.2187814200499977E-4</v>
      </c>
      <c r="AT67">
        <f t="shared" si="34"/>
        <v>-2.1073607909719466E-4</v>
      </c>
      <c r="AU67">
        <f t="shared" si="25"/>
        <v>-8.7076188361144156E-4</v>
      </c>
      <c r="AW67">
        <v>64</v>
      </c>
      <c r="AX67">
        <f>IF(Z67&gt;0, (R67*SUMPRODUCT(K67:$K$98, X67:$X$98)-K67*$AZ$3)/Z67, 0)</f>
        <v>-428608.49564769509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9.9198468800411029E-4</v>
      </c>
      <c r="L68" s="2">
        <v>65</v>
      </c>
      <c r="M68" s="6">
        <v>0.52698988800000002</v>
      </c>
      <c r="Q68" s="4">
        <f t="shared" si="22"/>
        <v>12.5</v>
      </c>
      <c r="R68">
        <f t="shared" si="28"/>
        <v>50000</v>
      </c>
      <c r="S68">
        <f t="shared" si="29"/>
        <v>-826623.04252051574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-2.4199657750539405</v>
      </c>
      <c r="AC68">
        <f t="shared" ref="AC68:AC89" si="45">S68*Z68</f>
        <v>-2.1609585271276694</v>
      </c>
      <c r="AE68">
        <f t="shared" si="30"/>
        <v>0</v>
      </c>
      <c r="AF68">
        <f t="shared" si="31"/>
        <v>0</v>
      </c>
      <c r="AG68">
        <f t="shared" si="31"/>
        <v>-3.2677508609887881E-5</v>
      </c>
      <c r="AH68">
        <f t="shared" si="32"/>
        <v>-0.14877184023526338</v>
      </c>
      <c r="AI68">
        <f t="shared" si="23"/>
        <v>-0.14880451774387327</v>
      </c>
      <c r="AJ68">
        <f t="shared" si="33"/>
        <v>-0.25900724792627106</v>
      </c>
      <c r="AK68">
        <f t="shared" ref="AK68:AK89" si="46">G68*SUM(AB68:AB68, AE68:AF68)</f>
        <v>-0.16939760425377584</v>
      </c>
      <c r="AL68">
        <f t="shared" si="24"/>
        <v>-0.57720936992392013</v>
      </c>
      <c r="AN68">
        <f t="shared" si="34"/>
        <v>0</v>
      </c>
      <c r="AO68">
        <f t="shared" si="34"/>
        <v>0</v>
      </c>
      <c r="AP68">
        <f t="shared" si="34"/>
        <v>-3.2415588183131254E-8</v>
      </c>
      <c r="AQ68">
        <f t="shared" si="34"/>
        <v>-1.4757938751957508E-4</v>
      </c>
      <c r="AR68">
        <f t="shared" si="34"/>
        <v>-1.4761180310775821E-4</v>
      </c>
      <c r="AS68">
        <f t="shared" si="34"/>
        <v>-2.5693122402494525E-4</v>
      </c>
      <c r="AT68">
        <f t="shared" si="34"/>
        <v>-1.6803982960432557E-4</v>
      </c>
      <c r="AU68">
        <f t="shared" si="25"/>
        <v>-5.7258285673702895E-4</v>
      </c>
      <c r="AW68">
        <v>65</v>
      </c>
      <c r="AX68">
        <f>IF(Z68&gt;0, (R68*SUMPRODUCT(K68:$K$98, X68:$X$98)-K68*$AZ$3)/Z68, 0)</f>
        <v>-826623.04252051574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50000</v>
      </c>
      <c r="S69">
        <f t="shared" si="29"/>
        <v>-1644012.2344392103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-2.1609585271276694</v>
      </c>
      <c r="AC69">
        <f t="shared" si="45"/>
        <v>-1.9295477876071754</v>
      </c>
      <c r="AE69">
        <f t="shared" si="30"/>
        <v>0</v>
      </c>
      <c r="AF69">
        <f t="shared" si="31"/>
        <v>0</v>
      </c>
      <c r="AG69">
        <f t="shared" si="31"/>
        <v>-1.4671026674760151E-5</v>
      </c>
      <c r="AH69">
        <f t="shared" si="32"/>
        <v>-7.0718827396115402E-2</v>
      </c>
      <c r="AI69">
        <f t="shared" si="23"/>
        <v>-7.0733498422790156E-2</v>
      </c>
      <c r="AJ69">
        <f t="shared" si="33"/>
        <v>-0.23141073952049407</v>
      </c>
      <c r="AK69">
        <f t="shared" si="46"/>
        <v>-0.15126709689893689</v>
      </c>
      <c r="AL69">
        <f t="shared" si="24"/>
        <v>-0.45341133484222107</v>
      </c>
      <c r="AN69">
        <f t="shared" si="34"/>
        <v>0</v>
      </c>
      <c r="AO69">
        <f t="shared" si="34"/>
        <v>0</v>
      </c>
      <c r="AP69">
        <f t="shared" si="34"/>
        <v>-1.2994137338091007E-8</v>
      </c>
      <c r="AQ69">
        <f t="shared" si="34"/>
        <v>-6.2635708866564337E-5</v>
      </c>
      <c r="AR69">
        <f t="shared" si="34"/>
        <v>-6.264870300390242E-5</v>
      </c>
      <c r="AS69">
        <f t="shared" si="34"/>
        <v>-2.0496063414646225E-4</v>
      </c>
      <c r="AT69">
        <f t="shared" si="34"/>
        <v>-1.3397736064516019E-4</v>
      </c>
      <c r="AU69">
        <f t="shared" si="25"/>
        <v>-4.0158669779552481E-4</v>
      </c>
      <c r="AW69">
        <v>66</v>
      </c>
      <c r="AX69">
        <f>IF(Z69&gt;0, (R69*SUMPRODUCT(K69:$K$98, X69:$X$98)-K69*$AZ$3)/Z69, 0)</f>
        <v>-1644012.2344392103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50000</v>
      </c>
      <c r="S70">
        <f t="shared" si="29"/>
        <v>-3375882.0900219893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-1.9295477876071754</v>
      </c>
      <c r="AC70">
        <f t="shared" si="45"/>
        <v>-1.7228619242910299</v>
      </c>
      <c r="AE70">
        <f t="shared" si="30"/>
        <v>0</v>
      </c>
      <c r="AF70">
        <f t="shared" si="31"/>
        <v>0</v>
      </c>
      <c r="AG70">
        <f t="shared" si="31"/>
        <v>-6.3793027953466221E-6</v>
      </c>
      <c r="AH70">
        <f t="shared" si="32"/>
        <v>-3.2580054450663705E-2</v>
      </c>
      <c r="AI70">
        <f t="shared" si="23"/>
        <v>-3.258643375345905E-2</v>
      </c>
      <c r="AJ70">
        <f t="shared" si="33"/>
        <v>-0.20668586331614547</v>
      </c>
      <c r="AK70">
        <f t="shared" si="46"/>
        <v>-0.13506834513250229</v>
      </c>
      <c r="AL70">
        <f t="shared" si="24"/>
        <v>-0.37434064220210683</v>
      </c>
      <c r="AN70">
        <f t="shared" si="34"/>
        <v>0</v>
      </c>
      <c r="AO70">
        <f t="shared" si="34"/>
        <v>0</v>
      </c>
      <c r="AP70">
        <f t="shared" si="34"/>
        <v>-5.0447789326575783E-9</v>
      </c>
      <c r="AQ70">
        <f t="shared" si="34"/>
        <v>-2.5764441286191449E-5</v>
      </c>
      <c r="AR70">
        <f t="shared" si="34"/>
        <v>-2.5769486065124107E-5</v>
      </c>
      <c r="AS70">
        <f t="shared" si="34"/>
        <v>-1.6344803223575151E-4</v>
      </c>
      <c r="AT70">
        <f t="shared" si="34"/>
        <v>-1.0681260379902484E-4</v>
      </c>
      <c r="AU70">
        <f t="shared" si="25"/>
        <v>-2.9603012209990047E-4</v>
      </c>
      <c r="AW70">
        <v>67</v>
      </c>
      <c r="AX70">
        <f>IF(Z70&gt;0, (R70*SUMPRODUCT(K70:$K$98, X70:$X$98)-K70*$AZ$3)/Z70, 0)</f>
        <v>-3375882.0900219893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50000</v>
      </c>
      <c r="S71">
        <f t="shared" si="29"/>
        <v>-7161137.4306166265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-1.7228619242910299</v>
      </c>
      <c r="AC71">
        <f t="shared" si="45"/>
        <v>-1.5382908146028413</v>
      </c>
      <c r="AE71">
        <f t="shared" si="30"/>
        <v>0</v>
      </c>
      <c r="AF71">
        <f t="shared" si="31"/>
        <v>0</v>
      </c>
      <c r="AG71">
        <f t="shared" si="31"/>
        <v>-2.6851370147325591E-6</v>
      </c>
      <c r="AH71">
        <f t="shared" si="32"/>
        <v>-1.4521491010642387E-2</v>
      </c>
      <c r="AI71">
        <f t="shared" si="23"/>
        <v>-1.4524176147657119E-2</v>
      </c>
      <c r="AJ71">
        <f t="shared" si="33"/>
        <v>-0.18457110968818857</v>
      </c>
      <c r="AK71">
        <f t="shared" si="46"/>
        <v>-0.12060033470037211</v>
      </c>
      <c r="AL71">
        <f t="shared" si="24"/>
        <v>-0.31969562053621781</v>
      </c>
      <c r="AN71">
        <f t="shared" si="34"/>
        <v>0</v>
      </c>
      <c r="AO71">
        <f t="shared" si="34"/>
        <v>0</v>
      </c>
      <c r="AP71">
        <f t="shared" si="34"/>
        <v>-1.8959084051337615E-9</v>
      </c>
      <c r="AQ71">
        <f t="shared" si="34"/>
        <v>-1.0253263319932821E-5</v>
      </c>
      <c r="AR71">
        <f t="shared" si="34"/>
        <v>-1.0255159228337954E-5</v>
      </c>
      <c r="AS71">
        <f t="shared" si="34"/>
        <v>-1.3032106603228785E-4</v>
      </c>
      <c r="AT71">
        <f t="shared" si="34"/>
        <v>-8.5152894234394839E-5</v>
      </c>
      <c r="AU71">
        <f t="shared" si="25"/>
        <v>-2.2572911949502066E-4</v>
      </c>
      <c r="AW71">
        <v>68</v>
      </c>
      <c r="AX71">
        <f>IF(Z71&gt;0, (R71*SUMPRODUCT(K71:$K$98, X71:$X$98)-K71*$AZ$3)/Z71, 0)</f>
        <v>-7161137.4306166265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50000</v>
      </c>
      <c r="S72">
        <f t="shared" si="29"/>
        <v>-15722532.25629342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-1.5382908146028413</v>
      </c>
      <c r="AC72">
        <f t="shared" si="45"/>
        <v>-1.3734824302505584</v>
      </c>
      <c r="AE72">
        <f t="shared" si="30"/>
        <v>0</v>
      </c>
      <c r="AF72">
        <f t="shared" si="31"/>
        <v>0</v>
      </c>
      <c r="AG72">
        <f t="shared" si="31"/>
        <v>-1.0919697983929881E-6</v>
      </c>
      <c r="AH72">
        <f t="shared" si="32"/>
        <v>-6.2652633847689815E-3</v>
      </c>
      <c r="AI72">
        <f t="shared" si="23"/>
        <v>-6.2663553545673741E-3</v>
      </c>
      <c r="AJ72">
        <f t="shared" si="33"/>
        <v>-0.16480838435228296</v>
      </c>
      <c r="AK72">
        <f t="shared" si="46"/>
        <v>-0.1076803570221989</v>
      </c>
      <c r="AL72">
        <f t="shared" si="24"/>
        <v>-0.27875509672904925</v>
      </c>
      <c r="AN72">
        <f t="shared" si="34"/>
        <v>0</v>
      </c>
      <c r="AO72">
        <f t="shared" si="34"/>
        <v>0</v>
      </c>
      <c r="AP72">
        <f t="shared" si="34"/>
        <v>-6.8840418955428631E-10</v>
      </c>
      <c r="AQ72">
        <f t="shared" si="34"/>
        <v>-3.9497736742200827E-6</v>
      </c>
      <c r="AR72">
        <f t="shared" si="34"/>
        <v>-3.9504620784096366E-6</v>
      </c>
      <c r="AS72">
        <f t="shared" si="34"/>
        <v>-1.0389919430807693E-4</v>
      </c>
      <c r="AT72">
        <f t="shared" si="34"/>
        <v>-6.7884303225120254E-5</v>
      </c>
      <c r="AU72">
        <f t="shared" si="25"/>
        <v>-1.7573395961160683E-4</v>
      </c>
      <c r="AW72">
        <v>69</v>
      </c>
      <c r="AX72">
        <f>IF(Z72&gt;0, (R72*SUMPRODUCT(K72:$K$98, X72:$X$98)-K72*$AZ$3)/Z72, 0)</f>
        <v>-15722532.25629342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50000</v>
      </c>
      <c r="S73">
        <f t="shared" si="29"/>
        <v>-35794763.564870298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-1.3734824302505584</v>
      </c>
      <c r="AC73">
        <f t="shared" si="45"/>
        <v>-1.226326882153159</v>
      </c>
      <c r="AE73">
        <f t="shared" si="30"/>
        <v>0</v>
      </c>
      <c r="AF73">
        <f t="shared" si="31"/>
        <v>0</v>
      </c>
      <c r="AG73">
        <f t="shared" si="31"/>
        <v>-4.2824940019882577E-7</v>
      </c>
      <c r="AH73">
        <f t="shared" si="32"/>
        <v>-2.61120280084093E-3</v>
      </c>
      <c r="AI73">
        <f t="shared" si="23"/>
        <v>-2.6116310502411286E-3</v>
      </c>
      <c r="AJ73">
        <f t="shared" si="33"/>
        <v>-0.14715554809739939</v>
      </c>
      <c r="AK73">
        <f t="shared" si="46"/>
        <v>-9.6143770117539093E-2</v>
      </c>
      <c r="AL73">
        <f t="shared" si="24"/>
        <v>-0.24591094926517959</v>
      </c>
      <c r="AN73">
        <f t="shared" si="34"/>
        <v>0</v>
      </c>
      <c r="AO73">
        <f t="shared" si="34"/>
        <v>0</v>
      </c>
      <c r="AP73">
        <f t="shared" si="34"/>
        <v>-2.4105248811502401E-10</v>
      </c>
      <c r="AQ73">
        <f t="shared" si="34"/>
        <v>-1.4697905748925591E-6</v>
      </c>
      <c r="AR73">
        <f t="shared" si="34"/>
        <v>-1.4700316273806739E-6</v>
      </c>
      <c r="AS73">
        <f t="shared" si="34"/>
        <v>-8.2830731326977524E-5</v>
      </c>
      <c r="AT73">
        <f t="shared" si="34"/>
        <v>-5.4117285378173983E-5</v>
      </c>
      <c r="AU73">
        <f t="shared" si="25"/>
        <v>-1.3841804833253217E-4</v>
      </c>
      <c r="AW73">
        <v>70</v>
      </c>
      <c r="AX73">
        <f>IF(Z73&gt;0, (R73*SUMPRODUCT(K73:$K$98, X73:$X$98)-K73*$AZ$3)/Z73, 0)</f>
        <v>-35794763.564870298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50000</v>
      </c>
      <c r="S74">
        <f t="shared" si="29"/>
        <v>-84653766.071915582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-1.226326882153159</v>
      </c>
      <c r="AC74">
        <f t="shared" si="45"/>
        <v>-1.094935943130275</v>
      </c>
      <c r="AE74">
        <f t="shared" si="30"/>
        <v>0</v>
      </c>
      <c r="AF74">
        <f t="shared" si="31"/>
        <v>0</v>
      </c>
      <c r="AG74">
        <f t="shared" si="31"/>
        <v>-1.6167856344986743E-7</v>
      </c>
      <c r="AH74">
        <f t="shared" si="32"/>
        <v>-1.0491533709878803E-3</v>
      </c>
      <c r="AI74">
        <f t="shared" si="23"/>
        <v>-1.0493150495513302E-3</v>
      </c>
      <c r="AJ74">
        <f t="shared" si="33"/>
        <v>-0.13139093902288401</v>
      </c>
      <c r="AK74">
        <f t="shared" si="46"/>
        <v>-8.5842881750721134E-2</v>
      </c>
      <c r="AL74">
        <f t="shared" si="24"/>
        <v>-0.21828313582315648</v>
      </c>
      <c r="AN74">
        <f t="shared" si="34"/>
        <v>0</v>
      </c>
      <c r="AO74">
        <f t="shared" si="34"/>
        <v>0</v>
      </c>
      <c r="AP74">
        <f t="shared" si="34"/>
        <v>-8.1254846509081713E-11</v>
      </c>
      <c r="AQ74">
        <f t="shared" si="34"/>
        <v>-5.2727333979893659E-7</v>
      </c>
      <c r="AR74">
        <f t="shared" si="34"/>
        <v>-5.2735459464544563E-7</v>
      </c>
      <c r="AS74">
        <f t="shared" si="34"/>
        <v>-6.6033185570076933E-5</v>
      </c>
      <c r="AT74">
        <f t="shared" si="34"/>
        <v>-4.3142084094004961E-5</v>
      </c>
      <c r="AU74">
        <f t="shared" si="25"/>
        <v>-1.0970262425872734E-4</v>
      </c>
      <c r="AW74">
        <v>71</v>
      </c>
      <c r="AX74">
        <f>IF(Z74&gt;0, (R74*SUMPRODUCT(K74:$K$98, X74:$X$98)-K74*$AZ$3)/Z74, 0)</f>
        <v>-84653766.071915582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50000</v>
      </c>
      <c r="S75">
        <f t="shared" si="29"/>
        <v>-208320998.69694287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-1.094935943130275</v>
      </c>
      <c r="AC75">
        <f t="shared" si="45"/>
        <v>-0.97762181967731254</v>
      </c>
      <c r="AE75">
        <f t="shared" si="30"/>
        <v>0</v>
      </c>
      <c r="AF75">
        <f t="shared" si="31"/>
        <v>0</v>
      </c>
      <c r="AG75">
        <f t="shared" si="31"/>
        <v>-5.8660782265852979E-8</v>
      </c>
      <c r="AH75">
        <f t="shared" si="32"/>
        <v>-4.056039821980631E-4</v>
      </c>
      <c r="AI75">
        <f t="shared" si="23"/>
        <v>-4.0566264298032897E-4</v>
      </c>
      <c r="AJ75">
        <f t="shared" si="33"/>
        <v>-0.11731412345296244</v>
      </c>
      <c r="AK75">
        <f t="shared" si="46"/>
        <v>-7.6645516019119259E-2</v>
      </c>
      <c r="AL75">
        <f t="shared" si="24"/>
        <v>-0.19436530211506203</v>
      </c>
      <c r="AN75">
        <f t="shared" si="34"/>
        <v>0</v>
      </c>
      <c r="AO75">
        <f t="shared" si="34"/>
        <v>0</v>
      </c>
      <c r="AP75">
        <f t="shared" si="34"/>
        <v>-2.632247125213197E-11</v>
      </c>
      <c r="AQ75">
        <f t="shared" si="34"/>
        <v>-1.8200403657715384E-7</v>
      </c>
      <c r="AR75">
        <f t="shared" si="34"/>
        <v>-1.82030359048406E-7</v>
      </c>
      <c r="AS75">
        <f t="shared" si="34"/>
        <v>-5.2641603517401757E-5</v>
      </c>
      <c r="AT75">
        <f t="shared" si="34"/>
        <v>-3.4392643842946045E-5</v>
      </c>
      <c r="AU75">
        <f t="shared" si="25"/>
        <v>-8.7216277719396213E-5</v>
      </c>
      <c r="AW75">
        <v>72</v>
      </c>
      <c r="AX75">
        <f>IF(Z75&gt;0, (R75*SUMPRODUCT(K75:$K$98, X75:$X$98)-K75*$AZ$3)/Z75, 0)</f>
        <v>-208320998.69694287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50000</v>
      </c>
      <c r="S76">
        <f t="shared" si="29"/>
        <v>-534431340.39428002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-0.97762181967731254</v>
      </c>
      <c r="AC76">
        <f t="shared" si="45"/>
        <v>-0.87287677781857909</v>
      </c>
      <c r="AE76">
        <f t="shared" si="30"/>
        <v>0</v>
      </c>
      <c r="AF76">
        <f t="shared" si="31"/>
        <v>0</v>
      </c>
      <c r="AG76">
        <f t="shared" si="31"/>
        <v>-2.04160177333212E-8</v>
      </c>
      <c r="AH76">
        <f t="shared" si="32"/>
        <v>-1.5063262683949298E-4</v>
      </c>
      <c r="AI76">
        <f t="shared" si="23"/>
        <v>-1.5065304285722631E-4</v>
      </c>
      <c r="AJ76">
        <f t="shared" si="33"/>
        <v>-0.10474504185873346</v>
      </c>
      <c r="AK76">
        <f t="shared" si="46"/>
        <v>-6.8433527377411887E-2</v>
      </c>
      <c r="AL76">
        <f t="shared" si="24"/>
        <v>-0.17332922227900258</v>
      </c>
      <c r="AN76">
        <f t="shared" si="34"/>
        <v>0</v>
      </c>
      <c r="AO76">
        <f t="shared" si="34"/>
        <v>0</v>
      </c>
      <c r="AP76">
        <f t="shared" si="34"/>
        <v>-8.1795953895332008E-12</v>
      </c>
      <c r="AQ76">
        <f t="shared" si="34"/>
        <v>-6.0350356083333803E-8</v>
      </c>
      <c r="AR76">
        <f t="shared" si="34"/>
        <v>-6.035853567872333E-8</v>
      </c>
      <c r="AS76">
        <f t="shared" si="34"/>
        <v>-4.1965679725376193E-5</v>
      </c>
      <c r="AT76">
        <f t="shared" si="34"/>
        <v>-2.7417617497078503E-5</v>
      </c>
      <c r="AU76">
        <f t="shared" si="25"/>
        <v>-6.9443655758133415E-5</v>
      </c>
      <c r="AW76">
        <v>73</v>
      </c>
      <c r="AX76">
        <f>IF(Z76&gt;0, (R76*SUMPRODUCT(K76:$K$98, X76:$X$98)-K76*$AZ$3)/Z76, 0)</f>
        <v>-534431340.39428002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50000</v>
      </c>
      <c r="S77">
        <f t="shared" si="29"/>
        <v>-1432335671.2539508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-0.87287677781857909</v>
      </c>
      <c r="AC77">
        <f t="shared" si="45"/>
        <v>-0.77935431686289058</v>
      </c>
      <c r="AE77">
        <f t="shared" si="30"/>
        <v>0</v>
      </c>
      <c r="AF77">
        <f t="shared" si="31"/>
        <v>0</v>
      </c>
      <c r="AG77">
        <f t="shared" si="31"/>
        <v>-6.8014287127663831E-9</v>
      </c>
      <c r="AH77">
        <f t="shared" si="32"/>
        <v>-5.3641715372886414E-5</v>
      </c>
      <c r="AI77">
        <f t="shared" si="23"/>
        <v>-5.3648516801599181E-5</v>
      </c>
      <c r="AJ77">
        <f t="shared" si="33"/>
        <v>-9.3522460955688502E-2</v>
      </c>
      <c r="AK77">
        <f t="shared" si="46"/>
        <v>-6.1101374447300544E-2</v>
      </c>
      <c r="AL77">
        <f t="shared" si="24"/>
        <v>-0.15467748391979064</v>
      </c>
      <c r="AN77">
        <f t="shared" si="34"/>
        <v>0</v>
      </c>
      <c r="AO77">
        <f t="shared" si="34"/>
        <v>0</v>
      </c>
      <c r="AP77">
        <f t="shared" si="34"/>
        <v>-2.4330045158253856E-12</v>
      </c>
      <c r="AQ77">
        <f t="shared" si="34"/>
        <v>-1.9188694206833695E-8</v>
      </c>
      <c r="AR77">
        <f t="shared" si="34"/>
        <v>-1.9191127211349524E-8</v>
      </c>
      <c r="AS77">
        <f t="shared" si="34"/>
        <v>-3.3454819486558231E-5</v>
      </c>
      <c r="AT77">
        <f t="shared" si="34"/>
        <v>-2.1857160639555505E-5</v>
      </c>
      <c r="AU77">
        <f t="shared" si="25"/>
        <v>-5.5331171253325081E-5</v>
      </c>
      <c r="AW77">
        <v>74</v>
      </c>
      <c r="AX77">
        <f>IF(Z77&gt;0, (R77*SUMPRODUCT(K77:$K$98, X77:$X$98)-K77*$AZ$3)/Z77, 0)</f>
        <v>-1432335671.2539508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50000</v>
      </c>
      <c r="S78">
        <f t="shared" si="29"/>
        <v>-4018730000.923944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-0.77935431686289058</v>
      </c>
      <c r="AC78">
        <f t="shared" si="45"/>
        <v>-0.69585208488547345</v>
      </c>
      <c r="AE78">
        <f t="shared" si="30"/>
        <v>0</v>
      </c>
      <c r="AF78">
        <f t="shared" si="31"/>
        <v>0</v>
      </c>
      <c r="AG78">
        <f t="shared" si="31"/>
        <v>-2.1644029479633198E-9</v>
      </c>
      <c r="AH78">
        <f t="shared" si="32"/>
        <v>-1.8276045910701597E-5</v>
      </c>
      <c r="AI78">
        <f t="shared" si="23"/>
        <v>-1.8278210313649559E-5</v>
      </c>
      <c r="AJ78">
        <f t="shared" si="33"/>
        <v>-8.350223197741713E-2</v>
      </c>
      <c r="AK78">
        <f t="shared" si="46"/>
        <v>-5.4554802180402345E-2</v>
      </c>
      <c r="AL78">
        <f t="shared" si="24"/>
        <v>-0.13807531236813314</v>
      </c>
      <c r="AN78">
        <f t="shared" si="34"/>
        <v>0</v>
      </c>
      <c r="AO78">
        <f t="shared" si="34"/>
        <v>0</v>
      </c>
      <c r="AP78">
        <f t="shared" si="34"/>
        <v>-6.9129411324167953E-13</v>
      </c>
      <c r="AQ78">
        <f t="shared" si="34"/>
        <v>-5.8372323708444667E-9</v>
      </c>
      <c r="AR78">
        <f t="shared" si="34"/>
        <v>-5.837923664957708E-9</v>
      </c>
      <c r="AS78">
        <f t="shared" si="34"/>
        <v>-2.6669988350758726E-5</v>
      </c>
      <c r="AT78">
        <f t="shared" si="34"/>
        <v>-1.7424395781693241E-5</v>
      </c>
      <c r="AU78">
        <f t="shared" si="25"/>
        <v>-4.4100222056116931E-5</v>
      </c>
      <c r="AW78">
        <v>75</v>
      </c>
      <c r="AX78">
        <f>IF(Z78&gt;0, (R78*SUMPRODUCT(K78:$K$98, X78:$X$98)-K78*$AZ$3)/Z78, 0)</f>
        <v>-4018730000.923944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50000</v>
      </c>
      <c r="S79">
        <f t="shared" si="29"/>
        <v>-11827265829.758615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-0.69585208488547345</v>
      </c>
      <c r="AC79">
        <f t="shared" si="45"/>
        <v>-0.62129650932439218</v>
      </c>
      <c r="AE79">
        <f t="shared" si="30"/>
        <v>0</v>
      </c>
      <c r="AF79">
        <f t="shared" si="31"/>
        <v>0</v>
      </c>
      <c r="AG79">
        <f t="shared" si="31"/>
        <v>-6.5663581746969195E-10</v>
      </c>
      <c r="AH79">
        <f t="shared" si="32"/>
        <v>-5.9444924040559783E-6</v>
      </c>
      <c r="AI79">
        <f t="shared" si="23"/>
        <v>-5.9451490398734483E-6</v>
      </c>
      <c r="AJ79">
        <f t="shared" si="33"/>
        <v>-7.4555575561081278E-2</v>
      </c>
      <c r="AK79">
        <f t="shared" si="46"/>
        <v>-4.8709645941983147E-2</v>
      </c>
      <c r="AL79">
        <f t="shared" si="24"/>
        <v>-0.1232711666521043</v>
      </c>
      <c r="AN79">
        <f t="shared" si="34"/>
        <v>0</v>
      </c>
      <c r="AO79">
        <f t="shared" si="34"/>
        <v>0</v>
      </c>
      <c r="AP79">
        <f t="shared" si="34"/>
        <v>-1.8725407936383708E-13</v>
      </c>
      <c r="AQ79">
        <f t="shared" si="34"/>
        <v>-1.695202154363447E-9</v>
      </c>
      <c r="AR79">
        <f t="shared" si="34"/>
        <v>-1.6953894084428107E-9</v>
      </c>
      <c r="AS79">
        <f t="shared" si="34"/>
        <v>-2.1261154648749649E-5</v>
      </c>
      <c r="AT79">
        <f t="shared" si="34"/>
        <v>-1.3890621961732258E-5</v>
      </c>
      <c r="AU79">
        <f t="shared" si="25"/>
        <v>-3.5153471999890351E-5</v>
      </c>
      <c r="AW79">
        <v>76</v>
      </c>
      <c r="AX79">
        <f>IF(Z79&gt;0, (R79*SUMPRODUCT(K79:$K$98, X79:$X$98)-K79*$AZ$3)/Z79, 0)</f>
        <v>-11827265829.758615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50000</v>
      </c>
      <c r="S80">
        <f t="shared" si="29"/>
        <v>-36905061883.353111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-0.62129650932439218</v>
      </c>
      <c r="AC80">
        <f t="shared" si="45"/>
        <v>-0.55472902762824294</v>
      </c>
      <c r="AE80">
        <f t="shared" si="30"/>
        <v>0</v>
      </c>
      <c r="AF80">
        <f t="shared" si="31"/>
        <v>0</v>
      </c>
      <c r="AG80">
        <f t="shared" si="31"/>
        <v>-1.8789056274366609E-10</v>
      </c>
      <c r="AH80">
        <f t="shared" si="32"/>
        <v>-1.8487155862053157E-6</v>
      </c>
      <c r="AI80">
        <f t="shared" si="23"/>
        <v>-1.8489034767680593E-6</v>
      </c>
      <c r="AJ80">
        <f t="shared" si="33"/>
        <v>-6.6567481696149233E-2</v>
      </c>
      <c r="AK80">
        <f t="shared" si="46"/>
        <v>-4.3490755652707457E-2</v>
      </c>
      <c r="AL80">
        <f t="shared" si="24"/>
        <v>-0.11006008625233346</v>
      </c>
      <c r="AN80">
        <f t="shared" si="34"/>
        <v>0</v>
      </c>
      <c r="AO80">
        <f t="shared" si="34"/>
        <v>0</v>
      </c>
      <c r="AP80">
        <f t="shared" si="34"/>
        <v>-4.7840274585558761E-14</v>
      </c>
      <c r="AQ80">
        <f t="shared" si="34"/>
        <v>-4.7071582512276024E-10</v>
      </c>
      <c r="AR80">
        <f t="shared" si="34"/>
        <v>-4.7076366539734575E-10</v>
      </c>
      <c r="AS80">
        <f t="shared" si="34"/>
        <v>-1.6949263211040606E-5</v>
      </c>
      <c r="AT80">
        <f t="shared" si="34"/>
        <v>-1.1073518871714089E-5</v>
      </c>
      <c r="AU80">
        <f t="shared" si="25"/>
        <v>-2.8023252846420094E-5</v>
      </c>
      <c r="AW80">
        <v>77</v>
      </c>
      <c r="AX80">
        <f>IF(Z80&gt;0, (R80*SUMPRODUCT(K80:$K$98, X80:$X$98)-K80*$AZ$3)/Z80, 0)</f>
        <v>-36905061883.353111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50000</v>
      </c>
      <c r="S81">
        <f t="shared" si="29"/>
        <v>-122495873529.94859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-0.55472902762824294</v>
      </c>
      <c r="AC81">
        <f t="shared" si="45"/>
        <v>-0.49529377507096628</v>
      </c>
      <c r="AE81">
        <f t="shared" si="30"/>
        <v>0</v>
      </c>
      <c r="AF81">
        <f t="shared" si="31"/>
        <v>0</v>
      </c>
      <c r="AG81">
        <f t="shared" si="31"/>
        <v>-5.0541883656786371E-11</v>
      </c>
      <c r="AH81">
        <f t="shared" si="32"/>
        <v>-5.4187909383777225E-7</v>
      </c>
      <c r="AI81">
        <f t="shared" si="23"/>
        <v>-5.4192963572142906E-7</v>
      </c>
      <c r="AJ81">
        <f t="shared" si="33"/>
        <v>-5.9435252557276663E-2</v>
      </c>
      <c r="AK81">
        <f t="shared" si="46"/>
        <v>-3.8831031933977009E-2</v>
      </c>
      <c r="AL81">
        <f t="shared" si="24"/>
        <v>-9.8266826420889394E-2</v>
      </c>
      <c r="AN81">
        <f t="shared" si="34"/>
        <v>0</v>
      </c>
      <c r="AO81">
        <f t="shared" si="34"/>
        <v>0</v>
      </c>
      <c r="AP81">
        <f t="shared" si="34"/>
        <v>-1.1490054735397213E-14</v>
      </c>
      <c r="AQ81">
        <f t="shared" si="34"/>
        <v>-1.2318932334306535E-10</v>
      </c>
      <c r="AR81">
        <f t="shared" si="34"/>
        <v>-1.2320081339780074E-10</v>
      </c>
      <c r="AS81">
        <f t="shared" si="34"/>
        <v>-1.3511849097922761E-5</v>
      </c>
      <c r="AT81">
        <f t="shared" si="34"/>
        <v>-8.8277414704832552E-6</v>
      </c>
      <c r="AU81">
        <f t="shared" si="25"/>
        <v>-2.2339713769219413E-5</v>
      </c>
      <c r="AW81">
        <v>78</v>
      </c>
      <c r="AX81">
        <f>IF(Z81&gt;0, (R81*SUMPRODUCT(K81:$K$98, X81:$X$98)-K81*$AZ$3)/Z81, 0)</f>
        <v>-122495873529.94859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50000</v>
      </c>
      <c r="S82">
        <f t="shared" si="29"/>
        <v>-434070897493.89288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-0.49529377507096628</v>
      </c>
      <c r="AC82">
        <f t="shared" si="45"/>
        <v>-0.44222658499059092</v>
      </c>
      <c r="AE82">
        <f t="shared" si="30"/>
        <v>0</v>
      </c>
      <c r="AF82">
        <f t="shared" si="31"/>
        <v>0</v>
      </c>
      <c r="AG82">
        <f t="shared" si="31"/>
        <v>-1.2734860467028108E-11</v>
      </c>
      <c r="AH82">
        <f t="shared" si="32"/>
        <v>-1.4920641741276159E-7</v>
      </c>
      <c r="AI82">
        <f t="shared" si="23"/>
        <v>-1.4921915227322861E-7</v>
      </c>
      <c r="AJ82">
        <f t="shared" si="33"/>
        <v>-5.3067190080375359E-2</v>
      </c>
      <c r="AK82">
        <f t="shared" si="46"/>
        <v>-3.4670564254967645E-2</v>
      </c>
      <c r="AL82">
        <f t="shared" si="24"/>
        <v>-8.7737903554495275E-2</v>
      </c>
      <c r="AN82">
        <f t="shared" si="34"/>
        <v>0</v>
      </c>
      <c r="AO82">
        <f t="shared" si="34"/>
        <v>0</v>
      </c>
      <c r="AP82">
        <f t="shared" si="34"/>
        <v>-2.5849184242815292E-15</v>
      </c>
      <c r="AQ82">
        <f t="shared" si="34"/>
        <v>-3.028587697445688E-11</v>
      </c>
      <c r="AR82">
        <f t="shared" si="34"/>
        <v>-3.0288461892881161E-11</v>
      </c>
      <c r="AS82">
        <f t="shared" si="34"/>
        <v>-1.077156343556108E-5</v>
      </c>
      <c r="AT82">
        <f t="shared" si="34"/>
        <v>-7.0374214585970196E-6</v>
      </c>
      <c r="AU82">
        <f t="shared" si="25"/>
        <v>-1.7809015182619991E-5</v>
      </c>
      <c r="AW82">
        <v>79</v>
      </c>
      <c r="AX82">
        <f>IF(Z82&gt;0, (R82*SUMPRODUCT(K82:$K$98, X82:$X$98)-K82*$AZ$3)/Z82, 0)</f>
        <v>-434070897493.89288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50000</v>
      </c>
      <c r="S83">
        <f t="shared" si="29"/>
        <v>-1648695382238.4341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-0.44222658499059092</v>
      </c>
      <c r="AC83">
        <f t="shared" si="45"/>
        <v>-0.39484516519626561</v>
      </c>
      <c r="AE83">
        <f t="shared" si="30"/>
        <v>0</v>
      </c>
      <c r="AF83">
        <f t="shared" si="31"/>
        <v>0</v>
      </c>
      <c r="AG83">
        <f t="shared" si="31"/>
        <v>-2.9936182378653256E-12</v>
      </c>
      <c r="AH83">
        <f t="shared" si="32"/>
        <v>-3.8455574497970008E-8</v>
      </c>
      <c r="AI83">
        <f t="shared" si="23"/>
        <v>-3.8458568116207873E-8</v>
      </c>
      <c r="AJ83">
        <f t="shared" si="33"/>
        <v>-4.7381419794325308E-2</v>
      </c>
      <c r="AK83">
        <f t="shared" si="46"/>
        <v>-3.0955860949341368E-2</v>
      </c>
      <c r="AL83">
        <f t="shared" si="24"/>
        <v>-7.8337319202234787E-2</v>
      </c>
      <c r="AN83">
        <f t="shared" si="34"/>
        <v>0</v>
      </c>
      <c r="AO83">
        <f t="shared" si="34"/>
        <v>0</v>
      </c>
      <c r="AP83">
        <f t="shared" si="34"/>
        <v>-5.4253910235205298E-16</v>
      </c>
      <c r="AQ83">
        <f t="shared" si="34"/>
        <v>-6.9693765907300518E-12</v>
      </c>
      <c r="AR83">
        <f t="shared" si="34"/>
        <v>-6.9699191298324034E-12</v>
      </c>
      <c r="AS83">
        <f t="shared" si="34"/>
        <v>-8.5870244369267161E-6</v>
      </c>
      <c r="AT83">
        <f t="shared" si="34"/>
        <v>-5.6101893018819139E-6</v>
      </c>
      <c r="AU83">
        <f t="shared" si="25"/>
        <v>-1.4197220708727759E-5</v>
      </c>
      <c r="AW83">
        <v>80</v>
      </c>
      <c r="AX83">
        <f>IF(Z83&gt;0, (R83*SUMPRODUCT(K83:$K$98, X83:$X$98)-K83*$AZ$3)/Z83, 0)</f>
        <v>-1648695382238.4341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50000</v>
      </c>
      <c r="S84">
        <f t="shared" si="29"/>
        <v>-6742135445035.0576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-0.39484516519626561</v>
      </c>
      <c r="AC84">
        <f t="shared" si="45"/>
        <v>-0.35254032607411778</v>
      </c>
      <c r="AE84">
        <f t="shared" si="30"/>
        <v>0</v>
      </c>
      <c r="AF84">
        <f t="shared" si="31"/>
        <v>0</v>
      </c>
      <c r="AG84">
        <f t="shared" si="31"/>
        <v>-6.5361399394187911E-13</v>
      </c>
      <c r="AH84">
        <f t="shared" si="32"/>
        <v>-9.2402722461791736E-9</v>
      </c>
      <c r="AI84">
        <f t="shared" si="23"/>
        <v>-9.2409258601731157E-9</v>
      </c>
      <c r="AJ84">
        <f t="shared" si="33"/>
        <v>-4.230483912214783E-2</v>
      </c>
      <c r="AK84">
        <f t="shared" si="46"/>
        <v>-2.7639161563738596E-2</v>
      </c>
      <c r="AL84">
        <f t="shared" si="24"/>
        <v>-6.9944009926812281E-2</v>
      </c>
      <c r="AN84">
        <f t="shared" si="34"/>
        <v>0</v>
      </c>
      <c r="AO84">
        <f t="shared" si="34"/>
        <v>0</v>
      </c>
      <c r="AP84">
        <f t="shared" si="34"/>
        <v>-1.0576401954491879E-16</v>
      </c>
      <c r="AQ84">
        <f t="shared" si="34"/>
        <v>-1.4952071765650835E-12</v>
      </c>
      <c r="AR84">
        <f t="shared" si="34"/>
        <v>-1.4953129405846285E-12</v>
      </c>
      <c r="AS84">
        <f t="shared" si="34"/>
        <v>-6.8455233107468561E-6</v>
      </c>
      <c r="AT84">
        <f t="shared" si="34"/>
        <v>-4.4724085636580747E-6</v>
      </c>
      <c r="AU84">
        <f t="shared" si="25"/>
        <v>-1.131793336971787E-5</v>
      </c>
      <c r="AW84">
        <v>81</v>
      </c>
      <c r="AX84">
        <f>IF(Z84&gt;0, (R84*SUMPRODUCT(K84:$K$98, X84:$X$98)-K84*$AZ$3)/Z84, 0)</f>
        <v>-6742135445035.0576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50000</v>
      </c>
      <c r="S85">
        <f t="shared" si="29"/>
        <v>-29847520587104.617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-0.35254032607411778</v>
      </c>
      <c r="AC85">
        <f t="shared" si="45"/>
        <v>-0.31476814828175842</v>
      </c>
      <c r="AE85">
        <f t="shared" si="30"/>
        <v>0</v>
      </c>
      <c r="AF85">
        <f t="shared" si="31"/>
        <v>0</v>
      </c>
      <c r="AG85">
        <f t="shared" si="31"/>
        <v>-1.3182340697410871E-13</v>
      </c>
      <c r="AH85">
        <f t="shared" si="32"/>
        <v>-2.0610177881134064E-9</v>
      </c>
      <c r="AI85">
        <f t="shared" si="23"/>
        <v>-2.0611496115203805E-9</v>
      </c>
      <c r="AJ85">
        <f t="shared" si="33"/>
        <v>-3.7772177792359363E-2</v>
      </c>
      <c r="AK85">
        <f t="shared" si="46"/>
        <v>-2.4677822825188246E-2</v>
      </c>
      <c r="AL85">
        <f t="shared" si="24"/>
        <v>-6.2450002678697221E-2</v>
      </c>
      <c r="AN85">
        <f t="shared" si="34"/>
        <v>0</v>
      </c>
      <c r="AO85">
        <f t="shared" si="34"/>
        <v>0</v>
      </c>
      <c r="AP85">
        <f t="shared" si="34"/>
        <v>-1.9045444582124179E-17</v>
      </c>
      <c r="AQ85">
        <f t="shared" si="34"/>
        <v>-2.9776957649103754E-13</v>
      </c>
      <c r="AR85">
        <f t="shared" si="34"/>
        <v>-2.9778862193561966E-13</v>
      </c>
      <c r="AS85">
        <f t="shared" si="34"/>
        <v>-5.4572092726431815E-6</v>
      </c>
      <c r="AT85">
        <f t="shared" si="34"/>
        <v>-3.5653767249158875E-6</v>
      </c>
      <c r="AU85">
        <f t="shared" si="25"/>
        <v>-9.0225862953476907E-6</v>
      </c>
      <c r="AW85">
        <v>82</v>
      </c>
      <c r="AX85">
        <f>IF(Z85&gt;0, (R85*SUMPRODUCT(K85:$K$98, X85:$X$98)-K85*$AZ$3)/Z85, 0)</f>
        <v>-29847520587104.617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50000</v>
      </c>
      <c r="S86">
        <f t="shared" si="29"/>
        <v>-144026399424298.75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-0.31476814828175842</v>
      </c>
      <c r="AC86">
        <f t="shared" si="45"/>
        <v>-0.28104298953754314</v>
      </c>
      <c r="AE86">
        <f t="shared" si="30"/>
        <v>0</v>
      </c>
      <c r="AF86">
        <f t="shared" si="31"/>
        <v>0</v>
      </c>
      <c r="AG86">
        <f t="shared" si="31"/>
        <v>-2.4391621142107116E-14</v>
      </c>
      <c r="AH86">
        <f t="shared" si="32"/>
        <v>-4.2445420704904206E-10</v>
      </c>
      <c r="AI86">
        <f t="shared" si="23"/>
        <v>-4.2447859867018416E-10</v>
      </c>
      <c r="AJ86">
        <f t="shared" si="33"/>
        <v>-3.3725158744215278E-2</v>
      </c>
      <c r="AK86">
        <f t="shared" si="46"/>
        <v>-2.2033770379723091E-2</v>
      </c>
      <c r="AL86">
        <f t="shared" si="24"/>
        <v>-5.5758929548416963E-2</v>
      </c>
      <c r="AN86">
        <f t="shared" si="34"/>
        <v>0</v>
      </c>
      <c r="AO86">
        <f t="shared" si="34"/>
        <v>0</v>
      </c>
      <c r="AP86">
        <f t="shared" si="34"/>
        <v>-3.1464528365304652E-18</v>
      </c>
      <c r="AQ86">
        <f t="shared" si="34"/>
        <v>-5.4753439140674353E-14</v>
      </c>
      <c r="AR86">
        <f t="shared" si="34"/>
        <v>-5.4756585593510882E-14</v>
      </c>
      <c r="AS86">
        <f t="shared" si="34"/>
        <v>-4.3504538207996074E-6</v>
      </c>
      <c r="AT86">
        <f t="shared" si="34"/>
        <v>-2.8422964962775582E-6</v>
      </c>
      <c r="AU86">
        <f t="shared" si="25"/>
        <v>-7.1927503718337503E-6</v>
      </c>
      <c r="AW86">
        <v>83</v>
      </c>
      <c r="AX86">
        <f>IF(Z86&gt;0, (R86*SUMPRODUCT(K86:$K$98, X86:$X$98)-K86*$AZ$3)/Z86, 0)</f>
        <v>-144026399424298.75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50000</v>
      </c>
      <c r="S87">
        <f t="shared" si="29"/>
        <v>-763716044974893.38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-0.28104298953754314</v>
      </c>
      <c r="AC87">
        <f t="shared" si="45"/>
        <v>-0.25093124065856837</v>
      </c>
      <c r="AE87">
        <f t="shared" si="30"/>
        <v>0</v>
      </c>
      <c r="AF87">
        <f t="shared" si="31"/>
        <v>0</v>
      </c>
      <c r="AG87">
        <f t="shared" si="31"/>
        <v>-4.1070768761120101E-15</v>
      </c>
      <c r="AH87">
        <f t="shared" si="32"/>
        <v>-8.0162512218296143E-11</v>
      </c>
      <c r="AI87">
        <f t="shared" si="23"/>
        <v>-8.0166619295172254E-11</v>
      </c>
      <c r="AJ87">
        <f t="shared" si="33"/>
        <v>-3.0111748878974776E-2</v>
      </c>
      <c r="AK87">
        <f t="shared" si="46"/>
        <v>-1.9673009267628022E-2</v>
      </c>
      <c r="AL87">
        <f t="shared" si="24"/>
        <v>-4.9784758226769421E-2</v>
      </c>
      <c r="AN87">
        <f t="shared" si="34"/>
        <v>0</v>
      </c>
      <c r="AO87">
        <f t="shared" si="34"/>
        <v>0</v>
      </c>
      <c r="AP87">
        <f t="shared" si="34"/>
        <v>-4.7303728118805907E-19</v>
      </c>
      <c r="AQ87">
        <f t="shared" si="34"/>
        <v>-9.2328091186947646E-15</v>
      </c>
      <c r="AR87">
        <f t="shared" si="34"/>
        <v>-9.2332821559759523E-15</v>
      </c>
      <c r="AS87">
        <f t="shared" si="34"/>
        <v>-3.4681551505342083E-6</v>
      </c>
      <c r="AT87">
        <f t="shared" si="34"/>
        <v>-2.2658613650192727E-6</v>
      </c>
      <c r="AU87">
        <f t="shared" si="25"/>
        <v>-5.7340165247867639E-6</v>
      </c>
      <c r="AW87">
        <v>84</v>
      </c>
      <c r="AX87">
        <f>IF(Z87&gt;0, (R87*SUMPRODUCT(K87:$K$98, X87:$X$98)-K87*$AZ$3)/Z87, 0)</f>
        <v>-763716044974893.38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50000</v>
      </c>
      <c r="S88">
        <f t="shared" si="29"/>
        <v>-4494134300849884.5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-0.25093124065856837</v>
      </c>
      <c r="AC88">
        <f t="shared" si="45"/>
        <v>-0.22404575058801551</v>
      </c>
      <c r="AE88">
        <f t="shared" si="30"/>
        <v>0</v>
      </c>
      <c r="AF88">
        <f t="shared" si="31"/>
        <v>0</v>
      </c>
      <c r="AG88">
        <f t="shared" si="31"/>
        <v>-6.2316159128145737E-16</v>
      </c>
      <c r="AH88">
        <f t="shared" si="32"/>
        <v>-1.3771378064277731E-11</v>
      </c>
      <c r="AI88">
        <f t="shared" ref="AI88:AI89" si="49">SUM(AE88:AH88)</f>
        <v>-1.3772001225869012E-11</v>
      </c>
      <c r="AJ88">
        <f t="shared" si="33"/>
        <v>-2.6885490070552853E-2</v>
      </c>
      <c r="AK88">
        <f t="shared" si="46"/>
        <v>-1.7565186846099787E-2</v>
      </c>
      <c r="AL88">
        <f t="shared" ref="AL88:AL89" si="50">SUM(AI88:AK88)</f>
        <v>-4.4450676930424642E-2</v>
      </c>
      <c r="AN88">
        <f t="shared" si="34"/>
        <v>0</v>
      </c>
      <c r="AO88">
        <f t="shared" si="34"/>
        <v>0</v>
      </c>
      <c r="AP88">
        <f t="shared" si="34"/>
        <v>-6.4083347947870817E-20</v>
      </c>
      <c r="AQ88">
        <f t="shared" si="34"/>
        <v>-1.4161912809805827E-15</v>
      </c>
      <c r="AR88">
        <f t="shared" si="34"/>
        <v>-1.4162553643285306E-15</v>
      </c>
      <c r="AS88">
        <f t="shared" si="34"/>
        <v>-2.7647920524069868E-6</v>
      </c>
      <c r="AT88">
        <f t="shared" si="34"/>
        <v>-1.8063308075731053E-6</v>
      </c>
      <c r="AU88">
        <f t="shared" si="25"/>
        <v>-4.5711228613963479E-6</v>
      </c>
      <c r="AW88">
        <v>85</v>
      </c>
      <c r="AX88">
        <f>IF(Z88&gt;0, (R88*SUMPRODUCT(K88:$K$98, X88:$X$98)-K88*$AZ$3)/Z88, 0)</f>
        <v>-4494134300849884.5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-0.22404575058801551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-0.22404575058801551</v>
      </c>
      <c r="AK89">
        <f t="shared" si="46"/>
        <v>-1.5683202541161088E-2</v>
      </c>
      <c r="AL89">
        <f t="shared" si="50"/>
        <v>-0.23972895313166925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-2.2886909981382431E-16</v>
      </c>
      <c r="AR89">
        <f t="shared" si="34"/>
        <v>-2.2886909981382431E-16</v>
      </c>
      <c r="AS89">
        <f t="shared" si="34"/>
        <v>-2.0571369437558877E-5</v>
      </c>
      <c r="AT89">
        <f t="shared" si="34"/>
        <v>-1.4399958606291216E-6</v>
      </c>
      <c r="AU89">
        <f t="shared" si="25"/>
        <v>-2.2011365298416868E-5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5240.336623109687</v>
      </c>
      <c r="AO91" s="8">
        <f t="shared" ref="AO91:AU91" si="51">SUM(AO3:AO89)</f>
        <v>-524.03366231096868</v>
      </c>
      <c r="AP91" s="8">
        <f t="shared" si="51"/>
        <v>-731.95483014297577</v>
      </c>
      <c r="AQ91" s="8">
        <f t="shared" si="51"/>
        <v>-2178.6737261269432</v>
      </c>
      <c r="AR91" s="8">
        <f t="shared" si="51"/>
        <v>1805.6744045287985</v>
      </c>
      <c r="AS91" s="8">
        <f t="shared" si="51"/>
        <v>-443.29321819327333</v>
      </c>
      <c r="AT91" s="8">
        <f t="shared" si="51"/>
        <v>212.72800721238008</v>
      </c>
      <c r="AU91" s="8">
        <f t="shared" si="51"/>
        <v>1575.1091935479058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12957.2689278</v>
      </c>
      <c r="K3">
        <v>1</v>
      </c>
      <c r="L3" s="2">
        <v>0</v>
      </c>
      <c r="O3">
        <f>$C$3</f>
        <v>12957.2689278</v>
      </c>
      <c r="P3">
        <f>O3*C5</f>
        <v>1295.7268927800001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12957.2689278</v>
      </c>
      <c r="AF3">
        <f t="shared" ref="AF3:AG34" si="3">-$Z3*P3</f>
        <v>-1295.7268927800001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11036.585064319999</v>
      </c>
      <c r="AJ3">
        <f t="shared" ref="AJ3:AJ66" si="6">AB3-AC3</f>
        <v>0</v>
      </c>
      <c r="AL3">
        <f t="shared" ref="AL3:AL23" si="7">SUM(AI3:AK3)</f>
        <v>11036.585064319999</v>
      </c>
      <c r="AN3">
        <f t="shared" ref="AN3:AU34" si="8">AE3*$K3</f>
        <v>12957.2689278</v>
      </c>
      <c r="AO3">
        <f t="shared" si="8"/>
        <v>-1295.7268927800001</v>
      </c>
      <c r="AP3">
        <f t="shared" si="8"/>
        <v>-624.95697070000006</v>
      </c>
      <c r="AQ3">
        <f t="shared" si="8"/>
        <v>0</v>
      </c>
      <c r="AR3">
        <f t="shared" si="8"/>
        <v>11036.585064319999</v>
      </c>
      <c r="AS3">
        <f t="shared" si="8"/>
        <v>0</v>
      </c>
      <c r="AT3">
        <f t="shared" si="8"/>
        <v>0</v>
      </c>
      <c r="AU3">
        <f t="shared" si="8"/>
        <v>11036.585064319999</v>
      </c>
      <c r="AW3">
        <v>0</v>
      </c>
      <c r="AX3">
        <f>IF(Z3&gt;0, (R3*SUMPRODUCT(K3:$K$98, X3:$X$98)-K3*$AZ$3)/Z3, 0)</f>
        <v>0</v>
      </c>
      <c r="AZ3">
        <f>C6*ABS(SUMPRODUCT(X4:X79, K4:K79))/1</f>
        <v>5010.9497973236794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340.36211007042641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336.12024482467859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-336.12024482467859</v>
      </c>
      <c r="AK4">
        <f t="shared" ref="AK4:AK67" si="20">G4*SUM(AB4:AB4, AE4:AF4)</f>
        <v>0</v>
      </c>
      <c r="AL4">
        <f t="shared" si="7"/>
        <v>-459.26029482467857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-114.88016606026682</v>
      </c>
      <c r="AR4">
        <f t="shared" si="8"/>
        <v>-114.88016606026682</v>
      </c>
      <c r="AS4">
        <f t="shared" si="8"/>
        <v>-313.57425583046796</v>
      </c>
      <c r="AT4">
        <f t="shared" si="8"/>
        <v>0</v>
      </c>
      <c r="AU4">
        <f t="shared" si="8"/>
        <v>-428.45442189073475</v>
      </c>
      <c r="AW4">
        <v>1</v>
      </c>
      <c r="AX4">
        <f>IF(Z4&gt;0, (R4*SUMPRODUCT(K4:$K$98, X4:$X$98)-K4*$AZ$3)/Z4, 0)</f>
        <v>340.36211007042641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1">K4*J5</f>
        <v>0.85510801767234645</v>
      </c>
      <c r="L5" s="2">
        <v>2</v>
      </c>
      <c r="M5" s="6">
        <v>2.5557050000000001E-3</v>
      </c>
      <c r="Q5" s="4">
        <f t="shared" ref="Q5:Q68" si="22">$C$8</f>
        <v>12.5</v>
      </c>
      <c r="R5">
        <f t="shared" si="0"/>
        <v>50000</v>
      </c>
      <c r="S5">
        <f t="shared" si="1"/>
        <v>626.7485219343987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336.12024482467859</v>
      </c>
      <c r="AC5">
        <f t="shared" si="19"/>
        <v>611.1662834183162</v>
      </c>
      <c r="AE5">
        <f t="shared" si="2"/>
        <v>0</v>
      </c>
      <c r="AF5">
        <f t="shared" si="3"/>
        <v>0</v>
      </c>
      <c r="AG5">
        <f t="shared" si="3"/>
        <v>-12.189224665660371</v>
      </c>
      <c r="AH5">
        <f t="shared" si="4"/>
        <v>-126.19268785851476</v>
      </c>
      <c r="AI5">
        <f t="shared" si="5"/>
        <v>-138.38191252417514</v>
      </c>
      <c r="AJ5">
        <f t="shared" si="6"/>
        <v>-275.0460385936376</v>
      </c>
      <c r="AK5">
        <f t="shared" si="20"/>
        <v>13.780930037811823</v>
      </c>
      <c r="AL5">
        <f t="shared" si="7"/>
        <v>-399.64702108000097</v>
      </c>
      <c r="AN5">
        <f t="shared" si="8"/>
        <v>0</v>
      </c>
      <c r="AO5">
        <f t="shared" si="8"/>
        <v>0</v>
      </c>
      <c r="AP5">
        <f t="shared" si="8"/>
        <v>-10.42310374081571</v>
      </c>
      <c r="AQ5">
        <f t="shared" si="8"/>
        <v>-107.90837915943973</v>
      </c>
      <c r="AR5">
        <f t="shared" si="8"/>
        <v>-118.33148290025545</v>
      </c>
      <c r="AS5">
        <f t="shared" si="8"/>
        <v>-235.19407283043714</v>
      </c>
      <c r="AT5">
        <f t="shared" si="8"/>
        <v>11.784183766314563</v>
      </c>
      <c r="AU5">
        <f t="shared" si="8"/>
        <v>-341.74137196437806</v>
      </c>
      <c r="AW5">
        <v>2</v>
      </c>
      <c r="AX5">
        <f>IF(Z5&gt;0, (R5*SUMPRODUCT(K5:$K$98, X5:$X$98)-K5*$AZ$3)/Z5, 0)</f>
        <v>626.7485219343987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1"/>
        <v>0.77141002947437654</v>
      </c>
      <c r="L6" s="2">
        <v>3</v>
      </c>
      <c r="M6" s="6">
        <v>2.6648449999999999E-3</v>
      </c>
      <c r="Q6" s="4">
        <f t="shared" si="22"/>
        <v>12.5</v>
      </c>
      <c r="R6">
        <f t="shared" si="0"/>
        <v>50000</v>
      </c>
      <c r="S6">
        <f t="shared" si="1"/>
        <v>958.3255289533505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611.1662834183162</v>
      </c>
      <c r="AC6">
        <f t="shared" si="19"/>
        <v>922.6643212558929</v>
      </c>
      <c r="AE6">
        <f t="shared" si="2"/>
        <v>0</v>
      </c>
      <c r="AF6">
        <f t="shared" si="3"/>
        <v>0</v>
      </c>
      <c r="AG6">
        <f t="shared" si="3"/>
        <v>-12.034850024599606</v>
      </c>
      <c r="AH6">
        <f t="shared" si="4"/>
        <v>-129.92957761664684</v>
      </c>
      <c r="AI6">
        <f t="shared" si="5"/>
        <v>-141.96442764124646</v>
      </c>
      <c r="AJ6">
        <f t="shared" si="6"/>
        <v>-311.4980378375767</v>
      </c>
      <c r="AK6">
        <f t="shared" si="20"/>
        <v>35.753227579971501</v>
      </c>
      <c r="AL6">
        <f t="shared" si="7"/>
        <v>-417.70923789885165</v>
      </c>
      <c r="AN6">
        <f t="shared" si="8"/>
        <v>0</v>
      </c>
      <c r="AO6">
        <f t="shared" si="8"/>
        <v>0</v>
      </c>
      <c r="AP6">
        <f t="shared" si="8"/>
        <v>-9.2838040121960841</v>
      </c>
      <c r="AQ6">
        <f t="shared" si="8"/>
        <v>-100.22897929885083</v>
      </c>
      <c r="AR6">
        <f t="shared" si="8"/>
        <v>-109.51278331104693</v>
      </c>
      <c r="AS6">
        <f t="shared" si="8"/>
        <v>-240.2927105494955</v>
      </c>
      <c r="AT6">
        <f t="shared" si="8"/>
        <v>27.580398341269909</v>
      </c>
      <c r="AU6">
        <f t="shared" si="8"/>
        <v>-322.22509551927254</v>
      </c>
      <c r="AW6">
        <v>3</v>
      </c>
      <c r="AX6">
        <f>IF(Z6&gt;0, (R6*SUMPRODUCT(K6:$K$98, X6:$X$98)-K6*$AZ$3)/Z6, 0)</f>
        <v>958.3255289533505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1"/>
        <v>0.70185609086923539</v>
      </c>
      <c r="L7" s="2">
        <v>4</v>
      </c>
      <c r="M7" s="6">
        <v>2.7902209999999998E-3</v>
      </c>
      <c r="Q7" s="4">
        <f t="shared" si="22"/>
        <v>12.5</v>
      </c>
      <c r="R7">
        <f t="shared" si="0"/>
        <v>50000</v>
      </c>
      <c r="S7">
        <f t="shared" si="1"/>
        <v>1231.9821145576284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922.6643212558929</v>
      </c>
      <c r="AC7">
        <f t="shared" si="19"/>
        <v>1170.9666365135372</v>
      </c>
      <c r="AE7">
        <f t="shared" si="2"/>
        <v>0</v>
      </c>
      <c r="AF7">
        <f t="shared" si="3"/>
        <v>0</v>
      </c>
      <c r="AG7">
        <f t="shared" si="3"/>
        <v>-11.880921633083123</v>
      </c>
      <c r="AH7">
        <f t="shared" si="4"/>
        <v>-134.31956508195333</v>
      </c>
      <c r="AI7">
        <f t="shared" si="5"/>
        <v>-146.20048671503645</v>
      </c>
      <c r="AJ7">
        <f t="shared" si="6"/>
        <v>-248.3023152576443</v>
      </c>
      <c r="AK7">
        <f t="shared" si="20"/>
        <v>45.302818173664342</v>
      </c>
      <c r="AL7">
        <f t="shared" si="7"/>
        <v>-349.19998379901642</v>
      </c>
      <c r="AN7">
        <f t="shared" si="8"/>
        <v>0</v>
      </c>
      <c r="AO7">
        <f t="shared" si="8"/>
        <v>0</v>
      </c>
      <c r="AP7">
        <f t="shared" si="8"/>
        <v>-8.3386972133194526</v>
      </c>
      <c r="AQ7">
        <f t="shared" si="8"/>
        <v>-94.27300487567561</v>
      </c>
      <c r="AR7">
        <f t="shared" si="8"/>
        <v>-102.61170208899506</v>
      </c>
      <c r="AS7">
        <f t="shared" si="8"/>
        <v>-174.27249234051072</v>
      </c>
      <c r="AT7">
        <f t="shared" si="8"/>
        <v>31.796058868727808</v>
      </c>
      <c r="AU7">
        <f t="shared" si="8"/>
        <v>-245.088135560778</v>
      </c>
      <c r="AW7">
        <v>4</v>
      </c>
      <c r="AX7">
        <f>IF(Z7&gt;0, (R7*SUMPRODUCT(K7:$K$98, X7:$X$98)-K7*$AZ$3)/Z7, 0)</f>
        <v>1231.9821145576284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1"/>
        <v>0.65514430212754171</v>
      </c>
      <c r="L8" s="2">
        <v>5</v>
      </c>
      <c r="M8" s="6">
        <v>3.5816260000000001E-3</v>
      </c>
      <c r="Q8" s="4">
        <f t="shared" si="22"/>
        <v>12.5</v>
      </c>
      <c r="R8">
        <f t="shared" si="0"/>
        <v>50000</v>
      </c>
      <c r="S8">
        <f t="shared" si="1"/>
        <v>1398.0517690000099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1170.9666365135372</v>
      </c>
      <c r="AC8">
        <f t="shared" si="19"/>
        <v>1310.7640599656779</v>
      </c>
      <c r="AE8">
        <f t="shared" si="2"/>
        <v>0</v>
      </c>
      <c r="AF8">
        <f t="shared" si="3"/>
        <v>0</v>
      </c>
      <c r="AG8">
        <f t="shared" si="3"/>
        <v>-11.719559398927277</v>
      </c>
      <c r="AH8">
        <f t="shared" si="4"/>
        <v>-170.21207130005189</v>
      </c>
      <c r="AI8">
        <f t="shared" si="5"/>
        <v>-181.93163069897918</v>
      </c>
      <c r="AJ8">
        <f t="shared" si="6"/>
        <v>-139.79742345214072</v>
      </c>
      <c r="AK8">
        <f t="shared" si="20"/>
        <v>24.941589357738341</v>
      </c>
      <c r="AL8">
        <f t="shared" si="7"/>
        <v>-296.78746479338156</v>
      </c>
      <c r="AN8">
        <f t="shared" si="8"/>
        <v>0</v>
      </c>
      <c r="AO8">
        <f t="shared" si="8"/>
        <v>0</v>
      </c>
      <c r="AP8">
        <f t="shared" si="8"/>
        <v>-7.6780025636524831</v>
      </c>
      <c r="AQ8">
        <f t="shared" si="8"/>
        <v>-111.51346866555586</v>
      </c>
      <c r="AR8">
        <f t="shared" si="8"/>
        <v>-119.19147122920836</v>
      </c>
      <c r="AS8">
        <f t="shared" si="8"/>
        <v>-91.587485426781171</v>
      </c>
      <c r="AT8">
        <f t="shared" si="8"/>
        <v>16.340340153727208</v>
      </c>
      <c r="AU8">
        <f t="shared" si="8"/>
        <v>-194.43861650226231</v>
      </c>
      <c r="AW8">
        <v>5</v>
      </c>
      <c r="AX8">
        <f>IF(Z8&gt;0, (R8*SUMPRODUCT(K8:$K$98, X8:$X$98)-K8*$AZ$3)/Z8, 0)</f>
        <v>1398.0517690000099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1"/>
        <v>0.62046055699170533</v>
      </c>
      <c r="L9" s="2">
        <v>6</v>
      </c>
      <c r="M9" s="6">
        <v>4.4506370000000003E-3</v>
      </c>
      <c r="Q9" s="4">
        <f t="shared" si="22"/>
        <v>12.5</v>
      </c>
      <c r="R9">
        <f t="shared" si="0"/>
        <v>50000</v>
      </c>
      <c r="S9">
        <f t="shared" si="1"/>
        <v>1485.9575870541523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1310.7640599656779</v>
      </c>
      <c r="AC9">
        <f t="shared" si="19"/>
        <v>1373.0490969589678</v>
      </c>
      <c r="AE9">
        <f t="shared" si="2"/>
        <v>0</v>
      </c>
      <c r="AF9">
        <f t="shared" si="3"/>
        <v>0</v>
      </c>
      <c r="AG9">
        <f t="shared" si="3"/>
        <v>-11.550204300253441</v>
      </c>
      <c r="AH9">
        <f t="shared" si="4"/>
        <v>-208.638018738254</v>
      </c>
      <c r="AI9">
        <f t="shared" si="5"/>
        <v>-220.18822303850743</v>
      </c>
      <c r="AJ9">
        <f t="shared" si="6"/>
        <v>-62.28503699328985</v>
      </c>
      <c r="AK9">
        <f t="shared" si="20"/>
        <v>7.7335079537974991</v>
      </c>
      <c r="AL9">
        <f t="shared" si="7"/>
        <v>-274.73975207799981</v>
      </c>
      <c r="AN9">
        <f t="shared" si="8"/>
        <v>0</v>
      </c>
      <c r="AO9">
        <f t="shared" si="8"/>
        <v>0</v>
      </c>
      <c r="AP9">
        <f t="shared" si="8"/>
        <v>-7.1664461935032397</v>
      </c>
      <c r="AQ9">
        <f t="shared" si="8"/>
        <v>-129.45166131598293</v>
      </c>
      <c r="AR9">
        <f t="shared" si="8"/>
        <v>-136.61810750948615</v>
      </c>
      <c r="AS9">
        <f t="shared" si="8"/>
        <v>-38.645408745105591</v>
      </c>
      <c r="AT9">
        <f t="shared" si="8"/>
        <v>4.7983366525129796</v>
      </c>
      <c r="AU9">
        <f t="shared" si="8"/>
        <v>-170.46517960207879</v>
      </c>
      <c r="AW9">
        <v>6</v>
      </c>
      <c r="AX9">
        <f>IF(Z9&gt;0, (R9*SUMPRODUCT(K9:$K$98, X9:$X$98)-K9*$AZ$3)/Z9, 0)</f>
        <v>1485.9575870541523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1"/>
        <v>0.58861640925121461</v>
      </c>
      <c r="L10" s="2">
        <v>7</v>
      </c>
      <c r="M10" s="6">
        <v>5.383718E-3</v>
      </c>
      <c r="Q10" s="4">
        <f t="shared" si="22"/>
        <v>12.5</v>
      </c>
      <c r="R10">
        <f t="shared" si="0"/>
        <v>50000</v>
      </c>
      <c r="S10">
        <f t="shared" si="1"/>
        <v>1542.2779628342305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1373.0490969589678</v>
      </c>
      <c r="AC10">
        <f t="shared" si="19"/>
        <v>1403.166861309142</v>
      </c>
      <c r="AE10">
        <f t="shared" si="2"/>
        <v>0</v>
      </c>
      <c r="AF10">
        <f t="shared" si="3"/>
        <v>0</v>
      </c>
      <c r="AG10">
        <f t="shared" si="3"/>
        <v>-11.372519214455956</v>
      </c>
      <c r="AH10">
        <f t="shared" si="4"/>
        <v>-248.73217117980744</v>
      </c>
      <c r="AI10">
        <f t="shared" si="5"/>
        <v>-260.1046903942634</v>
      </c>
      <c r="AJ10">
        <f t="shared" si="6"/>
        <v>-30.117764350174184</v>
      </c>
      <c r="AK10">
        <f t="shared" si="20"/>
        <v>5.6295012975317684</v>
      </c>
      <c r="AL10">
        <f t="shared" si="7"/>
        <v>-284.59295344690582</v>
      </c>
      <c r="AN10">
        <f t="shared" si="8"/>
        <v>0</v>
      </c>
      <c r="AO10">
        <f t="shared" si="8"/>
        <v>0</v>
      </c>
      <c r="AP10">
        <f t="shared" si="8"/>
        <v>-6.6940514241535087</v>
      </c>
      <c r="AQ10">
        <f t="shared" si="8"/>
        <v>-146.4078374651167</v>
      </c>
      <c r="AR10">
        <f t="shared" si="8"/>
        <v>-153.10188888927021</v>
      </c>
      <c r="AS10">
        <f t="shared" si="8"/>
        <v>-17.727810306473771</v>
      </c>
      <c r="AT10">
        <f t="shared" si="8"/>
        <v>3.3136168396282031</v>
      </c>
      <c r="AU10">
        <f t="shared" si="8"/>
        <v>-167.51608235611579</v>
      </c>
      <c r="AW10">
        <v>7</v>
      </c>
      <c r="AX10">
        <f>IF(Z10&gt;0, (R10*SUMPRODUCT(K10:$K$98, X10:$X$98)-K10*$AZ$3)/Z10, 0)</f>
        <v>1542.2779628342305</v>
      </c>
    </row>
    <row r="11" spans="1:52" x14ac:dyDescent="0.25">
      <c r="A11" t="s">
        <v>33</v>
      </c>
      <c r="C11" s="12">
        <f>AU81</f>
        <v>5395.5890563113599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1"/>
        <v>0.55930863668872544</v>
      </c>
      <c r="L11" s="2">
        <v>8</v>
      </c>
      <c r="M11" s="6">
        <v>6.4575739999999998E-3</v>
      </c>
      <c r="Q11" s="4">
        <f t="shared" si="22"/>
        <v>12.5</v>
      </c>
      <c r="R11">
        <f t="shared" si="0"/>
        <v>50000</v>
      </c>
      <c r="S11">
        <f t="shared" si="1"/>
        <v>1568.5898922286594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1403.166861309142</v>
      </c>
      <c r="AC11">
        <f t="shared" si="19"/>
        <v>1403.6188008260392</v>
      </c>
      <c r="AE11">
        <f t="shared" si="2"/>
        <v>0</v>
      </c>
      <c r="AF11">
        <f t="shared" si="3"/>
        <v>0</v>
      </c>
      <c r="AG11">
        <f t="shared" si="3"/>
        <v>-11.185355137917625</v>
      </c>
      <c r="AH11">
        <f t="shared" si="4"/>
        <v>-293.75553757508482</v>
      </c>
      <c r="AI11">
        <f t="shared" si="5"/>
        <v>-304.94089271300243</v>
      </c>
      <c r="AJ11">
        <f t="shared" si="6"/>
        <v>-0.45193951689725509</v>
      </c>
      <c r="AK11">
        <f t="shared" si="20"/>
        <v>3.3676004671419402</v>
      </c>
      <c r="AL11">
        <f t="shared" si="7"/>
        <v>-302.02523176275776</v>
      </c>
      <c r="AN11">
        <f t="shared" si="8"/>
        <v>0</v>
      </c>
      <c r="AO11">
        <f t="shared" si="8"/>
        <v>0</v>
      </c>
      <c r="AP11">
        <f t="shared" si="8"/>
        <v>-6.2560657330679375</v>
      </c>
      <c r="AQ11">
        <f t="shared" si="8"/>
        <v>-164.30000924088435</v>
      </c>
      <c r="AR11">
        <f t="shared" si="8"/>
        <v>-170.55607497395226</v>
      </c>
      <c r="AS11">
        <f t="shared" si="8"/>
        <v>-0.25277367506156495</v>
      </c>
      <c r="AT11">
        <f t="shared" si="8"/>
        <v>1.8835280261894736</v>
      </c>
      <c r="AU11">
        <f t="shared" si="8"/>
        <v>-168.92532062282439</v>
      </c>
      <c r="AW11">
        <v>8</v>
      </c>
      <c r="AX11">
        <f>IF(Z11&gt;0, (R11*SUMPRODUCT(K11:$K$98, X11:$X$98)-K11*$AZ$3)/Z11, 0)</f>
        <v>1568.5898922286594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1"/>
        <v>0.53151063070296056</v>
      </c>
      <c r="L12" s="2">
        <v>9</v>
      </c>
      <c r="M12" s="6">
        <v>7.6803260000000003E-3</v>
      </c>
      <c r="Q12" s="4">
        <f t="shared" si="22"/>
        <v>12.5</v>
      </c>
      <c r="R12">
        <f t="shared" si="0"/>
        <v>50000</v>
      </c>
      <c r="S12">
        <f t="shared" si="1"/>
        <v>1568.374696350613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1403.6188008260392</v>
      </c>
      <c r="AC12">
        <f t="shared" si="19"/>
        <v>1378.6132040455259</v>
      </c>
      <c r="AE12">
        <f t="shared" si="2"/>
        <v>0</v>
      </c>
      <c r="AF12">
        <f t="shared" si="3"/>
        <v>0</v>
      </c>
      <c r="AG12">
        <f t="shared" si="3"/>
        <v>-10.987594412653468</v>
      </c>
      <c r="AH12">
        <f t="shared" si="4"/>
        <v>-343.62869553992931</v>
      </c>
      <c r="AI12">
        <f t="shared" si="5"/>
        <v>-354.6162899525828</v>
      </c>
      <c r="AJ12">
        <f t="shared" si="6"/>
        <v>25.005596780513315</v>
      </c>
      <c r="AK12">
        <f t="shared" si="20"/>
        <v>3.22832324189989</v>
      </c>
      <c r="AL12">
        <f t="shared" si="7"/>
        <v>-326.3823699301696</v>
      </c>
      <c r="AN12">
        <f t="shared" si="8"/>
        <v>0</v>
      </c>
      <c r="AO12">
        <f t="shared" si="8"/>
        <v>0</v>
      </c>
      <c r="AP12">
        <f t="shared" si="8"/>
        <v>-5.8400232361777702</v>
      </c>
      <c r="AQ12">
        <f t="shared" si="8"/>
        <v>-182.64230469406343</v>
      </c>
      <c r="AR12">
        <f t="shared" si="8"/>
        <v>-188.48232793024121</v>
      </c>
      <c r="AS12">
        <f t="shared" si="8"/>
        <v>13.290740515914552</v>
      </c>
      <c r="AT12">
        <f t="shared" si="8"/>
        <v>1.7158881224152369</v>
      </c>
      <c r="AU12">
        <f t="shared" si="8"/>
        <v>-173.47569929191144</v>
      </c>
      <c r="AW12">
        <v>9</v>
      </c>
      <c r="AX12">
        <f>IF(Z12&gt;0, (R12*SUMPRODUCT(K12:$K$98, X12:$X$98)-K12*$AZ$3)/Z12, 0)</f>
        <v>1568.374696350613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1"/>
        <v>0.50523824211308033</v>
      </c>
      <c r="L13" s="2">
        <v>10</v>
      </c>
      <c r="M13" s="6">
        <v>9.0334749999999991E-3</v>
      </c>
      <c r="Q13" s="4">
        <f t="shared" si="22"/>
        <v>12.5</v>
      </c>
      <c r="R13">
        <f t="shared" si="0"/>
        <v>50000</v>
      </c>
      <c r="S13">
        <f t="shared" si="1"/>
        <v>1539.6682773008743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1378.6132040455259</v>
      </c>
      <c r="AC13">
        <f t="shared" si="19"/>
        <v>1327.6205196311312</v>
      </c>
      <c r="AE13">
        <f t="shared" si="2"/>
        <v>0</v>
      </c>
      <c r="AF13">
        <f t="shared" si="3"/>
        <v>0</v>
      </c>
      <c r="AG13">
        <f t="shared" si="3"/>
        <v>-10.778462309090088</v>
      </c>
      <c r="AH13">
        <f t="shared" si="4"/>
        <v>-397.02463774737913</v>
      </c>
      <c r="AI13">
        <f t="shared" si="5"/>
        <v>-407.80310005646925</v>
      </c>
      <c r="AJ13">
        <f t="shared" si="6"/>
        <v>50.992684414394716</v>
      </c>
      <c r="AK13">
        <f t="shared" si="20"/>
        <v>2.7572264080910518</v>
      </c>
      <c r="AL13">
        <f t="shared" si="7"/>
        <v>-354.05318923398346</v>
      </c>
      <c r="AN13">
        <f t="shared" si="8"/>
        <v>0</v>
      </c>
      <c r="AO13">
        <f t="shared" si="8"/>
        <v>0</v>
      </c>
      <c r="AP13">
        <f t="shared" si="8"/>
        <v>-5.4456913497267685</v>
      </c>
      <c r="AQ13">
        <f t="shared" si="8"/>
        <v>-200.59203005106835</v>
      </c>
      <c r="AR13">
        <f t="shared" si="8"/>
        <v>-206.03772140079514</v>
      </c>
      <c r="AS13">
        <f t="shared" si="8"/>
        <v>25.763454234155855</v>
      </c>
      <c r="AT13">
        <f t="shared" si="8"/>
        <v>1.3930562235316857</v>
      </c>
      <c r="AU13">
        <f t="shared" si="8"/>
        <v>-178.88121094310759</v>
      </c>
      <c r="AW13">
        <v>10</v>
      </c>
      <c r="AX13">
        <f>IF(Z13&gt;0, (R13*SUMPRODUCT(K13:$K$98, X13:$X$98)-K13*$AZ$3)/Z13, 0)</f>
        <v>1539.6682773008743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0.45110557331525025</v>
      </c>
      <c r="L14" s="2">
        <v>11</v>
      </c>
      <c r="M14" s="6">
        <v>1.0570714E-2</v>
      </c>
      <c r="Q14" s="4">
        <f t="shared" si="22"/>
        <v>12.5</v>
      </c>
      <c r="R14">
        <f t="shared" si="0"/>
        <v>50000</v>
      </c>
      <c r="S14">
        <f t="shared" si="1"/>
        <v>1655.6772706624133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1327.6205196311312</v>
      </c>
      <c r="AC14">
        <f t="shared" si="19"/>
        <v>1398.2845753211395</v>
      </c>
      <c r="AE14">
        <f t="shared" si="2"/>
        <v>0</v>
      </c>
      <c r="AF14">
        <f t="shared" si="3"/>
        <v>0</v>
      </c>
      <c r="AG14">
        <f t="shared" si="3"/>
        <v>-10.556741643570017</v>
      </c>
      <c r="AH14">
        <f t="shared" si="4"/>
        <v>-455.7441697166837</v>
      </c>
      <c r="AI14">
        <f t="shared" si="5"/>
        <v>-466.30091136025374</v>
      </c>
      <c r="AJ14">
        <f t="shared" si="6"/>
        <v>-70.664055690008354</v>
      </c>
      <c r="AK14">
        <f t="shared" si="20"/>
        <v>92.933436374179195</v>
      </c>
      <c r="AL14">
        <f t="shared" si="7"/>
        <v>-444.03153067608287</v>
      </c>
      <c r="AN14">
        <f t="shared" si="8"/>
        <v>0</v>
      </c>
      <c r="AO14">
        <f t="shared" si="8"/>
        <v>0</v>
      </c>
      <c r="AP14">
        <f t="shared" si="8"/>
        <v>-4.76220499146363</v>
      </c>
      <c r="AQ14">
        <f t="shared" si="8"/>
        <v>-205.58873496512732</v>
      </c>
      <c r="AR14">
        <f t="shared" si="8"/>
        <v>-210.35093995659096</v>
      </c>
      <c r="AS14">
        <f t="shared" si="8"/>
        <v>-31.876949354821992</v>
      </c>
      <c r="AT14">
        <f t="shared" si="8"/>
        <v>41.922791095730439</v>
      </c>
      <c r="AU14">
        <f t="shared" si="8"/>
        <v>-200.30509821568248</v>
      </c>
      <c r="AW14">
        <v>11</v>
      </c>
      <c r="AX14">
        <f>IF(Z14&gt;0, (R14*SUMPRODUCT(K14:$K$98, X14:$X$98)-K14*$AZ$3)/Z14, 0)</f>
        <v>1655.6772706624133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0.40277283331718772</v>
      </c>
      <c r="L15" s="2">
        <v>12</v>
      </c>
      <c r="M15" s="6">
        <v>1.2312346E-2</v>
      </c>
      <c r="Q15" s="4">
        <f t="shared" si="22"/>
        <v>12.5</v>
      </c>
      <c r="R15">
        <f t="shared" si="0"/>
        <v>50000</v>
      </c>
      <c r="S15">
        <f t="shared" si="1"/>
        <v>1737.7937329542649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1398.2845753211395</v>
      </c>
      <c r="AC15">
        <f t="shared" si="19"/>
        <v>1434.8887740534021</v>
      </c>
      <c r="AE15">
        <f t="shared" si="2"/>
        <v>0</v>
      </c>
      <c r="AF15">
        <f t="shared" si="3"/>
        <v>0</v>
      </c>
      <c r="AG15">
        <f t="shared" si="3"/>
        <v>-10.321195971386073</v>
      </c>
      <c r="AH15">
        <f t="shared" si="4"/>
        <v>-519.91302299297092</v>
      </c>
      <c r="AI15">
        <f t="shared" si="5"/>
        <v>-530.23421896435696</v>
      </c>
      <c r="AJ15">
        <f t="shared" si="6"/>
        <v>-36.604198732262603</v>
      </c>
      <c r="AK15">
        <f t="shared" si="20"/>
        <v>97.879920272479779</v>
      </c>
      <c r="AL15">
        <f t="shared" si="7"/>
        <v>-468.95849742413975</v>
      </c>
      <c r="AN15">
        <f t="shared" si="8"/>
        <v>0</v>
      </c>
      <c r="AO15">
        <f t="shared" si="8"/>
        <v>0</v>
      </c>
      <c r="AP15">
        <f t="shared" si="8"/>
        <v>-4.157097344617112</v>
      </c>
      <c r="AQ15">
        <f t="shared" si="8"/>
        <v>-209.40684134938306</v>
      </c>
      <c r="AR15">
        <f t="shared" si="8"/>
        <v>-213.56393869400017</v>
      </c>
      <c r="AS15">
        <f t="shared" si="8"/>
        <v>-14.743176834698819</v>
      </c>
      <c r="AT15">
        <f t="shared" si="8"/>
        <v>39.42337281300712</v>
      </c>
      <c r="AU15">
        <f t="shared" si="8"/>
        <v>-188.88374271569185</v>
      </c>
      <c r="AW15">
        <v>12</v>
      </c>
      <c r="AX15">
        <f>IF(Z15&gt;0, (R15*SUMPRODUCT(K15:$K$98, X15:$X$98)-K15*$AZ$3)/Z15, 0)</f>
        <v>1737.7937329542649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0.35961860117606043</v>
      </c>
      <c r="L16" s="2">
        <v>13</v>
      </c>
      <c r="M16" s="6">
        <v>1.4128425999999999E-2</v>
      </c>
      <c r="Q16" s="4">
        <f t="shared" si="22"/>
        <v>12.5</v>
      </c>
      <c r="R16">
        <f t="shared" si="0"/>
        <v>50000</v>
      </c>
      <c r="S16">
        <f t="shared" si="1"/>
        <v>1789.2455191376689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1434.8887740534021</v>
      </c>
      <c r="AC16">
        <f t="shared" si="19"/>
        <v>1441.7256235052603</v>
      </c>
      <c r="AE16">
        <f t="shared" si="2"/>
        <v>0</v>
      </c>
      <c r="AF16">
        <f t="shared" si="3"/>
        <v>0</v>
      </c>
      <c r="AG16">
        <f t="shared" si="3"/>
        <v>-10.072161758158988</v>
      </c>
      <c r="AH16">
        <f t="shared" si="4"/>
        <v>-583.28901405290503</v>
      </c>
      <c r="AI16">
        <f t="shared" si="5"/>
        <v>-593.36117581106407</v>
      </c>
      <c r="AJ16">
        <f t="shared" si="6"/>
        <v>-6.8368494518581429</v>
      </c>
      <c r="AK16">
        <f t="shared" si="20"/>
        <v>100.44221418373816</v>
      </c>
      <c r="AL16">
        <f t="shared" si="7"/>
        <v>-499.75581107918407</v>
      </c>
      <c r="AN16">
        <f t="shared" si="8"/>
        <v>0</v>
      </c>
      <c r="AO16">
        <f t="shared" si="8"/>
        <v>0</v>
      </c>
      <c r="AP16">
        <f t="shared" si="8"/>
        <v>-3.6221367222881447</v>
      </c>
      <c r="AQ16">
        <f t="shared" si="8"/>
        <v>-209.76157931506916</v>
      </c>
      <c r="AR16">
        <f t="shared" si="8"/>
        <v>-213.38371603735732</v>
      </c>
      <c r="AS16">
        <f t="shared" si="8"/>
        <v>-2.458658236328541</v>
      </c>
      <c r="AT16">
        <f t="shared" si="8"/>
        <v>36.120888563782174</v>
      </c>
      <c r="AU16">
        <f t="shared" si="8"/>
        <v>-179.7214857099037</v>
      </c>
      <c r="AW16">
        <v>13</v>
      </c>
      <c r="AX16">
        <f>IF(Z16&gt;0, (R16*SUMPRODUCT(K16:$K$98, X16:$X$98)-K16*$AZ$3)/Z16, 0)</f>
        <v>1789.2455191376689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0.32108803676433967</v>
      </c>
      <c r="L17" s="2">
        <v>14</v>
      </c>
      <c r="M17" s="6">
        <v>1.6072195000000001E-2</v>
      </c>
      <c r="Q17" s="4">
        <f t="shared" si="22"/>
        <v>12.5</v>
      </c>
      <c r="R17">
        <f t="shared" si="0"/>
        <v>50000</v>
      </c>
      <c r="S17">
        <f t="shared" si="1"/>
        <v>1815.8803779283392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1441.7256235052603</v>
      </c>
      <c r="AC17">
        <f t="shared" si="19"/>
        <v>1425.0387681198677</v>
      </c>
      <c r="AE17">
        <f t="shared" si="2"/>
        <v>0</v>
      </c>
      <c r="AF17">
        <f t="shared" si="3"/>
        <v>0</v>
      </c>
      <c r="AG17">
        <f t="shared" si="3"/>
        <v>-9.8095583927287233</v>
      </c>
      <c r="AH17">
        <f t="shared" si="4"/>
        <v>-647.52699139469632</v>
      </c>
      <c r="AI17">
        <f t="shared" si="5"/>
        <v>-657.33654978742504</v>
      </c>
      <c r="AJ17">
        <f t="shared" si="6"/>
        <v>16.686855385392619</v>
      </c>
      <c r="AK17">
        <f t="shared" si="20"/>
        <v>100.92079364536824</v>
      </c>
      <c r="AL17">
        <f t="shared" si="7"/>
        <v>-539.72890075666419</v>
      </c>
      <c r="AN17">
        <f t="shared" si="8"/>
        <v>0</v>
      </c>
      <c r="AO17">
        <f t="shared" si="8"/>
        <v>0</v>
      </c>
      <c r="AP17">
        <f t="shared" si="8"/>
        <v>-3.149731845846417</v>
      </c>
      <c r="AQ17">
        <f t="shared" si="8"/>
        <v>-207.9131704188425</v>
      </c>
      <c r="AR17">
        <f t="shared" si="8"/>
        <v>-211.06290226468892</v>
      </c>
      <c r="AS17">
        <f t="shared" si="8"/>
        <v>5.3579496354661647</v>
      </c>
      <c r="AT17">
        <f t="shared" si="8"/>
        <v>32.404459500290336</v>
      </c>
      <c r="AU17">
        <f t="shared" si="8"/>
        <v>-173.30049312893243</v>
      </c>
      <c r="AW17">
        <v>14</v>
      </c>
      <c r="AX17">
        <f>IF(Z17&gt;0, (R17*SUMPRODUCT(K17:$K$98, X17:$X$98)-K17*$AZ$3)/Z17, 0)</f>
        <v>1815.8803779283392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0.28668574711101752</v>
      </c>
      <c r="L18" s="2">
        <v>15</v>
      </c>
      <c r="M18" s="6">
        <v>1.8213139E-2</v>
      </c>
      <c r="Q18" s="4">
        <f t="shared" si="22"/>
        <v>12.5</v>
      </c>
      <c r="R18">
        <f t="shared" si="0"/>
        <v>50000</v>
      </c>
      <c r="S18">
        <f t="shared" si="1"/>
        <v>1822.0168132002236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1425.0387681198677</v>
      </c>
      <c r="AC18">
        <f t="shared" si="19"/>
        <v>1389.5137440668107</v>
      </c>
      <c r="AE18">
        <f t="shared" si="2"/>
        <v>0</v>
      </c>
      <c r="AF18">
        <f t="shared" si="3"/>
        <v>0</v>
      </c>
      <c r="AG18">
        <f t="shared" si="3"/>
        <v>-9.5327999582660503</v>
      </c>
      <c r="AH18">
        <f t="shared" si="4"/>
        <v>-714.65140214153928</v>
      </c>
      <c r="AI18">
        <f t="shared" si="5"/>
        <v>-724.18420209980536</v>
      </c>
      <c r="AJ18">
        <f t="shared" si="6"/>
        <v>35.525024053056995</v>
      </c>
      <c r="AK18">
        <f t="shared" si="20"/>
        <v>99.752713768390748</v>
      </c>
      <c r="AL18">
        <f t="shared" si="7"/>
        <v>-588.90646427835759</v>
      </c>
      <c r="AN18">
        <f t="shared" si="8"/>
        <v>0</v>
      </c>
      <c r="AO18">
        <f t="shared" si="8"/>
        <v>0</v>
      </c>
      <c r="AP18">
        <f t="shared" si="8"/>
        <v>-2.7329178780953791</v>
      </c>
      <c r="AQ18">
        <f t="shared" si="8"/>
        <v>-204.88037114688342</v>
      </c>
      <c r="AR18">
        <f t="shared" si="8"/>
        <v>-207.6132890249788</v>
      </c>
      <c r="AS18">
        <f t="shared" si="8"/>
        <v>10.184518061787513</v>
      </c>
      <c r="AT18">
        <f t="shared" si="8"/>
        <v>28.597681273042586</v>
      </c>
      <c r="AU18">
        <f t="shared" si="8"/>
        <v>-168.8310896901487</v>
      </c>
      <c r="AW18">
        <v>15</v>
      </c>
      <c r="AX18">
        <f>IF(Z18&gt;0, (R18*SUMPRODUCT(K18:$K$98, X18:$X$98)-K18*$AZ$3)/Z18, 0)</f>
        <v>1822.0168132002236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0.25596941706340848</v>
      </c>
      <c r="L19" s="2">
        <v>16</v>
      </c>
      <c r="M19" s="6">
        <v>2.0774602E-2</v>
      </c>
      <c r="Q19" s="4">
        <f t="shared" si="22"/>
        <v>12.5</v>
      </c>
      <c r="R19">
        <f t="shared" si="0"/>
        <v>50000</v>
      </c>
      <c r="S19">
        <f t="shared" si="1"/>
        <v>1810.9221768892587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1389.5137440668107</v>
      </c>
      <c r="AC19">
        <f t="shared" si="19"/>
        <v>1338.5513607465209</v>
      </c>
      <c r="AE19">
        <f t="shared" si="2"/>
        <v>0</v>
      </c>
      <c r="AF19">
        <f t="shared" si="3"/>
        <v>0</v>
      </c>
      <c r="AG19">
        <f t="shared" si="3"/>
        <v>-9.2394318336047956</v>
      </c>
      <c r="AH19">
        <f t="shared" si="4"/>
        <v>-792.16050031437521</v>
      </c>
      <c r="AI19">
        <f t="shared" si="5"/>
        <v>-801.39993214798005</v>
      </c>
      <c r="AJ19">
        <f t="shared" si="6"/>
        <v>50.962383320289746</v>
      </c>
      <c r="AK19">
        <f t="shared" si="20"/>
        <v>97.265962084676758</v>
      </c>
      <c r="AL19">
        <f t="shared" si="7"/>
        <v>-653.17158674301356</v>
      </c>
      <c r="AN19">
        <f t="shared" si="8"/>
        <v>0</v>
      </c>
      <c r="AO19">
        <f t="shared" si="8"/>
        <v>0</v>
      </c>
      <c r="AP19">
        <f t="shared" si="8"/>
        <v>-2.365011980444919</v>
      </c>
      <c r="AQ19">
        <f t="shared" si="8"/>
        <v>-202.76886148612863</v>
      </c>
      <c r="AR19">
        <f t="shared" si="8"/>
        <v>-205.13387346657356</v>
      </c>
      <c r="AS19">
        <f t="shared" si="8"/>
        <v>13.044811550656538</v>
      </c>
      <c r="AT19">
        <f t="shared" si="8"/>
        <v>24.897111614926303</v>
      </c>
      <c r="AU19">
        <f t="shared" si="8"/>
        <v>-167.19195030099073</v>
      </c>
      <c r="AW19">
        <v>16</v>
      </c>
      <c r="AX19">
        <f>IF(Z19&gt;0, (R19*SUMPRODUCT(K19:$K$98, X19:$X$98)-K19*$AZ$3)/Z19, 0)</f>
        <v>1810.9221768892587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0.22854412237804328</v>
      </c>
      <c r="L20" s="2">
        <v>17</v>
      </c>
      <c r="M20" s="6">
        <v>2.3506165999999998E-2</v>
      </c>
      <c r="Q20" s="4">
        <f t="shared" si="22"/>
        <v>12.5</v>
      </c>
      <c r="R20">
        <f t="shared" si="0"/>
        <v>50000</v>
      </c>
      <c r="S20">
        <f t="shared" si="1"/>
        <v>1782.2369895600702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1338.5513607465209</v>
      </c>
      <c r="AC20">
        <f t="shared" si="19"/>
        <v>1273.2092741055656</v>
      </c>
      <c r="AE20">
        <f t="shared" si="2"/>
        <v>0</v>
      </c>
      <c r="AF20">
        <f t="shared" si="3"/>
        <v>0</v>
      </c>
      <c r="AG20">
        <f t="shared" si="3"/>
        <v>-8.9298538968423493</v>
      </c>
      <c r="AH20">
        <f t="shared" si="4"/>
        <v>-868.73447370559472</v>
      </c>
      <c r="AI20">
        <f t="shared" si="5"/>
        <v>-877.66432760243708</v>
      </c>
      <c r="AJ20">
        <f t="shared" si="6"/>
        <v>65.342086640955358</v>
      </c>
      <c r="AK20">
        <f t="shared" si="20"/>
        <v>93.698595252256467</v>
      </c>
      <c r="AL20">
        <f t="shared" si="7"/>
        <v>-718.62364570922523</v>
      </c>
      <c r="AN20">
        <f t="shared" si="8"/>
        <v>0</v>
      </c>
      <c r="AO20">
        <f t="shared" si="8"/>
        <v>0</v>
      </c>
      <c r="AP20">
        <f t="shared" si="8"/>
        <v>-2.0408656218179844</v>
      </c>
      <c r="AQ20">
        <f t="shared" si="8"/>
        <v>-198.54415787259646</v>
      </c>
      <c r="AR20">
        <f t="shared" si="8"/>
        <v>-200.58502349441446</v>
      </c>
      <c r="AS20">
        <f t="shared" si="8"/>
        <v>14.933549845707208</v>
      </c>
      <c r="AT20">
        <f t="shared" si="8"/>
        <v>21.414263219982448</v>
      </c>
      <c r="AU20">
        <f t="shared" si="8"/>
        <v>-164.23721042872478</v>
      </c>
      <c r="AW20">
        <v>17</v>
      </c>
      <c r="AX20">
        <f>IF(Z20&gt;0, (R20*SUMPRODUCT(K20:$K$98, X20:$X$98)-K20*$AZ$3)/Z20, 0)</f>
        <v>1782.2369895600702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0.2040572521232529</v>
      </c>
      <c r="L21" s="2">
        <v>18</v>
      </c>
      <c r="M21" s="6">
        <v>2.6226451000000001E-2</v>
      </c>
      <c r="Q21" s="4">
        <f t="shared" si="22"/>
        <v>12.5</v>
      </c>
      <c r="R21">
        <f t="shared" si="0"/>
        <v>50000</v>
      </c>
      <c r="S21">
        <f t="shared" si="1"/>
        <v>1739.0743787530851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1273.2092741055656</v>
      </c>
      <c r="AC21">
        <f t="shared" si="19"/>
        <v>1197.3675937733019</v>
      </c>
      <c r="AE21">
        <f t="shared" si="2"/>
        <v>0</v>
      </c>
      <c r="AF21">
        <f t="shared" si="3"/>
        <v>0</v>
      </c>
      <c r="AG21">
        <f t="shared" si="3"/>
        <v>-8.6063569822112314</v>
      </c>
      <c r="AH21">
        <f t="shared" si="4"/>
        <v>-936.79350265077971</v>
      </c>
      <c r="AI21">
        <f t="shared" si="5"/>
        <v>-945.39985963299091</v>
      </c>
      <c r="AJ21">
        <f t="shared" si="6"/>
        <v>75.84168033226365</v>
      </c>
      <c r="AK21">
        <f t="shared" si="20"/>
        <v>89.124649187389593</v>
      </c>
      <c r="AL21">
        <f t="shared" si="7"/>
        <v>-780.43353011333761</v>
      </c>
      <c r="AN21">
        <f t="shared" si="8"/>
        <v>0</v>
      </c>
      <c r="AO21">
        <f t="shared" si="8"/>
        <v>0</v>
      </c>
      <c r="AP21">
        <f t="shared" si="8"/>
        <v>-1.7561895565817953</v>
      </c>
      <c r="AQ21">
        <f t="shared" si="8"/>
        <v>-191.15950795783533</v>
      </c>
      <c r="AR21">
        <f t="shared" si="8"/>
        <v>-192.91569751441713</v>
      </c>
      <c r="AS21">
        <f t="shared" si="8"/>
        <v>15.476044885011875</v>
      </c>
      <c r="AT21">
        <f t="shared" si="8"/>
        <v>18.186531009627625</v>
      </c>
      <c r="AU21">
        <f t="shared" si="8"/>
        <v>-159.25312161977763</v>
      </c>
      <c r="AW21">
        <v>18</v>
      </c>
      <c r="AX21">
        <f>IF(Z21&gt;0, (R21*SUMPRODUCT(K21:$K$98, X21:$X$98)-K21*$AZ$3)/Z21, 0)</f>
        <v>1739.0743787530851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0.18219397511004723</v>
      </c>
      <c r="L22" s="2">
        <v>19</v>
      </c>
      <c r="M22" s="6">
        <v>2.9219711999999998E-2</v>
      </c>
      <c r="Q22" s="4">
        <f t="shared" si="22"/>
        <v>12.5</v>
      </c>
      <c r="R22">
        <f t="shared" si="0"/>
        <v>50000</v>
      </c>
      <c r="S22">
        <f t="shared" si="1"/>
        <v>1686.7039679107918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1197.3675937733019</v>
      </c>
      <c r="AC22">
        <f t="shared" si="19"/>
        <v>1115.7638693336207</v>
      </c>
      <c r="AE22">
        <f t="shared" si="2"/>
        <v>0</v>
      </c>
      <c r="AF22">
        <f t="shared" si="3"/>
        <v>0</v>
      </c>
      <c r="AG22">
        <f t="shared" si="3"/>
        <v>-8.268818139999718</v>
      </c>
      <c r="AH22">
        <f t="shared" si="4"/>
        <v>-1005.9010895576051</v>
      </c>
      <c r="AI22">
        <f t="shared" si="5"/>
        <v>-1014.1699076976048</v>
      </c>
      <c r="AJ22">
        <f t="shared" si="6"/>
        <v>81.603724439681173</v>
      </c>
      <c r="AK22">
        <f t="shared" si="20"/>
        <v>83.815731564131141</v>
      </c>
      <c r="AL22">
        <f t="shared" si="7"/>
        <v>-848.75045169379246</v>
      </c>
      <c r="AN22">
        <f t="shared" si="8"/>
        <v>0</v>
      </c>
      <c r="AO22">
        <f t="shared" si="8"/>
        <v>0</v>
      </c>
      <c r="AP22">
        <f t="shared" si="8"/>
        <v>-1.5065288463886157</v>
      </c>
      <c r="AQ22">
        <f t="shared" si="8"/>
        <v>-183.26911807402769</v>
      </c>
      <c r="AR22">
        <f t="shared" si="8"/>
        <v>-184.77564692041631</v>
      </c>
      <c r="AS22">
        <f t="shared" si="8"/>
        <v>14.867706939450425</v>
      </c>
      <c r="AT22">
        <f t="shared" si="8"/>
        <v>15.270721310425708</v>
      </c>
      <c r="AU22">
        <f t="shared" si="8"/>
        <v>-154.63721867054016</v>
      </c>
      <c r="AW22">
        <v>19</v>
      </c>
      <c r="AX22">
        <f>IF(Z22&gt;0, (R22*SUMPRODUCT(K22:$K$98, X22:$X$98)-K22*$AZ$3)/Z22, 0)</f>
        <v>1686.7039679107918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0.16267319206254216</v>
      </c>
      <c r="L23" s="2">
        <v>20</v>
      </c>
      <c r="M23" s="6">
        <v>3.2402927999999998E-2</v>
      </c>
      <c r="Q23" s="4">
        <f t="shared" si="22"/>
        <v>12.5</v>
      </c>
      <c r="R23">
        <f t="shared" si="0"/>
        <v>50000</v>
      </c>
      <c r="S23">
        <f t="shared" si="1"/>
        <v>1626.494863762189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1115.7638693336207</v>
      </c>
      <c r="AC23">
        <f t="shared" si="19"/>
        <v>1030.3124151150885</v>
      </c>
      <c r="AE23">
        <f t="shared" si="2"/>
        <v>0</v>
      </c>
      <c r="AF23">
        <f t="shared" si="3"/>
        <v>0</v>
      </c>
      <c r="AG23">
        <f t="shared" si="3"/>
        <v>-7.9181960397642177</v>
      </c>
      <c r="AH23">
        <f t="shared" si="4"/>
        <v>-1071.7356753420192</v>
      </c>
      <c r="AI23">
        <f t="shared" si="5"/>
        <v>-1079.6538713817836</v>
      </c>
      <c r="AJ23">
        <f t="shared" si="6"/>
        <v>85.451454218532263</v>
      </c>
      <c r="AK23">
        <f t="shared" si="20"/>
        <v>78.103470853353457</v>
      </c>
      <c r="AL23">
        <f t="shared" si="7"/>
        <v>-916.09894630989788</v>
      </c>
      <c r="AN23">
        <f t="shared" si="8"/>
        <v>0</v>
      </c>
      <c r="AO23">
        <f t="shared" si="8"/>
        <v>0</v>
      </c>
      <c r="AP23">
        <f t="shared" si="8"/>
        <v>-1.2880782251654253</v>
      </c>
      <c r="AQ23">
        <f t="shared" si="8"/>
        <v>-174.34266335519064</v>
      </c>
      <c r="AR23">
        <f t="shared" si="8"/>
        <v>-175.63074158035607</v>
      </c>
      <c r="AS23">
        <f t="shared" si="8"/>
        <v>13.900660824114826</v>
      </c>
      <c r="AT23">
        <f t="shared" si="8"/>
        <v>12.705340914878731</v>
      </c>
      <c r="AU23">
        <f t="shared" si="8"/>
        <v>-149.0247398413625</v>
      </c>
      <c r="AW23">
        <v>20</v>
      </c>
      <c r="AX23">
        <f>IF(Z23&gt;0, (R23*SUMPRODUCT(K23:$K$98, X23:$X$98)-K23*$AZ$3)/Z23, 0)</f>
        <v>1626.494863762189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0.14524392148441262</v>
      </c>
      <c r="L24" s="2">
        <v>21</v>
      </c>
      <c r="M24" s="6">
        <v>3.5947104000000001E-2</v>
      </c>
      <c r="Q24" s="4">
        <f t="shared" si="22"/>
        <v>12.5</v>
      </c>
      <c r="R24">
        <f t="shared" si="0"/>
        <v>50000</v>
      </c>
      <c r="S24">
        <f t="shared" si="1"/>
        <v>1560.8614116853776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1030.3124151150885</v>
      </c>
      <c r="AC24">
        <f t="shared" si="19"/>
        <v>943.30695163087546</v>
      </c>
      <c r="AE24">
        <f t="shared" si="2"/>
        <v>0</v>
      </c>
      <c r="AF24">
        <f t="shared" si="3"/>
        <v>0</v>
      </c>
      <c r="AG24">
        <f t="shared" si="3"/>
        <v>-7.5543778628327827</v>
      </c>
      <c r="AH24">
        <f t="shared" si="4"/>
        <v>-1138.5448661351697</v>
      </c>
      <c r="AI24">
        <f t="shared" ref="AI24:AI79" si="23">SUM(AE24:AH24)</f>
        <v>-1146.0992439980025</v>
      </c>
      <c r="AJ24">
        <f t="shared" si="6"/>
        <v>87.00546348421301</v>
      </c>
      <c r="AK24">
        <f t="shared" si="20"/>
        <v>72.121869058056205</v>
      </c>
      <c r="AL24">
        <f t="shared" ref="AL24:AL79" si="24">SUM(AI24:AK24)</f>
        <v>-986.97191145573345</v>
      </c>
      <c r="AN24">
        <f t="shared" si="8"/>
        <v>0</v>
      </c>
      <c r="AO24">
        <f t="shared" si="8"/>
        <v>0</v>
      </c>
      <c r="AP24">
        <f t="shared" si="8"/>
        <v>-1.0972274651728695</v>
      </c>
      <c r="AQ24">
        <f t="shared" si="8"/>
        <v>-165.36672114341766</v>
      </c>
      <c r="AR24">
        <f t="shared" si="8"/>
        <v>-166.46394860859053</v>
      </c>
      <c r="AS24">
        <f t="shared" si="8"/>
        <v>12.637014707015963</v>
      </c>
      <c r="AT24">
        <f t="shared" si="8"/>
        <v>10.475263086777403</v>
      </c>
      <c r="AU24">
        <f t="shared" si="8"/>
        <v>-143.35167081479719</v>
      </c>
      <c r="AW24">
        <v>21</v>
      </c>
      <c r="AX24">
        <f>IF(Z24&gt;0, (R24*SUMPRODUCT(K24:$K$98, X24:$X$98)-K24*$AZ$3)/Z24, 0)</f>
        <v>1560.8614116853776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0.12968207275393984</v>
      </c>
      <c r="L25" s="2">
        <v>22</v>
      </c>
      <c r="M25" s="6">
        <v>4.0034525000000001E-2</v>
      </c>
      <c r="Q25" s="4">
        <f t="shared" si="22"/>
        <v>12.5</v>
      </c>
      <c r="R25">
        <f t="shared" si="0"/>
        <v>50000</v>
      </c>
      <c r="S25">
        <f t="shared" si="1"/>
        <v>1490.8590890011069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943.30695163087546</v>
      </c>
      <c r="AC25">
        <f t="shared" si="19"/>
        <v>855.91987322940315</v>
      </c>
      <c r="AE25">
        <f t="shared" si="2"/>
        <v>0</v>
      </c>
      <c r="AF25">
        <f t="shared" si="3"/>
        <v>0</v>
      </c>
      <c r="AG25">
        <f t="shared" si="3"/>
        <v>-7.1763981547954296</v>
      </c>
      <c r="AH25">
        <f t="shared" si="4"/>
        <v>-1209.7437176361025</v>
      </c>
      <c r="AI25">
        <f t="shared" si="23"/>
        <v>-1216.9201157908979</v>
      </c>
      <c r="AJ25">
        <f t="shared" si="6"/>
        <v>87.387078401472309</v>
      </c>
      <c r="AK25">
        <f t="shared" si="20"/>
        <v>66.031486614161295</v>
      </c>
      <c r="AL25">
        <f t="shared" si="24"/>
        <v>-1063.5015507752641</v>
      </c>
      <c r="AN25">
        <f t="shared" si="8"/>
        <v>0</v>
      </c>
      <c r="AO25">
        <f t="shared" si="8"/>
        <v>0</v>
      </c>
      <c r="AP25">
        <f t="shared" si="8"/>
        <v>-0.93065018762142049</v>
      </c>
      <c r="AQ25">
        <f t="shared" si="8"/>
        <v>-156.88207280410668</v>
      </c>
      <c r="AR25">
        <f t="shared" si="8"/>
        <v>-157.81272299172809</v>
      </c>
      <c r="AS25">
        <f t="shared" si="8"/>
        <v>11.332537459013976</v>
      </c>
      <c r="AT25">
        <f t="shared" si="8"/>
        <v>8.5631000511484689</v>
      </c>
      <c r="AU25">
        <f t="shared" si="8"/>
        <v>-137.91708548156564</v>
      </c>
      <c r="AW25">
        <v>22</v>
      </c>
      <c r="AX25">
        <f>IF(Z25&gt;0, (R25*SUMPRODUCT(K25:$K$98, X25:$X$98)-K25*$AZ$3)/Z25, 0)</f>
        <v>1490.8590890011069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0.11578756495887485</v>
      </c>
      <c r="L26" s="2">
        <v>23</v>
      </c>
      <c r="M26" s="6">
        <v>4.4405750000000001E-2</v>
      </c>
      <c r="Q26" s="4">
        <f t="shared" si="22"/>
        <v>12.5</v>
      </c>
      <c r="R26">
        <f t="shared" si="0"/>
        <v>50000</v>
      </c>
      <c r="S26">
        <f t="shared" si="1"/>
        <v>1415.9057585965768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855.91987322940315</v>
      </c>
      <c r="AC26">
        <f t="shared" si="19"/>
        <v>768.66248144488964</v>
      </c>
      <c r="AE26">
        <f t="shared" si="2"/>
        <v>0</v>
      </c>
      <c r="AF26">
        <f t="shared" si="3"/>
        <v>0</v>
      </c>
      <c r="AG26">
        <f t="shared" si="3"/>
        <v>-6.785960830885168</v>
      </c>
      <c r="AH26">
        <f t="shared" si="4"/>
        <v>-1274.6933694492286</v>
      </c>
      <c r="AI26">
        <f t="shared" si="23"/>
        <v>-1281.4793302801138</v>
      </c>
      <c r="AJ26">
        <f t="shared" si="6"/>
        <v>87.257391784513516</v>
      </c>
      <c r="AK26">
        <f t="shared" si="20"/>
        <v>59.914391126058227</v>
      </c>
      <c r="AL26">
        <f t="shared" si="24"/>
        <v>-1134.3075473695419</v>
      </c>
      <c r="AN26">
        <f t="shared" si="8"/>
        <v>0</v>
      </c>
      <c r="AO26">
        <f t="shared" si="8"/>
        <v>0</v>
      </c>
      <c r="AP26">
        <f t="shared" si="8"/>
        <v>-0.78572988051449677</v>
      </c>
      <c r="AQ26">
        <f t="shared" si="8"/>
        <v>-147.59364131774961</v>
      </c>
      <c r="AR26">
        <f t="shared" si="8"/>
        <v>-148.37937119826412</v>
      </c>
      <c r="AS26">
        <f t="shared" si="8"/>
        <v>10.103320919391351</v>
      </c>
      <c r="AT26">
        <f t="shared" si="8"/>
        <v>6.9373414544799017</v>
      </c>
      <c r="AU26">
        <f t="shared" si="8"/>
        <v>-131.33870882439285</v>
      </c>
      <c r="AW26">
        <v>23</v>
      </c>
      <c r="AX26">
        <f>IF(Z26&gt;0, (R26*SUMPRODUCT(K26:$K$98, X26:$X$98)-K26*$AZ$3)/Z26, 0)</f>
        <v>1415.9057585965768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0.10338175442756682</v>
      </c>
      <c r="L27" s="2">
        <v>24</v>
      </c>
      <c r="M27" s="6">
        <v>4.9048597999999999E-2</v>
      </c>
      <c r="Q27" s="4">
        <f t="shared" si="22"/>
        <v>12.5</v>
      </c>
      <c r="R27">
        <f t="shared" si="0"/>
        <v>50000</v>
      </c>
      <c r="S27">
        <f t="shared" si="1"/>
        <v>1337.5214999422903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768.66248144488964</v>
      </c>
      <c r="AC27">
        <f t="shared" si="19"/>
        <v>683.23373389463393</v>
      </c>
      <c r="AE27">
        <f t="shared" si="2"/>
        <v>0</v>
      </c>
      <c r="AF27">
        <f t="shared" si="3"/>
        <v>0</v>
      </c>
      <c r="AG27">
        <f t="shared" si="3"/>
        <v>-6.3852593577384846</v>
      </c>
      <c r="AH27">
        <f t="shared" si="4"/>
        <v>-1331.3674593513304</v>
      </c>
      <c r="AI27">
        <f t="shared" si="23"/>
        <v>-1337.7527187090689</v>
      </c>
      <c r="AJ27">
        <f t="shared" si="6"/>
        <v>85.428747550255707</v>
      </c>
      <c r="AK27">
        <f t="shared" si="20"/>
        <v>53.806373701142277</v>
      </c>
      <c r="AL27">
        <f t="shared" si="24"/>
        <v>-1198.5175974576707</v>
      </c>
      <c r="AN27">
        <f t="shared" si="8"/>
        <v>0</v>
      </c>
      <c r="AO27">
        <f t="shared" si="8"/>
        <v>0</v>
      </c>
      <c r="AP27">
        <f t="shared" si="8"/>
        <v>-0.6601193148780431</v>
      </c>
      <c r="AQ27">
        <f t="shared" si="8"/>
        <v>-137.63910373551278</v>
      </c>
      <c r="AR27">
        <f t="shared" si="8"/>
        <v>-138.29922305039082</v>
      </c>
      <c r="AS27">
        <f t="shared" si="8"/>
        <v>8.8317738002951369</v>
      </c>
      <c r="AT27">
        <f t="shared" si="8"/>
        <v>5.5625973126093804</v>
      </c>
      <c r="AU27">
        <f t="shared" si="8"/>
        <v>-123.9048519374863</v>
      </c>
      <c r="AW27">
        <v>24</v>
      </c>
      <c r="AX27">
        <f>IF(Z27&gt;0, (R27*SUMPRODUCT(K27:$K$98, X27:$X$98)-K27*$AZ$3)/Z27, 0)</f>
        <v>1337.5214999422903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9.230513788175608E-2</v>
      </c>
      <c r="L28" s="2">
        <v>25</v>
      </c>
      <c r="M28" s="6">
        <v>5.4278005999999997E-2</v>
      </c>
      <c r="Q28" s="4">
        <f t="shared" si="22"/>
        <v>12.5</v>
      </c>
      <c r="R28">
        <f t="shared" si="0"/>
        <v>50000</v>
      </c>
      <c r="S28">
        <f t="shared" si="1"/>
        <v>1257.5655692145142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683.23373389463393</v>
      </c>
      <c r="AC28">
        <f t="shared" si="19"/>
        <v>601.09899959438349</v>
      </c>
      <c r="AE28">
        <f t="shared" si="2"/>
        <v>0</v>
      </c>
      <c r="AF28">
        <f t="shared" si="3"/>
        <v>0</v>
      </c>
      <c r="AG28">
        <f t="shared" si="3"/>
        <v>-5.9748276184302149</v>
      </c>
      <c r="AH28">
        <f t="shared" si="4"/>
        <v>-1386.3165829235425</v>
      </c>
      <c r="AI28">
        <f t="shared" si="23"/>
        <v>-1392.2914105419727</v>
      </c>
      <c r="AJ28">
        <f t="shared" si="6"/>
        <v>82.134734300250443</v>
      </c>
      <c r="AK28">
        <f t="shared" si="20"/>
        <v>47.826361372624376</v>
      </c>
      <c r="AL28">
        <f t="shared" si="24"/>
        <v>-1262.3303148690979</v>
      </c>
      <c r="AN28">
        <f t="shared" si="8"/>
        <v>0</v>
      </c>
      <c r="AO28">
        <f t="shared" si="8"/>
        <v>0</v>
      </c>
      <c r="AP28">
        <f t="shared" si="8"/>
        <v>-0.55150728713892527</v>
      </c>
      <c r="AQ28">
        <f t="shared" si="8"/>
        <v>-127.96414333452252</v>
      </c>
      <c r="AR28">
        <f t="shared" si="8"/>
        <v>-128.51565062166145</v>
      </c>
      <c r="AS28">
        <f t="shared" si="8"/>
        <v>7.5814579744660175</v>
      </c>
      <c r="AT28">
        <f t="shared" si="8"/>
        <v>4.4146188808827862</v>
      </c>
      <c r="AU28">
        <f t="shared" si="8"/>
        <v>-116.51957376631265</v>
      </c>
      <c r="AW28">
        <v>25</v>
      </c>
      <c r="AX28">
        <f>IF(Z28&gt;0, (R28*SUMPRODUCT(K28:$K$98, X28:$X$98)-K28*$AZ$3)/Z28, 0)</f>
        <v>1257.5655692145142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8.2415301680139358E-2</v>
      </c>
      <c r="L29" s="2">
        <v>26</v>
      </c>
      <c r="M29" s="6">
        <v>6.0174738999999998E-2</v>
      </c>
      <c r="Q29" s="4">
        <f t="shared" si="22"/>
        <v>12.5</v>
      </c>
      <c r="R29">
        <f t="shared" si="0"/>
        <v>50000</v>
      </c>
      <c r="S29">
        <f t="shared" si="1"/>
        <v>1176.0598371527021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601.09899959438349</v>
      </c>
      <c r="AC29">
        <f t="shared" si="19"/>
        <v>522.69232896991684</v>
      </c>
      <c r="AE29">
        <f t="shared" si="2"/>
        <v>0</v>
      </c>
      <c r="AF29">
        <f t="shared" si="3"/>
        <v>0</v>
      </c>
      <c r="AG29">
        <f t="shared" si="3"/>
        <v>-5.5555456497368825</v>
      </c>
      <c r="AH29">
        <f t="shared" si="4"/>
        <v>-1438.1347700361191</v>
      </c>
      <c r="AI29">
        <f t="shared" si="23"/>
        <v>-1443.6903156858559</v>
      </c>
      <c r="AJ29">
        <f t="shared" si="6"/>
        <v>78.406670624466642</v>
      </c>
      <c r="AK29">
        <f t="shared" si="20"/>
        <v>42.076929971606845</v>
      </c>
      <c r="AL29">
        <f t="shared" si="24"/>
        <v>-1323.2067150897824</v>
      </c>
      <c r="AN29">
        <f t="shared" si="8"/>
        <v>0</v>
      </c>
      <c r="AO29">
        <f t="shared" si="8"/>
        <v>0</v>
      </c>
      <c r="AP29">
        <f t="shared" si="8"/>
        <v>-0.457861970720851</v>
      </c>
      <c r="AQ29">
        <f t="shared" si="8"/>
        <v>-118.5243109292246</v>
      </c>
      <c r="AR29">
        <f t="shared" si="8"/>
        <v>-118.98217289994544</v>
      </c>
      <c r="AS29">
        <f t="shared" si="8"/>
        <v>6.4619094132507389</v>
      </c>
      <c r="AT29">
        <f t="shared" si="8"/>
        <v>3.4677828773840758</v>
      </c>
      <c r="AU29">
        <f t="shared" si="8"/>
        <v>-109.05248060931062</v>
      </c>
      <c r="AW29">
        <v>26</v>
      </c>
      <c r="AX29">
        <f>IF(Z29&gt;0, (R29*SUMPRODUCT(K29:$K$98, X29:$X$98)-K29*$AZ$3)/Z29, 0)</f>
        <v>1176.0598371527021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7.3585090785838705E-2</v>
      </c>
      <c r="L30" s="2">
        <v>27</v>
      </c>
      <c r="M30" s="6">
        <v>6.6923788999999997E-2</v>
      </c>
      <c r="Q30" s="4">
        <f t="shared" si="22"/>
        <v>12.5</v>
      </c>
      <c r="R30">
        <f t="shared" si="0"/>
        <v>50000</v>
      </c>
      <c r="S30">
        <f t="shared" si="1"/>
        <v>1093.0162108028842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522.69232896991684</v>
      </c>
      <c r="AC30">
        <f t="shared" si="19"/>
        <v>448.41576153181347</v>
      </c>
      <c r="AE30">
        <f t="shared" si="2"/>
        <v>0</v>
      </c>
      <c r="AF30">
        <f t="shared" si="3"/>
        <v>0</v>
      </c>
      <c r="AG30">
        <f t="shared" si="3"/>
        <v>-5.1281920283966542</v>
      </c>
      <c r="AH30">
        <f t="shared" si="4"/>
        <v>-1487.1926593714359</v>
      </c>
      <c r="AI30">
        <f t="shared" si="23"/>
        <v>-1492.3208513998325</v>
      </c>
      <c r="AJ30">
        <f t="shared" si="6"/>
        <v>74.27656743810337</v>
      </c>
      <c r="AK30">
        <f t="shared" si="20"/>
        <v>36.588463027894186</v>
      </c>
      <c r="AL30">
        <f t="shared" si="24"/>
        <v>-1381.4558209338347</v>
      </c>
      <c r="AN30">
        <f t="shared" si="8"/>
        <v>0</v>
      </c>
      <c r="AO30">
        <f t="shared" si="8"/>
        <v>0</v>
      </c>
      <c r="AP30">
        <f t="shared" si="8"/>
        <v>-0.37735847597678213</v>
      </c>
      <c r="AQ30">
        <f t="shared" si="8"/>
        <v>-109.43520685588001</v>
      </c>
      <c r="AR30">
        <f t="shared" si="8"/>
        <v>-109.81256533185679</v>
      </c>
      <c r="AS30">
        <f t="shared" si="8"/>
        <v>5.4656479581933075</v>
      </c>
      <c r="AT30">
        <f t="shared" si="8"/>
        <v>2.6923653736218967</v>
      </c>
      <c r="AU30">
        <f t="shared" si="8"/>
        <v>-101.65455200004156</v>
      </c>
      <c r="AW30">
        <v>27</v>
      </c>
      <c r="AX30">
        <f>IF(Z30&gt;0, (R30*SUMPRODUCT(K30:$K$98, X30:$X$98)-K30*$AZ$3)/Z30, 0)</f>
        <v>1093.0162108028842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6.5700973915927413E-2</v>
      </c>
      <c r="L31" s="2">
        <v>28</v>
      </c>
      <c r="M31" s="6">
        <v>7.4711050000000001E-2</v>
      </c>
      <c r="Q31" s="4">
        <f t="shared" si="22"/>
        <v>12.5</v>
      </c>
      <c r="R31">
        <f t="shared" si="0"/>
        <v>50000</v>
      </c>
      <c r="S31">
        <f t="shared" si="1"/>
        <v>1007.9500699159482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448.41576153181347</v>
      </c>
      <c r="AC31">
        <f t="shared" si="19"/>
        <v>378.48746850729214</v>
      </c>
      <c r="AE31">
        <f t="shared" si="2"/>
        <v>0</v>
      </c>
      <c r="AF31">
        <f t="shared" si="3"/>
        <v>0</v>
      </c>
      <c r="AG31">
        <f t="shared" si="3"/>
        <v>-4.6937774970695445</v>
      </c>
      <c r="AH31">
        <f t="shared" si="4"/>
        <v>-1532.5304441725757</v>
      </c>
      <c r="AI31">
        <f t="shared" si="23"/>
        <v>-1537.2242216696452</v>
      </c>
      <c r="AJ31">
        <f t="shared" si="6"/>
        <v>69.928293024521338</v>
      </c>
      <c r="AK31">
        <f t="shared" si="20"/>
        <v>31.389103307226947</v>
      </c>
      <c r="AL31">
        <f t="shared" si="24"/>
        <v>-1435.9068253378969</v>
      </c>
      <c r="AN31">
        <f t="shared" si="8"/>
        <v>0</v>
      </c>
      <c r="AO31">
        <f t="shared" si="8"/>
        <v>0</v>
      </c>
      <c r="AP31">
        <f t="shared" si="8"/>
        <v>-0.30838575290213321</v>
      </c>
      <c r="AQ31">
        <f t="shared" si="8"/>
        <v>-100.68874273794705</v>
      </c>
      <c r="AR31">
        <f t="shared" si="8"/>
        <v>-100.99712849084918</v>
      </c>
      <c r="AS31">
        <f t="shared" si="8"/>
        <v>4.5943569559894053</v>
      </c>
      <c r="AT31">
        <f t="shared" si="8"/>
        <v>2.0622946576324686</v>
      </c>
      <c r="AU31">
        <f t="shared" si="8"/>
        <v>-94.340476877227303</v>
      </c>
      <c r="AW31">
        <v>28</v>
      </c>
      <c r="AX31">
        <f>IF(Z31&gt;0, (R31*SUMPRODUCT(K31:$K$98, X31:$X$98)-K31*$AZ$3)/Z31, 0)</f>
        <v>1007.9500699159482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5.8661583853506616E-2</v>
      </c>
      <c r="L32" s="2">
        <v>29</v>
      </c>
      <c r="M32" s="6">
        <v>8.3689026999999999E-2</v>
      </c>
      <c r="Q32" s="4">
        <f t="shared" si="22"/>
        <v>12.5</v>
      </c>
      <c r="R32">
        <f t="shared" si="0"/>
        <v>50000</v>
      </c>
      <c r="S32">
        <f t="shared" si="1"/>
        <v>919.93163253996977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378.48746850729214</v>
      </c>
      <c r="AC32">
        <f t="shared" si="19"/>
        <v>313.07275597591484</v>
      </c>
      <c r="AE32">
        <f t="shared" si="2"/>
        <v>0</v>
      </c>
      <c r="AF32">
        <f t="shared" si="3"/>
        <v>0</v>
      </c>
      <c r="AG32">
        <f t="shared" si="3"/>
        <v>-4.2540220504146031</v>
      </c>
      <c r="AH32">
        <f t="shared" si="4"/>
        <v>-1571.2706867369823</v>
      </c>
      <c r="AI32">
        <f t="shared" si="23"/>
        <v>-1575.5247087873968</v>
      </c>
      <c r="AJ32">
        <f t="shared" si="6"/>
        <v>65.41471253137729</v>
      </c>
      <c r="AK32">
        <f t="shared" si="20"/>
        <v>26.494122795510453</v>
      </c>
      <c r="AL32">
        <f t="shared" si="24"/>
        <v>-1483.615873460509</v>
      </c>
      <c r="AN32">
        <f t="shared" si="8"/>
        <v>0</v>
      </c>
      <c r="AO32">
        <f t="shared" si="8"/>
        <v>0</v>
      </c>
      <c r="AP32">
        <f t="shared" si="8"/>
        <v>-0.24954767122506238</v>
      </c>
      <c r="AQ32">
        <f t="shared" si="8"/>
        <v>-92.173227146578412</v>
      </c>
      <c r="AR32">
        <f t="shared" si="8"/>
        <v>-92.422774817803472</v>
      </c>
      <c r="AS32">
        <f t="shared" si="8"/>
        <v>3.8373306444124191</v>
      </c>
      <c r="AT32">
        <f t="shared" si="8"/>
        <v>1.5541872059939374</v>
      </c>
      <c r="AU32">
        <f t="shared" si="8"/>
        <v>-87.031256967397113</v>
      </c>
      <c r="AW32">
        <v>29</v>
      </c>
      <c r="AX32">
        <f>IF(Z32&gt;0, (R32*SUMPRODUCT(K32:$K$98, X32:$X$98)-K32*$AZ$3)/Z32, 0)</f>
        <v>919.93163253996977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5.2376414154916617E-2</v>
      </c>
      <c r="L33" s="2">
        <v>30</v>
      </c>
      <c r="M33" s="6">
        <v>9.4384723000000004E-2</v>
      </c>
      <c r="Q33" s="4">
        <f t="shared" si="22"/>
        <v>12.5</v>
      </c>
      <c r="R33">
        <f t="shared" si="0"/>
        <v>50000</v>
      </c>
      <c r="S33">
        <f t="shared" si="1"/>
        <v>828.07209871470434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313.07275597591484</v>
      </c>
      <c r="AC33">
        <f t="shared" si="19"/>
        <v>252.39419865663089</v>
      </c>
      <c r="AE33">
        <f t="shared" si="2"/>
        <v>0</v>
      </c>
      <c r="AF33">
        <f t="shared" si="3"/>
        <v>0</v>
      </c>
      <c r="AG33">
        <f t="shared" si="3"/>
        <v>-3.8099671370461827</v>
      </c>
      <c r="AH33">
        <f t="shared" si="4"/>
        <v>-1606.0587714570977</v>
      </c>
      <c r="AI33">
        <f t="shared" si="23"/>
        <v>-1609.8687385941439</v>
      </c>
      <c r="AJ33">
        <f t="shared" si="6"/>
        <v>60.678557319283954</v>
      </c>
      <c r="AK33">
        <f t="shared" si="20"/>
        <v>21.915092918314041</v>
      </c>
      <c r="AL33">
        <f t="shared" si="24"/>
        <v>-1527.2750883565459</v>
      </c>
      <c r="AN33">
        <f t="shared" si="8"/>
        <v>0</v>
      </c>
      <c r="AO33">
        <f t="shared" si="8"/>
        <v>0</v>
      </c>
      <c r="AP33">
        <f t="shared" si="8"/>
        <v>-0.19955241668655282</v>
      </c>
      <c r="AQ33">
        <f t="shared" si="8"/>
        <v>-84.119599370973518</v>
      </c>
      <c r="AR33">
        <f t="shared" si="8"/>
        <v>-84.319151787660076</v>
      </c>
      <c r="AS33">
        <f t="shared" si="8"/>
        <v>3.1781252484776634</v>
      </c>
      <c r="AT33">
        <f t="shared" si="8"/>
        <v>1.1478339829330966</v>
      </c>
      <c r="AU33">
        <f t="shared" si="8"/>
        <v>-79.993192556249312</v>
      </c>
      <c r="AW33">
        <v>30</v>
      </c>
      <c r="AX33">
        <f>IF(Z33&gt;0, (R33*SUMPRODUCT(K33:$K$98, X33:$X$98)-K33*$AZ$3)/Z33, 0)</f>
        <v>828.07209871470434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4.6764655495461264E-2</v>
      </c>
      <c r="L34" s="2">
        <v>31</v>
      </c>
      <c r="M34" s="6">
        <v>0.106719178</v>
      </c>
      <c r="Q34" s="4">
        <f t="shared" si="22"/>
        <v>12.5</v>
      </c>
      <c r="R34">
        <f t="shared" si="0"/>
        <v>50000</v>
      </c>
      <c r="S34">
        <f t="shared" si="1"/>
        <v>729.49119762635075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252.39419865663089</v>
      </c>
      <c r="AC34">
        <f t="shared" si="19"/>
        <v>196.39484020288452</v>
      </c>
      <c r="AE34">
        <f t="shared" si="2"/>
        <v>0</v>
      </c>
      <c r="AF34">
        <f t="shared" si="3"/>
        <v>0</v>
      </c>
      <c r="AG34">
        <f t="shared" si="3"/>
        <v>-3.3652709046031388</v>
      </c>
      <c r="AH34">
        <f t="shared" si="4"/>
        <v>-1626.386244290328</v>
      </c>
      <c r="AI34">
        <f t="shared" si="23"/>
        <v>-1629.7515151949312</v>
      </c>
      <c r="AJ34">
        <f t="shared" si="6"/>
        <v>55.999358453746368</v>
      </c>
      <c r="AK34">
        <f t="shared" si="20"/>
        <v>17.667593905964164</v>
      </c>
      <c r="AL34">
        <f t="shared" si="24"/>
        <v>-1556.0845628352208</v>
      </c>
      <c r="AN34">
        <f t="shared" si="8"/>
        <v>0</v>
      </c>
      <c r="AO34">
        <f t="shared" si="8"/>
        <v>0</v>
      </c>
      <c r="AP34">
        <f t="shared" si="8"/>
        <v>-0.15737573450266507</v>
      </c>
      <c r="AQ34">
        <f t="shared" si="8"/>
        <v>-76.057392416794301</v>
      </c>
      <c r="AR34">
        <f t="shared" si="8"/>
        <v>-76.214768151296965</v>
      </c>
      <c r="AS34">
        <f t="shared" si="8"/>
        <v>2.6187907060562954</v>
      </c>
      <c r="AT34">
        <f t="shared" si="8"/>
        <v>0.82621894244612504</v>
      </c>
      <c r="AU34">
        <f t="shared" ref="AU34:AU79" si="25">AL34*$K34</f>
        <v>-72.769758502794545</v>
      </c>
      <c r="AW34">
        <v>31</v>
      </c>
      <c r="AX34">
        <f>IF(Z34&gt;0, (R34*SUMPRODUCT(K34:$K$98, X34:$X$98)-K34*$AZ$3)/Z34, 0)</f>
        <v>729.49119762635075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4.1754156692376129E-2</v>
      </c>
      <c r="L35" s="2">
        <v>32</v>
      </c>
      <c r="M35" s="6">
        <v>0.12088460199999999</v>
      </c>
      <c r="Q35" s="4">
        <f t="shared" si="22"/>
        <v>12.5</v>
      </c>
      <c r="R35">
        <f t="shared" si="0"/>
        <v>50000</v>
      </c>
      <c r="S35">
        <f t="shared" si="1"/>
        <v>621.59963950405859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196.39484020288452</v>
      </c>
      <c r="AC35">
        <f t="shared" si="19"/>
        <v>145.44480574789995</v>
      </c>
      <c r="AE35">
        <f t="shared" si="2"/>
        <v>0</v>
      </c>
      <c r="AF35">
        <f t="shared" ref="AF35:AG66" si="26">-$Z35*P35</f>
        <v>0</v>
      </c>
      <c r="AG35">
        <f t="shared" si="26"/>
        <v>-2.9248087616319776</v>
      </c>
      <c r="AH35">
        <f t="shared" si="4"/>
        <v>-1627.2377357005214</v>
      </c>
      <c r="AI35">
        <f t="shared" si="23"/>
        <v>-1630.1625444621534</v>
      </c>
      <c r="AJ35">
        <f t="shared" si="6"/>
        <v>50.950034454984575</v>
      </c>
      <c r="AK35">
        <f t="shared" si="20"/>
        <v>13.747638814201919</v>
      </c>
      <c r="AL35">
        <f t="shared" si="24"/>
        <v>-1565.4648711929669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-67.943939392186905</v>
      </c>
      <c r="AR35">
        <f t="shared" si="27"/>
        <v>-68.066062315515325</v>
      </c>
      <c r="AS35">
        <f t="shared" si="27"/>
        <v>2.1273757221153886</v>
      </c>
      <c r="AT35">
        <f t="shared" si="27"/>
        <v>0.57402106519837892</v>
      </c>
      <c r="AU35">
        <f t="shared" si="25"/>
        <v>-65.364665528201556</v>
      </c>
      <c r="AW35">
        <v>32</v>
      </c>
      <c r="AX35">
        <f>IF(Z35&gt;0, (R35*SUMPRODUCT(K35:$K$98, X35:$X$98)-K35*$AZ$3)/Z35, 0)</f>
        <v>621.59963950405859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3.7280497046764401E-2</v>
      </c>
      <c r="L36" s="2">
        <v>33</v>
      </c>
      <c r="M36" s="6">
        <v>0.13724737000000001</v>
      </c>
      <c r="Q36" s="4">
        <f t="shared" si="22"/>
        <v>12.5</v>
      </c>
      <c r="R36">
        <f t="shared" si="0"/>
        <v>50000</v>
      </c>
      <c r="S36">
        <f t="shared" si="1"/>
        <v>500.76487186545631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145.44480574789995</v>
      </c>
      <c r="AC36">
        <f t="shared" si="19"/>
        <v>99.918150250186187</v>
      </c>
      <c r="AE36">
        <f t="shared" si="2"/>
        <v>0</v>
      </c>
      <c r="AF36">
        <f t="shared" si="26"/>
        <v>0</v>
      </c>
      <c r="AG36">
        <f t="shared" si="26"/>
        <v>-2.494138363728712</v>
      </c>
      <c r="AH36">
        <f t="shared" si="4"/>
        <v>-1605.6892411477834</v>
      </c>
      <c r="AI36">
        <f t="shared" si="23"/>
        <v>-1608.1833795115122</v>
      </c>
      <c r="AJ36">
        <f t="shared" si="6"/>
        <v>45.526655497713762</v>
      </c>
      <c r="AK36">
        <f t="shared" si="20"/>
        <v>10.181136402352998</v>
      </c>
      <c r="AL36">
        <f t="shared" si="24"/>
        <v>-1552.4755876114452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-59.860893012631308</v>
      </c>
      <c r="AR36">
        <f t="shared" si="27"/>
        <v>-59.95387573053452</v>
      </c>
      <c r="AS36">
        <f t="shared" si="27"/>
        <v>1.6972563458315781</v>
      </c>
      <c r="AT36">
        <f t="shared" si="27"/>
        <v>0.37955782558062645</v>
      </c>
      <c r="AU36">
        <f t="shared" si="25"/>
        <v>-57.877061559122311</v>
      </c>
      <c r="AW36">
        <v>33</v>
      </c>
      <c r="AX36">
        <f>IF(Z36&gt;0, (R36*SUMPRODUCT(K36:$K$98, X36:$X$98)-K36*$AZ$3)/Z36, 0)</f>
        <v>500.76487186545631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3.3286158077468216E-2</v>
      </c>
      <c r="L37" s="2">
        <v>34</v>
      </c>
      <c r="M37" s="6">
        <v>0.155543078</v>
      </c>
      <c r="Q37" s="4">
        <f t="shared" si="22"/>
        <v>12.5</v>
      </c>
      <c r="R37">
        <f t="shared" si="0"/>
        <v>50000</v>
      </c>
      <c r="S37">
        <f t="shared" si="1"/>
        <v>360.79675547338235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99.918150250186187</v>
      </c>
      <c r="AC37">
        <f t="shared" si="19"/>
        <v>60.072689286191697</v>
      </c>
      <c r="AE37">
        <f t="shared" si="2"/>
        <v>0</v>
      </c>
      <c r="AF37">
        <f t="shared" si="26"/>
        <v>0</v>
      </c>
      <c r="AG37">
        <f t="shared" si="26"/>
        <v>-2.0812510220391776</v>
      </c>
      <c r="AH37">
        <f t="shared" si="4"/>
        <v>-1551.7838322089897</v>
      </c>
      <c r="AI37">
        <f t="shared" si="23"/>
        <v>-1553.8650832310288</v>
      </c>
      <c r="AJ37">
        <f t="shared" si="6"/>
        <v>39.845460963994491</v>
      </c>
      <c r="AK37">
        <f t="shared" si="20"/>
        <v>6.9942705175130335</v>
      </c>
      <c r="AL37">
        <f t="shared" si="24"/>
        <v>-1507.0253517495212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-51.652921940967843</v>
      </c>
      <c r="AR37">
        <f t="shared" si="27"/>
        <v>-51.722198791486335</v>
      </c>
      <c r="AS37">
        <f t="shared" si="27"/>
        <v>1.3263023123171096</v>
      </c>
      <c r="AT37">
        <f t="shared" si="27"/>
        <v>0.23281239408251425</v>
      </c>
      <c r="AU37">
        <f t="shared" si="25"/>
        <v>-50.163084085086702</v>
      </c>
      <c r="AW37">
        <v>34</v>
      </c>
      <c r="AX37">
        <f>IF(Z37&gt;0, (R37*SUMPRODUCT(K37:$K$98, X37:$X$98)-K37*$AZ$3)/Z37, 0)</f>
        <v>360.79675547338235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2.9719783997739477E-2</v>
      </c>
      <c r="L38" s="2">
        <v>35</v>
      </c>
      <c r="M38" s="6">
        <v>0.175905283</v>
      </c>
      <c r="Q38" s="4">
        <f t="shared" si="22"/>
        <v>12.5</v>
      </c>
      <c r="R38">
        <f t="shared" si="0"/>
        <v>50000</v>
      </c>
      <c r="S38">
        <f t="shared" si="1"/>
        <v>193.96017944846966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60.072689286191697</v>
      </c>
      <c r="AC38">
        <f t="shared" si="19"/>
        <v>26.290688817221223</v>
      </c>
      <c r="AE38">
        <f t="shared" si="2"/>
        <v>0</v>
      </c>
      <c r="AF38">
        <f t="shared" si="26"/>
        <v>0</v>
      </c>
      <c r="AG38">
        <f t="shared" si="26"/>
        <v>-1.6943354617929447</v>
      </c>
      <c r="AH38">
        <f t="shared" si="4"/>
        <v>-1464.4122001033629</v>
      </c>
      <c r="AI38">
        <f t="shared" si="23"/>
        <v>-1466.1065355651558</v>
      </c>
      <c r="AJ38">
        <f t="shared" si="6"/>
        <v>33.782000468970473</v>
      </c>
      <c r="AK38">
        <f t="shared" si="20"/>
        <v>4.2050882500334188</v>
      </c>
      <c r="AL38">
        <f t="shared" si="24"/>
        <v>-1428.119446846152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-43.522014270726388</v>
      </c>
      <c r="AR38">
        <f t="shared" si="27"/>
        <v>-43.57236955467058</v>
      </c>
      <c r="AS38">
        <f t="shared" si="27"/>
        <v>1.0039937569493362</v>
      </c>
      <c r="AT38">
        <f t="shared" si="27"/>
        <v>0.12497431448242551</v>
      </c>
      <c r="AU38">
        <f t="shared" si="25"/>
        <v>-42.443401483238823</v>
      </c>
      <c r="AW38">
        <v>35</v>
      </c>
      <c r="AX38">
        <f>IF(Z38&gt;0, (R38*SUMPRODUCT(K38:$K$98, X38:$X$98)-K38*$AZ$3)/Z38, 0)</f>
        <v>193.96017944846966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2.6535521426553101E-2</v>
      </c>
      <c r="L39" s="2">
        <v>36</v>
      </c>
      <c r="M39" s="6">
        <v>0.19813004200000001</v>
      </c>
      <c r="Q39" s="4">
        <f t="shared" si="22"/>
        <v>12.5</v>
      </c>
      <c r="R39">
        <f t="shared" si="0"/>
        <v>50000</v>
      </c>
      <c r="S39">
        <f t="shared" si="1"/>
        <v>-11.880001928845624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26.290688817221223</v>
      </c>
      <c r="AC39">
        <f t="shared" si="19"/>
        <v>-1.2751455677934302</v>
      </c>
      <c r="AE39">
        <f t="shared" si="2"/>
        <v>0</v>
      </c>
      <c r="AF39">
        <f t="shared" si="26"/>
        <v>0</v>
      </c>
      <c r="AG39">
        <f t="shared" si="26"/>
        <v>-1.3416933509678897</v>
      </c>
      <c r="AH39">
        <f t="shared" si="4"/>
        <v>-1342.7950248285022</v>
      </c>
      <c r="AI39">
        <f t="shared" si="23"/>
        <v>-1344.1367181794701</v>
      </c>
      <c r="AJ39">
        <f t="shared" si="6"/>
        <v>27.565834385014654</v>
      </c>
      <c r="AK39">
        <f t="shared" si="20"/>
        <v>1.8403482172054859</v>
      </c>
      <c r="AL39">
        <f t="shared" si="24"/>
        <v>-1314.7305355772501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-35.631766152805625</v>
      </c>
      <c r="AR39">
        <f t="shared" si="27"/>
        <v>-35.667368685468098</v>
      </c>
      <c r="AS39">
        <f t="shared" si="27"/>
        <v>0.73147378896437054</v>
      </c>
      <c r="AT39">
        <f t="shared" si="27"/>
        <v>4.8834599549974975E-2</v>
      </c>
      <c r="AU39">
        <f t="shared" si="25"/>
        <v>-34.887060296953756</v>
      </c>
      <c r="AW39">
        <v>36</v>
      </c>
      <c r="AX39">
        <f>IF(Z39&gt;0, (R39*SUMPRODUCT(K39:$K$98, X39:$X$98)-K39*$AZ$3)/Z39, 0)</f>
        <v>-11.880001928845624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2.3692429845136694E-2</v>
      </c>
      <c r="L40" s="2">
        <v>37</v>
      </c>
      <c r="M40" s="6">
        <v>0.22255936300000001</v>
      </c>
      <c r="Q40" s="4">
        <f t="shared" si="22"/>
        <v>12.5</v>
      </c>
      <c r="R40">
        <f t="shared" si="0"/>
        <v>50000</v>
      </c>
      <c r="S40">
        <f t="shared" si="1"/>
        <v>-275.09205059106625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-1.2751455677934302</v>
      </c>
      <c r="AC40">
        <f t="shared" si="19"/>
        <v>-22.660322536927865</v>
      </c>
      <c r="AE40">
        <f t="shared" si="2"/>
        <v>0</v>
      </c>
      <c r="AF40">
        <f t="shared" si="26"/>
        <v>0</v>
      </c>
      <c r="AG40">
        <f t="shared" si="26"/>
        <v>-1.0296699999254617</v>
      </c>
      <c r="AH40">
        <f t="shared" si="4"/>
        <v>-1194.4256701309957</v>
      </c>
      <c r="AI40">
        <f t="shared" si="23"/>
        <v>-1195.4553401309213</v>
      </c>
      <c r="AJ40">
        <f t="shared" si="6"/>
        <v>21.385176969134434</v>
      </c>
      <c r="AK40">
        <f t="shared" si="20"/>
        <v>-8.9260189745540119E-2</v>
      </c>
      <c r="AL40">
        <f t="shared" si="24"/>
        <v>-1174.1594233515325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-28.298846394809001</v>
      </c>
      <c r="AR40">
        <f t="shared" si="27"/>
        <v>-28.323241779045876</v>
      </c>
      <c r="AS40">
        <f t="shared" si="27"/>
        <v>0.50666680506705053</v>
      </c>
      <c r="AT40">
        <f t="shared" si="27"/>
        <v>-2.1147907835097992E-3</v>
      </c>
      <c r="AU40">
        <f t="shared" si="25"/>
        <v>-27.81868976476234</v>
      </c>
      <c r="AW40">
        <v>37</v>
      </c>
      <c r="AX40">
        <f>IF(Z40&gt;0, (R40*SUMPRODUCT(K40:$K$98, X40:$X$98)-K40*$AZ$3)/Z40, 0)</f>
        <v>-275.09205059106625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2.1153955218872048E-2</v>
      </c>
      <c r="L41" s="2">
        <v>38</v>
      </c>
      <c r="M41" s="6">
        <v>0.25004150400000003</v>
      </c>
      <c r="Q41" s="4">
        <f t="shared" si="22"/>
        <v>12.5</v>
      </c>
      <c r="R41">
        <f t="shared" si="0"/>
        <v>50000</v>
      </c>
      <c r="S41">
        <f t="shared" si="1"/>
        <v>-627.35175767357032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-22.660322536927865</v>
      </c>
      <c r="AC41">
        <f t="shared" si="19"/>
        <v>-38.239000017744729</v>
      </c>
      <c r="AE41">
        <f t="shared" si="2"/>
        <v>0</v>
      </c>
      <c r="AF41">
        <f t="shared" si="26"/>
        <v>0</v>
      </c>
      <c r="AG41">
        <f t="shared" si="26"/>
        <v>-0.76191306452116481</v>
      </c>
      <c r="AH41">
        <f t="shared" si="4"/>
        <v>-1029.8409416201694</v>
      </c>
      <c r="AI41">
        <f t="shared" si="23"/>
        <v>-1030.6028546846906</v>
      </c>
      <c r="AJ41">
        <f t="shared" si="6"/>
        <v>15.578677480816864</v>
      </c>
      <c r="AK41">
        <f t="shared" si="20"/>
        <v>-1.5862225775849508</v>
      </c>
      <c r="AL41">
        <f t="shared" si="24"/>
        <v>-1016.6103997814587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-21.785209161594086</v>
      </c>
      <c r="AR41">
        <f t="shared" si="27"/>
        <v>-21.80132663644164</v>
      </c>
      <c r="AS41">
        <f t="shared" si="27"/>
        <v>0.32955064579845034</v>
      </c>
      <c r="AT41">
        <f t="shared" si="27"/>
        <v>-3.3554881373395844E-2</v>
      </c>
      <c r="AU41">
        <f t="shared" si="25"/>
        <v>-21.505330872016586</v>
      </c>
      <c r="AW41">
        <v>38</v>
      </c>
      <c r="AX41">
        <f>IF(Z41&gt;0, (R41*SUMPRODUCT(K41:$K$98, X41:$X$98)-K41*$AZ$3)/Z41, 0)</f>
        <v>-627.35175767357032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1.888746001685004E-2</v>
      </c>
      <c r="L42" s="2">
        <v>39</v>
      </c>
      <c r="M42" s="6">
        <v>0.28092614399999999</v>
      </c>
      <c r="Q42" s="4">
        <f t="shared" si="22"/>
        <v>12.5</v>
      </c>
      <c r="R42">
        <f t="shared" si="0"/>
        <v>50000</v>
      </c>
      <c r="S42">
        <f t="shared" si="1"/>
        <v>-1126.02216975889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-38.239000017744729</v>
      </c>
      <c r="AC42">
        <f t="shared" si="19"/>
        <v>-48.666915506131559</v>
      </c>
      <c r="AE42">
        <f t="shared" si="2"/>
        <v>0</v>
      </c>
      <c r="AF42">
        <f t="shared" si="26"/>
        <v>0</v>
      </c>
      <c r="AG42">
        <f t="shared" si="26"/>
        <v>-0.54025263459679917</v>
      </c>
      <c r="AH42">
        <f t="shared" si="4"/>
        <v>-856.16519711661613</v>
      </c>
      <c r="AI42">
        <f t="shared" si="23"/>
        <v>-856.70544975121288</v>
      </c>
      <c r="AJ42">
        <f t="shared" si="6"/>
        <v>10.42791548838683</v>
      </c>
      <c r="AK42">
        <f t="shared" si="20"/>
        <v>-2.6767300012421313</v>
      </c>
      <c r="AL42">
        <f t="shared" si="24"/>
        <v>-848.95426426406823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-16.170785928358622</v>
      </c>
      <c r="AR42">
        <f t="shared" si="27"/>
        <v>-16.180989928393565</v>
      </c>
      <c r="AS42">
        <f t="shared" si="27"/>
        <v>0.19695683684599752</v>
      </c>
      <c r="AT42">
        <f t="shared" si="27"/>
        <v>-5.0556630874363712E-2</v>
      </c>
      <c r="AU42">
        <f t="shared" si="25"/>
        <v>-16.034589722421931</v>
      </c>
      <c r="AW42">
        <v>39</v>
      </c>
      <c r="AX42">
        <f>IF(Z42&gt;0, (R42*SUMPRODUCT(K42:$K$98, X42:$X$98)-K42*$AZ$3)/Z42, 0)</f>
        <v>-1126.02216975889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1.6863803586473249E-2</v>
      </c>
      <c r="L43" s="2">
        <v>40</v>
      </c>
      <c r="M43" s="6">
        <v>0.31575788199999999</v>
      </c>
      <c r="Q43" s="4">
        <f t="shared" si="22"/>
        <v>12.5</v>
      </c>
      <c r="R43">
        <f t="shared" si="0"/>
        <v>50000</v>
      </c>
      <c r="S43">
        <f t="shared" si="1"/>
        <v>-1876.9937129949606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-48.666915506131559</v>
      </c>
      <c r="AC43">
        <f t="shared" si="19"/>
        <v>-54.697260654840839</v>
      </c>
      <c r="AE43">
        <f t="shared" si="2"/>
        <v>0</v>
      </c>
      <c r="AF43">
        <f t="shared" si="26"/>
        <v>0</v>
      </c>
      <c r="AG43">
        <f t="shared" si="26"/>
        <v>-0.36426108060562595</v>
      </c>
      <c r="AH43">
        <f t="shared" si="4"/>
        <v>-682.35611058082088</v>
      </c>
      <c r="AI43">
        <f t="shared" si="23"/>
        <v>-682.7203716614265</v>
      </c>
      <c r="AJ43">
        <f t="shared" si="6"/>
        <v>6.0303451487092801</v>
      </c>
      <c r="AK43">
        <f t="shared" si="20"/>
        <v>-3.4066840854292093</v>
      </c>
      <c r="AL43">
        <f t="shared" si="24"/>
        <v>-680.09671059814639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-11.507119424864785</v>
      </c>
      <c r="AR43">
        <f t="shared" si="27"/>
        <v>-11.513262252182313</v>
      </c>
      <c r="AS43">
        <f t="shared" si="27"/>
        <v>0.10169455614647512</v>
      </c>
      <c r="AT43">
        <f t="shared" si="27"/>
        <v>-5.7449651297842436E-2</v>
      </c>
      <c r="AU43">
        <f t="shared" si="25"/>
        <v>-11.469017347333679</v>
      </c>
      <c r="AW43">
        <v>40</v>
      </c>
      <c r="AX43">
        <f>IF(Z43&gt;0, (R43*SUMPRODUCT(K43:$K$98, X43:$X$98)-K43*$AZ$3)/Z43, 0)</f>
        <v>-1876.9937129949606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1.5056967487922542E-2</v>
      </c>
      <c r="L44" s="2">
        <v>41</v>
      </c>
      <c r="M44" s="6">
        <v>0.35338435200000001</v>
      </c>
      <c r="Q44" s="4">
        <f t="shared" si="22"/>
        <v>12.5</v>
      </c>
      <c r="R44">
        <f t="shared" si="0"/>
        <v>50000</v>
      </c>
      <c r="S44">
        <f t="shared" si="1"/>
        <v>-3080.6284449361128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-54.697260654840839</v>
      </c>
      <c r="AC44">
        <f t="shared" si="19"/>
        <v>-57.150415097875836</v>
      </c>
      <c r="AE44">
        <f t="shared" si="2"/>
        <v>0</v>
      </c>
      <c r="AF44">
        <f t="shared" si="26"/>
        <v>0</v>
      </c>
      <c r="AG44">
        <f t="shared" si="26"/>
        <v>-0.2318943038709308</v>
      </c>
      <c r="AH44">
        <f t="shared" si="4"/>
        <v>-514.89666371455564</v>
      </c>
      <c r="AI44">
        <f t="shared" si="23"/>
        <v>-515.12855801842659</v>
      </c>
      <c r="AJ44">
        <f t="shared" si="6"/>
        <v>2.4531544430349967</v>
      </c>
      <c r="AK44">
        <f t="shared" si="20"/>
        <v>-3.828808245838859</v>
      </c>
      <c r="AL44">
        <f t="shared" si="24"/>
        <v>-516.50421182123046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-7.7527823251898509</v>
      </c>
      <c r="AR44">
        <f t="shared" si="27"/>
        <v>-7.7562739501838696</v>
      </c>
      <c r="AS44">
        <f t="shared" si="27"/>
        <v>3.6937066691630674E-2</v>
      </c>
      <c r="AT44">
        <f t="shared" si="27"/>
        <v>-5.7650241275085438E-2</v>
      </c>
      <c r="AU44">
        <f t="shared" si="25"/>
        <v>-7.7769871247673246</v>
      </c>
      <c r="AW44">
        <v>41</v>
      </c>
      <c r="AX44">
        <f>IF(Z44&gt;0, (R44*SUMPRODUCT(K44:$K$98, X44:$X$98)-K44*$AZ$3)/Z44, 0)</f>
        <v>-3080.6284449361128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1.3443720971359411E-2</v>
      </c>
      <c r="L45" s="2">
        <v>42</v>
      </c>
      <c r="M45" s="6">
        <v>0.39269921299999999</v>
      </c>
      <c r="Q45" s="4">
        <f t="shared" si="22"/>
        <v>12.5</v>
      </c>
      <c r="R45">
        <f t="shared" si="0"/>
        <v>50000</v>
      </c>
      <c r="S45">
        <f t="shared" si="1"/>
        <v>-5127.7013748236859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-57.150415097875836</v>
      </c>
      <c r="AC45">
        <f t="shared" si="19"/>
        <v>-56.819300117860536</v>
      </c>
      <c r="AE45">
        <f t="shared" si="2"/>
        <v>0</v>
      </c>
      <c r="AF45">
        <f t="shared" si="26"/>
        <v>0</v>
      </c>
      <c r="AG45">
        <f t="shared" si="26"/>
        <v>-0.13851065020292411</v>
      </c>
      <c r="AH45">
        <f t="shared" si="4"/>
        <v>-364.25884251718946</v>
      </c>
      <c r="AI45">
        <f t="shared" si="23"/>
        <v>-364.3973531673924</v>
      </c>
      <c r="AJ45">
        <f t="shared" si="6"/>
        <v>-0.33111498001530038</v>
      </c>
      <c r="AK45">
        <f t="shared" si="20"/>
        <v>-4.0005290568513088</v>
      </c>
      <c r="AL45">
        <f t="shared" si="24"/>
        <v>-368.72899720425897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-4.8969942401514448</v>
      </c>
      <c r="AR45">
        <f t="shared" si="27"/>
        <v>-4.8988563386843351</v>
      </c>
      <c r="AS45">
        <f t="shared" si="27"/>
        <v>-4.4514174007629454E-3</v>
      </c>
      <c r="AT45">
        <f t="shared" si="27"/>
        <v>-5.378199637812462E-2</v>
      </c>
      <c r="AU45">
        <f t="shared" si="25"/>
        <v>-4.9570897524632223</v>
      </c>
      <c r="AW45">
        <v>42</v>
      </c>
      <c r="AX45">
        <f>IF(Z45&gt;0, (R45*SUMPRODUCT(K45:$K$98, X45:$X$98)-K45*$AZ$3)/Z45, 0)</f>
        <v>-5127.7013748236859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1.2003322295856616E-2</v>
      </c>
      <c r="L46" s="2">
        <v>43</v>
      </c>
      <c r="M46" s="6">
        <v>0.39967743300000003</v>
      </c>
      <c r="Q46" s="4">
        <f t="shared" si="22"/>
        <v>12.5</v>
      </c>
      <c r="R46">
        <f t="shared" si="0"/>
        <v>50000</v>
      </c>
      <c r="S46">
        <f t="shared" si="1"/>
        <v>-8331.4815823468398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-56.819300117860536</v>
      </c>
      <c r="AC46">
        <f t="shared" si="19"/>
        <v>-54.498528906935945</v>
      </c>
      <c r="AE46">
        <f t="shared" si="2"/>
        <v>0</v>
      </c>
      <c r="AF46">
        <f t="shared" si="26"/>
        <v>0</v>
      </c>
      <c r="AG46">
        <f t="shared" si="26"/>
        <v>-8.1765962584629245E-2</v>
      </c>
      <c r="AH46">
        <f t="shared" si="4"/>
        <v>-221.43832446506255</v>
      </c>
      <c r="AI46">
        <f t="shared" si="23"/>
        <v>-221.52009042764718</v>
      </c>
      <c r="AJ46">
        <f t="shared" si="6"/>
        <v>-2.3207712109245904</v>
      </c>
      <c r="AK46">
        <f t="shared" si="20"/>
        <v>-3.9773510082502379</v>
      </c>
      <c r="AL46">
        <f t="shared" si="24"/>
        <v>-227.81821264682199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-2.6579955772086166</v>
      </c>
      <c r="AR46">
        <f t="shared" si="27"/>
        <v>-2.6589770404103508</v>
      </c>
      <c r="AS46">
        <f t="shared" si="27"/>
        <v>-2.7856964819673292E-2</v>
      </c>
      <c r="AT46">
        <f t="shared" si="27"/>
        <v>-4.774142603577787E-2</v>
      </c>
      <c r="AU46">
        <f t="shared" si="25"/>
        <v>-2.7345754312658022</v>
      </c>
      <c r="AW46">
        <v>43</v>
      </c>
      <c r="AX46">
        <f>IF(Z46&gt;0, (R46*SUMPRODUCT(K46:$K$98, X46:$X$98)-K46*$AZ$3)/Z46, 0)</f>
        <v>-8331.4815823468398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1.0717252049871978E-2</v>
      </c>
      <c r="L47" s="2">
        <v>44</v>
      </c>
      <c r="M47" s="6">
        <v>0.407215198</v>
      </c>
      <c r="Q47" s="4">
        <f t="shared" si="22"/>
        <v>12.5</v>
      </c>
      <c r="R47">
        <f t="shared" si="0"/>
        <v>50000</v>
      </c>
      <c r="S47">
        <f t="shared" si="1"/>
        <v>-13302.729496913191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-54.498528906935945</v>
      </c>
      <c r="AC47">
        <f t="shared" si="19"/>
        <v>-50.712091045683835</v>
      </c>
      <c r="AE47">
        <f t="shared" si="2"/>
        <v>0</v>
      </c>
      <c r="AF47">
        <f t="shared" si="26"/>
        <v>0</v>
      </c>
      <c r="AG47">
        <f t="shared" si="26"/>
        <v>-4.7651960315222563E-2</v>
      </c>
      <c r="AH47">
        <f t="shared" si="4"/>
        <v>-133.18537057424155</v>
      </c>
      <c r="AI47">
        <f t="shared" si="23"/>
        <v>-133.23302253455677</v>
      </c>
      <c r="AJ47">
        <f t="shared" si="6"/>
        <v>-3.7864378612521108</v>
      </c>
      <c r="AK47">
        <f t="shared" si="20"/>
        <v>-3.8148970234855164</v>
      </c>
      <c r="AL47">
        <f t="shared" si="24"/>
        <v>-140.83435741929441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-1.4273811857997492</v>
      </c>
      <c r="AR47">
        <f t="shared" si="27"/>
        <v>-1.4278918838691179</v>
      </c>
      <c r="AS47">
        <f t="shared" si="27"/>
        <v>-4.0580208930217056E-2</v>
      </c>
      <c r="AT47">
        <f t="shared" si="27"/>
        <v>-4.0885212945000658E-2</v>
      </c>
      <c r="AU47">
        <f t="shared" si="25"/>
        <v>-1.5093573057443359</v>
      </c>
      <c r="AW47">
        <v>44</v>
      </c>
      <c r="AX47">
        <f>IF(Z47&gt;0, (R47*SUMPRODUCT(K47:$K$98, X47:$X$98)-K47*$AZ$3)/Z47, 0)</f>
        <v>-13302.729496913191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9.5689750445285514E-3</v>
      </c>
      <c r="L48" s="2">
        <v>45</v>
      </c>
      <c r="M48" s="6">
        <v>0.41552104400000001</v>
      </c>
      <c r="Q48" s="4">
        <f t="shared" si="22"/>
        <v>12.5</v>
      </c>
      <c r="R48">
        <f t="shared" si="0"/>
        <v>50000</v>
      </c>
      <c r="S48">
        <f t="shared" si="1"/>
        <v>-21180.562452379007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-50.712091045683835</v>
      </c>
      <c r="AC48">
        <f t="shared" si="19"/>
        <v>-46.385513804286504</v>
      </c>
      <c r="AE48">
        <f t="shared" si="2"/>
        <v>0</v>
      </c>
      <c r="AF48">
        <f t="shared" si="26"/>
        <v>0</v>
      </c>
      <c r="AG48">
        <f t="shared" si="26"/>
        <v>-2.7375048413242488E-2</v>
      </c>
      <c r="AH48">
        <f t="shared" si="4"/>
        <v>-79.201569195311393</v>
      </c>
      <c r="AI48">
        <f t="shared" si="23"/>
        <v>-79.228944243724641</v>
      </c>
      <c r="AJ48">
        <f t="shared" si="6"/>
        <v>-4.3265772413973309</v>
      </c>
      <c r="AK48">
        <f t="shared" si="20"/>
        <v>-3.5498463731978687</v>
      </c>
      <c r="AL48">
        <f t="shared" si="24"/>
        <v>-87.105367858319838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-0.757877839117436</v>
      </c>
      <c r="AR48">
        <f t="shared" si="27"/>
        <v>-0.75813979027254508</v>
      </c>
      <c r="AS48">
        <f t="shared" si="27"/>
        <v>-4.140090965115624E-2</v>
      </c>
      <c r="AT48">
        <f t="shared" si="27"/>
        <v>-3.3968391357040592E-2</v>
      </c>
      <c r="AU48">
        <f t="shared" si="25"/>
        <v>-0.83350909128074191</v>
      </c>
      <c r="AW48">
        <v>45</v>
      </c>
      <c r="AX48">
        <f>IF(Z48&gt;0, (R48*SUMPRODUCT(K48:$K$98, X48:$X$98)-K48*$AZ$3)/Z48, 0)</f>
        <v>-21180.562452379007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8.5437277183290639E-3</v>
      </c>
      <c r="L49" s="2">
        <v>46</v>
      </c>
      <c r="M49" s="6">
        <v>0.424706421</v>
      </c>
      <c r="Q49" s="4">
        <f t="shared" si="22"/>
        <v>12.5</v>
      </c>
      <c r="R49">
        <f t="shared" si="0"/>
        <v>50000</v>
      </c>
      <c r="S49">
        <f t="shared" si="1"/>
        <v>-33930.609120674497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-46.385513804286504</v>
      </c>
      <c r="AC49">
        <f t="shared" si="19"/>
        <v>-42.005928761977962</v>
      </c>
      <c r="AE49">
        <f t="shared" si="2"/>
        <v>0</v>
      </c>
      <c r="AF49">
        <f t="shared" si="26"/>
        <v>0</v>
      </c>
      <c r="AG49">
        <f t="shared" si="26"/>
        <v>-1.5474939092820116E-2</v>
      </c>
      <c r="AH49">
        <f t="shared" si="4"/>
        <v>-46.505435345159782</v>
      </c>
      <c r="AI49">
        <f t="shared" si="23"/>
        <v>-46.520910284252601</v>
      </c>
      <c r="AJ49">
        <f t="shared" si="6"/>
        <v>-4.3795850423085412</v>
      </c>
      <c r="AK49">
        <f t="shared" si="20"/>
        <v>-3.2469859663000555</v>
      </c>
      <c r="AL49">
        <f t="shared" si="24"/>
        <v>-54.147481292861201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-0.39732977701140176</v>
      </c>
      <c r="AR49">
        <f t="shared" si="27"/>
        <v>-0.39746199067746857</v>
      </c>
      <c r="AS49">
        <f t="shared" si="27"/>
        <v>-3.7417982120750849E-2</v>
      </c>
      <c r="AT49">
        <f t="shared" si="27"/>
        <v>-2.7741364001303264E-2</v>
      </c>
      <c r="AU49">
        <f t="shared" si="25"/>
        <v>-0.46262133679952272</v>
      </c>
      <c r="AW49">
        <v>46</v>
      </c>
      <c r="AX49">
        <f>IF(Z49&gt;0, (R49*SUMPRODUCT(K49:$K$98, X49:$X$98)-K49*$AZ$3)/Z49, 0)</f>
        <v>-33930.609120674497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7.6283283199366633E-3</v>
      </c>
      <c r="L50" s="2">
        <v>47</v>
      </c>
      <c r="M50" s="6">
        <v>0.43382917900000001</v>
      </c>
      <c r="Q50" s="4">
        <f t="shared" si="22"/>
        <v>12.5</v>
      </c>
      <c r="R50">
        <f t="shared" si="0"/>
        <v>50000</v>
      </c>
      <c r="S50">
        <f t="shared" si="1"/>
        <v>-54922.61263850981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-42.005928761977962</v>
      </c>
      <c r="AC50">
        <f t="shared" si="19"/>
        <v>-37.816238109144749</v>
      </c>
      <c r="AE50">
        <f t="shared" si="2"/>
        <v>0</v>
      </c>
      <c r="AF50">
        <f t="shared" si="26"/>
        <v>0</v>
      </c>
      <c r="AG50">
        <f t="shared" si="26"/>
        <v>-8.6067095801787598E-3</v>
      </c>
      <c r="AH50">
        <f t="shared" si="4"/>
        <v>-26.853920486852626</v>
      </c>
      <c r="AI50">
        <f t="shared" si="23"/>
        <v>-26.862527196432804</v>
      </c>
      <c r="AJ50">
        <f t="shared" si="6"/>
        <v>-4.1896906528332138</v>
      </c>
      <c r="AK50">
        <f t="shared" si="20"/>
        <v>-2.9404150133384577</v>
      </c>
      <c r="AL50">
        <f t="shared" si="24"/>
        <v>-33.992632862604474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-0.20485052215118524</v>
      </c>
      <c r="AR50">
        <f t="shared" si="27"/>
        <v>-0.20491617695761719</v>
      </c>
      <c r="AS50">
        <f t="shared" si="27"/>
        <v>-3.1960335858781531E-2</v>
      </c>
      <c r="AT50">
        <f t="shared" si="27"/>
        <v>-2.2430451118616697E-2</v>
      </c>
      <c r="AU50">
        <f t="shared" si="25"/>
        <v>-0.2593069639350154</v>
      </c>
      <c r="AW50">
        <v>47</v>
      </c>
      <c r="AX50">
        <f>IF(Z50&gt;0, (R50*SUMPRODUCT(K50:$K$98, X50:$X$98)-K50*$AZ$3)/Z50, 0)</f>
        <v>-54922.61263850981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6.8110074285148772E-3</v>
      </c>
      <c r="L51" s="2">
        <v>48</v>
      </c>
      <c r="M51" s="6">
        <v>0.44368152799999999</v>
      </c>
      <c r="Q51" s="4">
        <f t="shared" si="22"/>
        <v>12.5</v>
      </c>
      <c r="R51">
        <f t="shared" si="0"/>
        <v>50000</v>
      </c>
      <c r="S51">
        <f t="shared" si="1"/>
        <v>-90189.022586774503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-37.816238109144749</v>
      </c>
      <c r="AC51">
        <f t="shared" si="19"/>
        <v>-33.925534676077532</v>
      </c>
      <c r="AE51">
        <f t="shared" si="2"/>
        <v>0</v>
      </c>
      <c r="AF51">
        <f t="shared" si="26"/>
        <v>0</v>
      </c>
      <c r="AG51">
        <f t="shared" si="26"/>
        <v>-4.702004426791021E-3</v>
      </c>
      <c r="AH51">
        <f t="shared" si="4"/>
        <v>-15.274552230343803</v>
      </c>
      <c r="AI51">
        <f t="shared" si="23"/>
        <v>-15.279254234770594</v>
      </c>
      <c r="AJ51">
        <f t="shared" si="6"/>
        <v>-3.8907034330672161</v>
      </c>
      <c r="AK51">
        <f t="shared" si="20"/>
        <v>-2.6471366676401327</v>
      </c>
      <c r="AL51">
        <f t="shared" si="24"/>
        <v>-21.817094335477943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-0.10403508870811012</v>
      </c>
      <c r="AR51">
        <f t="shared" si="27"/>
        <v>-0.10406711409518991</v>
      </c>
      <c r="AS51">
        <f t="shared" si="27"/>
        <v>-2.6499609984769145E-2</v>
      </c>
      <c r="AT51">
        <f t="shared" si="27"/>
        <v>-1.8029667507591062E-2</v>
      </c>
      <c r="AU51">
        <f t="shared" si="25"/>
        <v>-0.14859639158755011</v>
      </c>
      <c r="AW51">
        <v>48</v>
      </c>
      <c r="AX51">
        <f>IF(Z51&gt;0, (R51*SUMPRODUCT(K51:$K$98, X51:$X$98)-K51*$AZ$3)/Z51, 0)</f>
        <v>-90189.022586774503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6.0812566326025686E-3</v>
      </c>
      <c r="L52" s="2">
        <v>49</v>
      </c>
      <c r="M52" s="6">
        <v>0.45400495099999999</v>
      </c>
      <c r="Q52" s="4">
        <f t="shared" si="22"/>
        <v>12.5</v>
      </c>
      <c r="R52">
        <f t="shared" si="0"/>
        <v>50000</v>
      </c>
      <c r="S52">
        <f t="shared" si="1"/>
        <v>-150643.84479701624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-33.925534676077532</v>
      </c>
      <c r="AC52">
        <f t="shared" si="19"/>
        <v>-30.372825161912061</v>
      </c>
      <c r="AE52">
        <f t="shared" si="2"/>
        <v>0</v>
      </c>
      <c r="AF52">
        <f t="shared" si="26"/>
        <v>0</v>
      </c>
      <c r="AG52">
        <f t="shared" si="26"/>
        <v>-2.5202510931360707E-3</v>
      </c>
      <c r="AH52">
        <f t="shared" si="4"/>
        <v>-8.5389331575481631</v>
      </c>
      <c r="AI52">
        <f t="shared" si="23"/>
        <v>-8.5414534086412992</v>
      </c>
      <c r="AJ52">
        <f t="shared" si="6"/>
        <v>-3.5527095141654712</v>
      </c>
      <c r="AK52">
        <f t="shared" si="20"/>
        <v>-2.3747874273254275</v>
      </c>
      <c r="AL52">
        <f t="shared" si="24"/>
        <v>-14.468950350132198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-5.1927443899689757E-2</v>
      </c>
      <c r="AR52">
        <f t="shared" si="27"/>
        <v>-5.1942770193365718E-2</v>
      </c>
      <c r="AS52">
        <f t="shared" si="27"/>
        <v>-2.160493829672902E-2</v>
      </c>
      <c r="AT52">
        <f t="shared" si="27"/>
        <v>-1.4441691793443946E-2</v>
      </c>
      <c r="AU52">
        <f t="shared" si="25"/>
        <v>-8.7989400283538688E-2</v>
      </c>
      <c r="AW52">
        <v>49</v>
      </c>
      <c r="AX52">
        <f>IF(Z52&gt;0, (R52*SUMPRODUCT(K52:$K$98, X52:$X$98)-K52*$AZ$3)/Z52, 0)</f>
        <v>-150643.84479701624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5.4296934219665791E-3</v>
      </c>
      <c r="L53" s="2">
        <v>50</v>
      </c>
      <c r="M53" s="6">
        <v>0.46467133999999999</v>
      </c>
      <c r="Q53" s="4">
        <f t="shared" si="22"/>
        <v>12.5</v>
      </c>
      <c r="R53">
        <f t="shared" si="0"/>
        <v>50000</v>
      </c>
      <c r="S53">
        <f t="shared" si="1"/>
        <v>-256425.79277776863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-30.372825161912061</v>
      </c>
      <c r="AC53">
        <f t="shared" si="19"/>
        <v>-27.159802067531775</v>
      </c>
      <c r="AE53">
        <f t="shared" si="2"/>
        <v>0</v>
      </c>
      <c r="AF53">
        <f t="shared" si="26"/>
        <v>0</v>
      </c>
      <c r="AG53">
        <f t="shared" si="26"/>
        <v>-1.3239601296207073E-3</v>
      </c>
      <c r="AH53">
        <f t="shared" si="4"/>
        <v>-4.6843538103360105</v>
      </c>
      <c r="AI53">
        <f t="shared" si="23"/>
        <v>-4.6856777704656309</v>
      </c>
      <c r="AJ53">
        <f t="shared" si="6"/>
        <v>-3.2130230943802864</v>
      </c>
      <c r="AK53">
        <f t="shared" si="20"/>
        <v>-2.1260977613338445</v>
      </c>
      <c r="AL53">
        <f t="shared" si="24"/>
        <v>-10.024798626179763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-2.5434605070145517E-2</v>
      </c>
      <c r="AR53">
        <f t="shared" si="27"/>
        <v>-2.5441793767752262E-2</v>
      </c>
      <c r="AS53">
        <f t="shared" si="27"/>
        <v>-1.7445730360183345E-2</v>
      </c>
      <c r="AT53">
        <f t="shared" si="27"/>
        <v>-1.1544059029172245E-2</v>
      </c>
      <c r="AU53">
        <f t="shared" si="25"/>
        <v>-5.443158315710786E-2</v>
      </c>
      <c r="AW53">
        <v>50</v>
      </c>
      <c r="AX53">
        <f>IF(Z53&gt;0, (R53*SUMPRODUCT(K53:$K$98, X53:$X$98)-K53*$AZ$3)/Z53, 0)</f>
        <v>-256425.79277776863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4.8479405553273026E-3</v>
      </c>
      <c r="L54" s="2">
        <v>51</v>
      </c>
      <c r="M54" s="6">
        <v>0.47611615000000002</v>
      </c>
      <c r="Q54" s="4">
        <f t="shared" si="22"/>
        <v>12.5</v>
      </c>
      <c r="R54">
        <f t="shared" si="0"/>
        <v>50000</v>
      </c>
      <c r="S54">
        <f t="shared" si="1"/>
        <v>-445904.38514537388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-27.159802067531775</v>
      </c>
      <c r="AC54">
        <f t="shared" si="19"/>
        <v>-24.270102263423368</v>
      </c>
      <c r="AE54">
        <f t="shared" si="2"/>
        <v>0</v>
      </c>
      <c r="AF54">
        <f t="shared" si="26"/>
        <v>0</v>
      </c>
      <c r="AG54">
        <f t="shared" si="26"/>
        <v>-6.8036172865598818E-4</v>
      </c>
      <c r="AH54">
        <f t="shared" si="4"/>
        <v>-2.5214351986740486</v>
      </c>
      <c r="AI54">
        <f t="shared" si="23"/>
        <v>-2.5221155604027046</v>
      </c>
      <c r="AJ54">
        <f t="shared" si="6"/>
        <v>-2.8896998041084068</v>
      </c>
      <c r="AK54">
        <f t="shared" si="20"/>
        <v>-1.9011861447272245</v>
      </c>
      <c r="AL54">
        <f t="shared" si="24"/>
        <v>-7.3130015092383367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-1.2223767957281676E-2</v>
      </c>
      <c r="AR54">
        <f t="shared" si="27"/>
        <v>-1.2227066310498318E-2</v>
      </c>
      <c r="AS54">
        <f t="shared" si="27"/>
        <v>-1.4009092873058506E-2</v>
      </c>
      <c r="AT54">
        <f t="shared" si="27"/>
        <v>-9.2168374142494736E-3</v>
      </c>
      <c r="AU54">
        <f t="shared" si="25"/>
        <v>-3.5452996597806305E-2</v>
      </c>
      <c r="AW54">
        <v>51</v>
      </c>
      <c r="AX54">
        <f>IF(Z54&gt;0, (R54*SUMPRODUCT(K54:$K$98, X54:$X$98)-K54*$AZ$3)/Z54, 0)</f>
        <v>-445904.38514537388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4.3285183529708053E-3</v>
      </c>
      <c r="L55" s="2">
        <v>52</v>
      </c>
      <c r="M55" s="6">
        <v>0.48788611599999998</v>
      </c>
      <c r="Q55" s="4">
        <f t="shared" si="22"/>
        <v>12.5</v>
      </c>
      <c r="R55">
        <f t="shared" si="0"/>
        <v>50000</v>
      </c>
      <c r="S55">
        <f t="shared" si="1"/>
        <v>-793263.95059651777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-24.270102263423368</v>
      </c>
      <c r="AC55">
        <f t="shared" si="19"/>
        <v>-21.679527451756943</v>
      </c>
      <c r="AE55">
        <f t="shared" si="2"/>
        <v>0</v>
      </c>
      <c r="AF55">
        <f t="shared" si="26"/>
        <v>0</v>
      </c>
      <c r="AG55">
        <f t="shared" si="26"/>
        <v>-3.4161907010041227E-4</v>
      </c>
      <c r="AH55">
        <f t="shared" si="4"/>
        <v>-1.3277561650760639</v>
      </c>
      <c r="AI55">
        <f t="shared" si="23"/>
        <v>-1.3280977841461643</v>
      </c>
      <c r="AJ55">
        <f t="shared" si="6"/>
        <v>-2.5905748116664249</v>
      </c>
      <c r="AK55">
        <f t="shared" si="20"/>
        <v>-1.698907158439636</v>
      </c>
      <c r="AL55">
        <f t="shared" si="24"/>
        <v>-5.6175797542522252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-5.7472169288018769E-3</v>
      </c>
      <c r="AR55">
        <f t="shared" si="27"/>
        <v>-5.7486956332165311E-3</v>
      </c>
      <c r="AS55">
        <f t="shared" si="27"/>
        <v>-1.1213350617042008E-2</v>
      </c>
      <c r="AT55">
        <f t="shared" si="27"/>
        <v>-7.3537508152994443E-3</v>
      </c>
      <c r="AU55">
        <f t="shared" si="25"/>
        <v>-2.4315797065557983E-2</v>
      </c>
      <c r="AW55">
        <v>52</v>
      </c>
      <c r="AX55">
        <f>IF(Z55&gt;0, (R55*SUMPRODUCT(K55:$K$98, X55:$X$98)-K55*$AZ$3)/Z55, 0)</f>
        <v>-793263.95059651777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3.8647485294382188E-3</v>
      </c>
      <c r="L56" s="2">
        <v>53</v>
      </c>
      <c r="M56" s="6">
        <v>0.500352354</v>
      </c>
      <c r="Q56" s="4">
        <f t="shared" si="22"/>
        <v>12.5</v>
      </c>
      <c r="R56">
        <f t="shared" si="0"/>
        <v>50000</v>
      </c>
      <c r="S56">
        <f t="shared" si="1"/>
        <v>-1446837.6869216368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-21.679527451756943</v>
      </c>
      <c r="AC56">
        <f t="shared" si="19"/>
        <v>-19.361347365450289</v>
      </c>
      <c r="AE56">
        <f t="shared" si="2"/>
        <v>0</v>
      </c>
      <c r="AF56">
        <f t="shared" si="26"/>
        <v>0</v>
      </c>
      <c r="AG56">
        <f t="shared" si="26"/>
        <v>-1.6727297350337589E-4</v>
      </c>
      <c r="AH56">
        <f t="shared" si="4"/>
        <v>-0.68371962358412919</v>
      </c>
      <c r="AI56">
        <f t="shared" si="23"/>
        <v>-0.68388689655763257</v>
      </c>
      <c r="AJ56">
        <f t="shared" si="6"/>
        <v>-2.3181800863066542</v>
      </c>
      <c r="AK56">
        <f t="shared" si="20"/>
        <v>-1.5175669216229861</v>
      </c>
      <c r="AL56">
        <f t="shared" si="24"/>
        <v>-4.5196339044872733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-2.6424044097948158E-3</v>
      </c>
      <c r="AR56">
        <f t="shared" si="27"/>
        <v>-2.6430508777731776E-3</v>
      </c>
      <c r="AS56">
        <f t="shared" si="27"/>
        <v>-8.9591830795266048E-3</v>
      </c>
      <c r="AT56">
        <f t="shared" si="27"/>
        <v>-5.8650145286665203E-3</v>
      </c>
      <c r="AU56">
        <f t="shared" si="25"/>
        <v>-1.7467248485966303E-2</v>
      </c>
      <c r="AW56">
        <v>53</v>
      </c>
      <c r="AX56">
        <f>IF(Z56&gt;0, (R56*SUMPRODUCT(K56:$K$98, X56:$X$98)-K56*$AZ$3)/Z56, 0)</f>
        <v>-1446837.6869216368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3.4506683298555522E-3</v>
      </c>
      <c r="L57" s="2">
        <v>54</v>
      </c>
      <c r="M57" s="6">
        <v>0.513549331</v>
      </c>
      <c r="Q57" s="4">
        <f t="shared" si="22"/>
        <v>12.5</v>
      </c>
      <c r="R57">
        <f t="shared" si="0"/>
        <v>50000</v>
      </c>
      <c r="S57">
        <f t="shared" si="1"/>
        <v>-2711674.4090644382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-19.361347365450289</v>
      </c>
      <c r="AC57">
        <f t="shared" si="19"/>
        <v>-17.28905467768557</v>
      </c>
      <c r="AE57">
        <f t="shared" si="2"/>
        <v>0</v>
      </c>
      <c r="AF57">
        <f t="shared" si="26"/>
        <v>0</v>
      </c>
      <c r="AG57">
        <f t="shared" si="26"/>
        <v>-7.9697320131302712E-5</v>
      </c>
      <c r="AH57">
        <f t="shared" si="4"/>
        <v>-0.34361169454815765</v>
      </c>
      <c r="AI57">
        <f t="shared" si="23"/>
        <v>-0.34369139186828895</v>
      </c>
      <c r="AJ57">
        <f t="shared" si="6"/>
        <v>-2.072292687764719</v>
      </c>
      <c r="AK57">
        <f t="shared" si="20"/>
        <v>-1.3552943155815205</v>
      </c>
      <c r="AL57">
        <f t="shared" si="24"/>
        <v>-3.7712783952145283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-1.1856899921453272E-3</v>
      </c>
      <c r="AR57">
        <f t="shared" si="27"/>
        <v>-1.1859650011638789E-3</v>
      </c>
      <c r="AS57">
        <f t="shared" si="27"/>
        <v>-7.1507947478609566E-3</v>
      </c>
      <c r="AT57">
        <f t="shared" si="27"/>
        <v>-4.6766711724104092E-3</v>
      </c>
      <c r="AU57">
        <f t="shared" si="25"/>
        <v>-1.3013430921435244E-2</v>
      </c>
      <c r="AW57">
        <v>54</v>
      </c>
      <c r="AX57">
        <f>IF(Z57&gt;0, (R57*SUMPRODUCT(K57:$K$98, X57:$X$98)-K57*$AZ$3)/Z57, 0)</f>
        <v>-2711674.4090644382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3.0809538659424571E-3</v>
      </c>
      <c r="L58" s="2">
        <v>55</v>
      </c>
      <c r="M58" s="6">
        <v>0.52698988800000002</v>
      </c>
      <c r="Q58" s="4">
        <f t="shared" si="22"/>
        <v>12.5</v>
      </c>
      <c r="R58">
        <f t="shared" si="0"/>
        <v>50000</v>
      </c>
      <c r="S58">
        <f t="shared" si="1"/>
        <v>-5229451.7251323797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-17.28905467768557</v>
      </c>
      <c r="AC58">
        <f t="shared" si="19"/>
        <v>-15.437619749664758</v>
      </c>
      <c r="AE58">
        <f t="shared" si="2"/>
        <v>0</v>
      </c>
      <c r="AF58">
        <f t="shared" si="26"/>
        <v>0</v>
      </c>
      <c r="AG58">
        <f t="shared" si="26"/>
        <v>-3.6900665120094325E-5</v>
      </c>
      <c r="AH58">
        <f t="shared" si="4"/>
        <v>-0.16799872723958145</v>
      </c>
      <c r="AI58">
        <f t="shared" si="23"/>
        <v>-0.16803562790470156</v>
      </c>
      <c r="AJ58">
        <f t="shared" si="6"/>
        <v>-1.8514349280208116</v>
      </c>
      <c r="AK58">
        <f t="shared" si="20"/>
        <v>-1.21023382743799</v>
      </c>
      <c r="AL58">
        <f t="shared" si="24"/>
        <v>-3.2297043833635035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-5.1759632816220081E-4</v>
      </c>
      <c r="AR58">
        <f t="shared" si="27"/>
        <v>-5.1771001740905846E-4</v>
      </c>
      <c r="AS58">
        <f t="shared" si="27"/>
        <v>-5.7041855990266144E-3</v>
      </c>
      <c r="AT58">
        <f t="shared" si="27"/>
        <v>-3.7286745893394119E-3</v>
      </c>
      <c r="AU58">
        <f t="shared" si="25"/>
        <v>-9.9505702057750851E-3</v>
      </c>
      <c r="AW58">
        <v>55</v>
      </c>
      <c r="AX58">
        <f>IF(Z58&gt;0, (R58*SUMPRODUCT(K58:$K$98, X58:$X$98)-K58*$AZ$3)/Z58, 0)</f>
        <v>-5229451.7251323797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2.7508516660200506E-3</v>
      </c>
      <c r="L59" s="2">
        <v>56</v>
      </c>
      <c r="M59" s="6">
        <v>0.54103594799999999</v>
      </c>
      <c r="Q59" s="4">
        <f t="shared" si="22"/>
        <v>12.5</v>
      </c>
      <c r="R59">
        <f t="shared" si="0"/>
        <v>50000</v>
      </c>
      <c r="S59">
        <f t="shared" si="1"/>
        <v>-10400156.770959487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-15.437619749664758</v>
      </c>
      <c r="AC59">
        <f t="shared" si="19"/>
        <v>-13.78401179419564</v>
      </c>
      <c r="AE59">
        <f t="shared" si="2"/>
        <v>0</v>
      </c>
      <c r="AF59">
        <f t="shared" si="26"/>
        <v>0</v>
      </c>
      <c r="AG59">
        <f t="shared" si="26"/>
        <v>-1.6567072133812614E-5</v>
      </c>
      <c r="AH59">
        <f t="shared" si="4"/>
        <v>-7.9858345340323059E-2</v>
      </c>
      <c r="AI59">
        <f t="shared" si="23"/>
        <v>-7.9874912412456867E-2</v>
      </c>
      <c r="AJ59">
        <f t="shared" si="6"/>
        <v>-1.6536079554691181</v>
      </c>
      <c r="AK59">
        <f t="shared" si="20"/>
        <v>-1.0806333824765333</v>
      </c>
      <c r="AL59">
        <f t="shared" si="24"/>
        <v>-2.8141162503581083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-2.1967846232503224E-4</v>
      </c>
      <c r="AR59">
        <f t="shared" si="27"/>
        <v>-2.197240358830126E-4</v>
      </c>
      <c r="AS59">
        <f t="shared" si="27"/>
        <v>-4.5488301992462335E-3</v>
      </c>
      <c r="AT59">
        <f t="shared" si="27"/>
        <v>-2.972662140542454E-3</v>
      </c>
      <c r="AU59">
        <f t="shared" si="25"/>
        <v>-7.7412163756716999E-3</v>
      </c>
      <c r="AW59">
        <v>56</v>
      </c>
      <c r="AX59">
        <f>IF(Z59&gt;0, (R59*SUMPRODUCT(K59:$K$98, X59:$X$98)-K59*$AZ$3)/Z59, 0)</f>
        <v>-10400156.770959487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2.4561175589464736E-3</v>
      </c>
      <c r="L60" s="2">
        <v>57</v>
      </c>
      <c r="M60" s="6">
        <v>0.55517679799999997</v>
      </c>
      <c r="Q60" s="4">
        <f t="shared" si="22"/>
        <v>12.5</v>
      </c>
      <c r="R60">
        <f t="shared" si="0"/>
        <v>50000</v>
      </c>
      <c r="S60">
        <f t="shared" si="1"/>
        <v>-21355783.759972539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-13.78401179419564</v>
      </c>
      <c r="AC60">
        <f t="shared" si="19"/>
        <v>-12.307333658553249</v>
      </c>
      <c r="AE60">
        <f t="shared" si="2"/>
        <v>0</v>
      </c>
      <c r="AF60">
        <f t="shared" si="26"/>
        <v>0</v>
      </c>
      <c r="AG60">
        <f t="shared" si="26"/>
        <v>-7.2037473529893734E-6</v>
      </c>
      <c r="AH60">
        <f t="shared" si="4"/>
        <v>-3.6790616237940457E-2</v>
      </c>
      <c r="AI60">
        <f t="shared" si="23"/>
        <v>-3.6797819985293446E-2</v>
      </c>
      <c r="AJ60">
        <f t="shared" si="6"/>
        <v>-1.4766781356423913</v>
      </c>
      <c r="AK60">
        <f t="shared" si="20"/>
        <v>-0.96488082559369492</v>
      </c>
      <c r="AL60">
        <f t="shared" si="24"/>
        <v>-2.4783567812213798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-9.0362078546466816E-5</v>
      </c>
      <c r="AR60">
        <f t="shared" si="27"/>
        <v>-9.0379771796830706E-5</v>
      </c>
      <c r="AS60">
        <f t="shared" si="27"/>
        <v>-3.6268950978636198E-3</v>
      </c>
      <c r="AT60">
        <f t="shared" si="27"/>
        <v>-2.3698607380314442E-3</v>
      </c>
      <c r="AU60">
        <f t="shared" si="25"/>
        <v>-6.0871356076918947E-3</v>
      </c>
      <c r="AW60">
        <v>57</v>
      </c>
      <c r="AX60">
        <f>IF(Z60&gt;0, (R60*SUMPRODUCT(K60:$K$98, X60:$X$98)-K60*$AZ$3)/Z60, 0)</f>
        <v>-21355783.759972539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2.1929621062022086E-3</v>
      </c>
      <c r="L61" s="2">
        <v>58</v>
      </c>
      <c r="M61" s="6">
        <v>0.56908613200000002</v>
      </c>
      <c r="Q61" s="4">
        <f t="shared" si="22"/>
        <v>12.5</v>
      </c>
      <c r="R61">
        <f t="shared" si="0"/>
        <v>50000</v>
      </c>
      <c r="S61">
        <f t="shared" si="1"/>
        <v>-45300938.693717197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-12.307333658553249</v>
      </c>
      <c r="AC61">
        <f t="shared" si="19"/>
        <v>-10.988765258038299</v>
      </c>
      <c r="AE61">
        <f t="shared" si="2"/>
        <v>0</v>
      </c>
      <c r="AF61">
        <f t="shared" si="26"/>
        <v>0</v>
      </c>
      <c r="AG61">
        <f t="shared" si="26"/>
        <v>-3.0321571624415191E-6</v>
      </c>
      <c r="AH61">
        <f t="shared" si="4"/>
        <v>-1.6398210868071843E-2</v>
      </c>
      <c r="AI61">
        <f t="shared" si="23"/>
        <v>-1.6401243025234286E-2</v>
      </c>
      <c r="AJ61">
        <f t="shared" si="6"/>
        <v>-1.3185684005149501</v>
      </c>
      <c r="AK61">
        <f t="shared" si="20"/>
        <v>-0.86151335609872748</v>
      </c>
      <c r="AL61">
        <f t="shared" si="24"/>
        <v>-2.1964829996389117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-3.5960655043194777E-5</v>
      </c>
      <c r="AR61">
        <f t="shared" si="27"/>
        <v>-3.5967304448952061E-5</v>
      </c>
      <c r="AS61">
        <f t="shared" si="27"/>
        <v>-2.8915705367649424E-3</v>
      </c>
      <c r="AT61">
        <f t="shared" si="27"/>
        <v>-1.8892661439115987E-3</v>
      </c>
      <c r="AU61">
        <f t="shared" si="25"/>
        <v>-4.816803985125493E-3</v>
      </c>
      <c r="AW61">
        <v>58</v>
      </c>
      <c r="AX61">
        <f>IF(Z61&gt;0, (R61*SUMPRODUCT(K61:$K$98, X61:$X$98)-K61*$AZ$3)/Z61, 0)</f>
        <v>-45300938.693717197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1.9580018805376862E-3</v>
      </c>
      <c r="L62" s="2">
        <v>59</v>
      </c>
      <c r="M62" s="6">
        <v>0.58332808999999997</v>
      </c>
      <c r="Q62" s="4">
        <f t="shared" si="22"/>
        <v>12.5</v>
      </c>
      <c r="R62">
        <f t="shared" si="0"/>
        <v>50000</v>
      </c>
      <c r="S62">
        <f t="shared" si="1"/>
        <v>-99459511.290042669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-10.988765258038299</v>
      </c>
      <c r="AC62">
        <f t="shared" si="19"/>
        <v>-9.8114273235205776</v>
      </c>
      <c r="AE62">
        <f t="shared" si="2"/>
        <v>0</v>
      </c>
      <c r="AF62">
        <f t="shared" si="26"/>
        <v>0</v>
      </c>
      <c r="AG62">
        <f t="shared" si="26"/>
        <v>-1.2330931446702729E-6</v>
      </c>
      <c r="AH62">
        <f t="shared" si="4"/>
        <v>-7.0749697845873235E-3</v>
      </c>
      <c r="AI62">
        <f t="shared" si="23"/>
        <v>-7.076202877731994E-3</v>
      </c>
      <c r="AJ62">
        <f t="shared" si="6"/>
        <v>-1.1773379345177215</v>
      </c>
      <c r="AK62">
        <f t="shared" si="20"/>
        <v>-0.76921356806268104</v>
      </c>
      <c r="AL62">
        <f t="shared" si="24"/>
        <v>-1.9536277054581346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-1.3852804142969288E-5</v>
      </c>
      <c r="AR62">
        <f t="shared" si="27"/>
        <v>-1.3855218541665432E-5</v>
      </c>
      <c r="AS62">
        <f t="shared" si="27"/>
        <v>-2.3052298898140538E-3</v>
      </c>
      <c r="AT62">
        <f t="shared" si="27"/>
        <v>-1.506121612801833E-3</v>
      </c>
      <c r="AU62">
        <f t="shared" si="25"/>
        <v>-3.8252067211575523E-3</v>
      </c>
      <c r="AW62">
        <v>59</v>
      </c>
      <c r="AX62">
        <f>IF(Z62&gt;0, (R62*SUMPRODUCT(K62:$K$98, X62:$X$98)-K62*$AZ$3)/Z62, 0)</f>
        <v>-99459511.290042669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1.7482159647657911E-3</v>
      </c>
      <c r="L63" s="2">
        <v>60</v>
      </c>
      <c r="M63" s="6">
        <v>0.59781937299999999</v>
      </c>
      <c r="Q63" s="4">
        <f t="shared" si="22"/>
        <v>12.5</v>
      </c>
      <c r="R63">
        <f t="shared" si="0"/>
        <v>50000</v>
      </c>
      <c r="S63">
        <f t="shared" si="1"/>
        <v>-226434570.48484844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-9.8114273235205776</v>
      </c>
      <c r="AC63">
        <f t="shared" si="19"/>
        <v>-8.7602144842061804</v>
      </c>
      <c r="AE63">
        <f t="shared" si="2"/>
        <v>0</v>
      </c>
      <c r="AF63">
        <f t="shared" si="26"/>
        <v>0</v>
      </c>
      <c r="AG63">
        <f t="shared" si="26"/>
        <v>-4.8359524262618934E-7</v>
      </c>
      <c r="AH63">
        <f t="shared" si="4"/>
        <v>-2.9486678823895233E-3</v>
      </c>
      <c r="AI63">
        <f t="shared" si="23"/>
        <v>-2.9491514776321497E-3</v>
      </c>
      <c r="AJ63">
        <f t="shared" si="6"/>
        <v>-1.0512128393143971</v>
      </c>
      <c r="AK63">
        <f t="shared" si="20"/>
        <v>-0.68679991264644047</v>
      </c>
      <c r="AL63">
        <f t="shared" si="24"/>
        <v>-1.7409619034384698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-5.1549082667855025E-6</v>
      </c>
      <c r="AR63">
        <f t="shared" si="27"/>
        <v>-5.1557536957091471E-6</v>
      </c>
      <c r="AS63">
        <f t="shared" si="27"/>
        <v>-1.8377470680562055E-3</v>
      </c>
      <c r="AT63">
        <f t="shared" si="27"/>
        <v>-1.200674571888258E-3</v>
      </c>
      <c r="AU63">
        <f t="shared" si="25"/>
        <v>-3.0435773936401725E-3</v>
      </c>
      <c r="AW63">
        <v>60</v>
      </c>
      <c r="AX63">
        <f>IF(Z63&gt;0, (R63*SUMPRODUCT(K63:$K$98, X63:$X$98)-K63*$AZ$3)/Z63, 0)</f>
        <v>-226434570.48484844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1.5609071113980278E-3</v>
      </c>
      <c r="L64" s="2">
        <v>61</v>
      </c>
      <c r="M64" s="6">
        <v>0.61246634</v>
      </c>
      <c r="Q64" s="4">
        <f t="shared" si="22"/>
        <v>12.5</v>
      </c>
      <c r="R64">
        <f t="shared" si="0"/>
        <v>50000</v>
      </c>
      <c r="S64">
        <f t="shared" si="1"/>
        <v>-535512078.24554735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-8.7602144842061804</v>
      </c>
      <c r="AC64">
        <f t="shared" si="19"/>
        <v>-7.8216243782943229</v>
      </c>
      <c r="AE64">
        <f t="shared" si="2"/>
        <v>0</v>
      </c>
      <c r="AF64">
        <f t="shared" si="26"/>
        <v>0</v>
      </c>
      <c r="AG64">
        <f t="shared" si="26"/>
        <v>-1.8257348190725326E-7</v>
      </c>
      <c r="AH64">
        <f t="shared" si="4"/>
        <v>-1.1847432331706968E-3</v>
      </c>
      <c r="AI64">
        <f t="shared" si="23"/>
        <v>-1.184925806652604E-3</v>
      </c>
      <c r="AJ64">
        <f t="shared" si="6"/>
        <v>-0.93859010591185754</v>
      </c>
      <c r="AK64">
        <f t="shared" si="20"/>
        <v>-0.61321501389443267</v>
      </c>
      <c r="AL64">
        <f t="shared" si="24"/>
        <v>-1.5529900456129428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-1.8492741378368325E-6</v>
      </c>
      <c r="AR64">
        <f t="shared" si="27"/>
        <v>-1.8495591180830941E-6</v>
      </c>
      <c r="AS64">
        <f t="shared" si="27"/>
        <v>-1.4650519710056465E-3</v>
      </c>
      <c r="AT64">
        <f t="shared" si="27"/>
        <v>-9.5717167600386035E-4</v>
      </c>
      <c r="AU64">
        <f t="shared" si="25"/>
        <v>-2.4240732061275899E-3</v>
      </c>
      <c r="AW64">
        <v>61</v>
      </c>
      <c r="AX64">
        <f>IF(Z64&gt;0, (R64*SUMPRODUCT(K64:$K$98, X64:$X$98)-K64*$AZ$3)/Z64, 0)</f>
        <v>-535512078.24554735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1.393667063748239E-3</v>
      </c>
      <c r="L65" s="2">
        <v>62</v>
      </c>
      <c r="M65" s="6">
        <v>0.62717650000000003</v>
      </c>
      <c r="Q65" s="4">
        <f t="shared" si="22"/>
        <v>12.5</v>
      </c>
      <c r="R65">
        <f t="shared" si="0"/>
        <v>50000</v>
      </c>
      <c r="S65">
        <f t="shared" si="1"/>
        <v>-1317819519.0083604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-7.8216243782943229</v>
      </c>
      <c r="AC65">
        <f t="shared" si="19"/>
        <v>-6.9835947446933497</v>
      </c>
      <c r="AE65">
        <f t="shared" si="2"/>
        <v>0</v>
      </c>
      <c r="AF65">
        <f t="shared" si="26"/>
        <v>0</v>
      </c>
      <c r="AG65">
        <f t="shared" si="26"/>
        <v>-6.6241949712776311E-8</v>
      </c>
      <c r="AH65">
        <f t="shared" si="4"/>
        <v>-4.5802318950161769E-4</v>
      </c>
      <c r="AI65">
        <f t="shared" si="23"/>
        <v>-4.5808943145133046E-4</v>
      </c>
      <c r="AJ65">
        <f t="shared" si="6"/>
        <v>-0.83802963360097316</v>
      </c>
      <c r="AK65">
        <f t="shared" si="20"/>
        <v>-0.5475137064806026</v>
      </c>
      <c r="AL65">
        <f t="shared" si="24"/>
        <v>-1.3860014295130272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-6.3833183364132279E-7</v>
      </c>
      <c r="AR65">
        <f t="shared" si="27"/>
        <v>-6.3842415286487596E-7</v>
      </c>
      <c r="AS65">
        <f t="shared" si="27"/>
        <v>-1.1679342987946809E-3</v>
      </c>
      <c r="AT65">
        <f t="shared" si="27"/>
        <v>-7.6305181967273664E-4</v>
      </c>
      <c r="AU65">
        <f t="shared" si="25"/>
        <v>-1.9316245426202825E-3</v>
      </c>
      <c r="AW65">
        <v>62</v>
      </c>
      <c r="AX65">
        <f>IF(Z65&gt;0, (R65*SUMPRODUCT(K65:$K$98, X65:$X$98)-K65*$AZ$3)/Z65, 0)</f>
        <v>-1317819519.0083604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1.2443455926323562E-3</v>
      </c>
      <c r="L66" s="2">
        <v>63</v>
      </c>
      <c r="M66" s="6">
        <v>0.64196478899999998</v>
      </c>
      <c r="Q66" s="4">
        <f t="shared" si="22"/>
        <v>12.5</v>
      </c>
      <c r="R66">
        <f t="shared" si="0"/>
        <v>50000</v>
      </c>
      <c r="S66">
        <f t="shared" si="1"/>
        <v>-3380763309.8158975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-6.9835947446933497</v>
      </c>
      <c r="AC66">
        <f t="shared" si="19"/>
        <v>-6.2353529876009768</v>
      </c>
      <c r="AE66">
        <f t="shared" si="2"/>
        <v>0</v>
      </c>
      <c r="AF66">
        <f t="shared" si="26"/>
        <v>0</v>
      </c>
      <c r="AG66">
        <f t="shared" si="26"/>
        <v>-2.3054530945337493E-8</v>
      </c>
      <c r="AH66">
        <f t="shared" si="4"/>
        <v>-1.7009999708124423E-4</v>
      </c>
      <c r="AI66">
        <f t="shared" si="23"/>
        <v>-1.7012305161218956E-4</v>
      </c>
      <c r="AJ66">
        <f t="shared" si="6"/>
        <v>-0.74824175709237295</v>
      </c>
      <c r="AK66">
        <f t="shared" si="20"/>
        <v>-0.48885163212853455</v>
      </c>
      <c r="AL66">
        <f t="shared" si="24"/>
        <v>-1.2372635122725197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-2.1166318167482289E-7</v>
      </c>
      <c r="AR66">
        <f t="shared" si="27"/>
        <v>-2.1169186947879494E-7</v>
      </c>
      <c r="AS66">
        <f t="shared" si="27"/>
        <v>-9.3107133266138434E-4</v>
      </c>
      <c r="AT66">
        <f t="shared" si="27"/>
        <v>-6.0830037389027593E-4</v>
      </c>
      <c r="AU66">
        <f t="shared" si="25"/>
        <v>-1.5395833984211391E-3</v>
      </c>
      <c r="AW66">
        <v>63</v>
      </c>
      <c r="AX66">
        <f>IF(Z66&gt;0, (R66*SUMPRODUCT(K66:$K$98, X66:$X$98)-K66*$AZ$3)/Z66, 0)</f>
        <v>-3380763309.8158975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1.1110228505646037E-3</v>
      </c>
      <c r="L67" s="2">
        <v>64</v>
      </c>
      <c r="M67" s="6">
        <v>0.65685820900000003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-9060822892.5909767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-6.2353529876009768</v>
      </c>
      <c r="AC67">
        <f t="shared" si="19"/>
        <v>-5.5672796319211164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-7.6804277297946559E-9</v>
      </c>
      <c r="AH67">
        <f t="shared" ref="AH67:AH79" si="32">-X67*R67</f>
        <v>-6.0574231624357843E-5</v>
      </c>
      <c r="AI67">
        <f t="shared" si="23"/>
        <v>-6.0581912052087637E-5</v>
      </c>
      <c r="AJ67">
        <f t="shared" ref="AJ67:AJ79" si="33">AB67-AC67</f>
        <v>-0.66807335567986037</v>
      </c>
      <c r="AK67">
        <f t="shared" si="20"/>
        <v>-0.43647470913206843</v>
      </c>
      <c r="AL67">
        <f t="shared" si="24"/>
        <v>-1.1046086467239808</v>
      </c>
      <c r="AN67">
        <f t="shared" ref="AN67:AT79" si="34">AE67*$K67</f>
        <v>0</v>
      </c>
      <c r="AO67">
        <f t="shared" si="34"/>
        <v>0</v>
      </c>
      <c r="AP67">
        <f t="shared" si="34"/>
        <v>-8.5331307099118868E-12</v>
      </c>
      <c r="AQ67">
        <f t="shared" si="34"/>
        <v>-6.7299355490054621E-8</v>
      </c>
      <c r="AR67">
        <f t="shared" si="34"/>
        <v>-6.730788862076452E-8</v>
      </c>
      <c r="AS67">
        <f t="shared" si="34"/>
        <v>-7.4224476401369885E-4</v>
      </c>
      <c r="AT67">
        <f t="shared" si="34"/>
        <v>-4.8493337553926695E-4</v>
      </c>
      <c r="AU67">
        <f t="shared" si="25"/>
        <v>-1.2272454474415865E-3</v>
      </c>
      <c r="AW67">
        <v>64</v>
      </c>
      <c r="AX67">
        <f>IF(Z67&gt;0, (R67*SUMPRODUCT(K67:$K$98, X67:$X$98)-K67*$AZ$3)/Z67, 0)</f>
        <v>-9060822892.5909767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9.9198468800411029E-4</v>
      </c>
      <c r="L68" s="2">
        <v>65</v>
      </c>
      <c r="M68" s="6">
        <v>0.67177231000000004</v>
      </c>
      <c r="Q68" s="4">
        <f t="shared" si="22"/>
        <v>12.5</v>
      </c>
      <c r="R68">
        <f t="shared" si="28"/>
        <v>50000</v>
      </c>
      <c r="S68">
        <f t="shared" si="29"/>
        <v>-25422113746.967564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-5.5672796319211164</v>
      </c>
      <c r="AC68">
        <f t="shared" ref="AC68:AC79" si="45">S68*Z68</f>
        <v>-4.9707854426641847</v>
      </c>
      <c r="AE68">
        <f t="shared" si="30"/>
        <v>0</v>
      </c>
      <c r="AF68">
        <f t="shared" si="31"/>
        <v>0</v>
      </c>
      <c r="AG68">
        <f t="shared" si="31"/>
        <v>-2.4441247746644971E-9</v>
      </c>
      <c r="AH68">
        <f t="shared" si="32"/>
        <v>-2.0637994711328848E-5</v>
      </c>
      <c r="AI68">
        <f t="shared" si="23"/>
        <v>-2.0640438836103512E-5</v>
      </c>
      <c r="AJ68">
        <f t="shared" si="33"/>
        <v>-0.59649418925693176</v>
      </c>
      <c r="AK68">
        <f t="shared" ref="AK68:AK79" si="46">G68*SUM(AB68:AB68, AE68:AF68)</f>
        <v>-0.38970957423447816</v>
      </c>
      <c r="AL68">
        <f t="shared" si="24"/>
        <v>-0.98622440393024602</v>
      </c>
      <c r="AN68">
        <f t="shared" si="34"/>
        <v>0</v>
      </c>
      <c r="AO68">
        <f t="shared" si="34"/>
        <v>0</v>
      </c>
      <c r="AP68">
        <f t="shared" si="34"/>
        <v>-2.4245343520386776E-12</v>
      </c>
      <c r="AQ68">
        <f t="shared" si="34"/>
        <v>-2.0472574744748025E-8</v>
      </c>
      <c r="AR68">
        <f t="shared" si="34"/>
        <v>-2.0474999279100065E-8</v>
      </c>
      <c r="AS68">
        <f t="shared" si="34"/>
        <v>-5.9171310222630219E-4</v>
      </c>
      <c r="AT68">
        <f t="shared" si="34"/>
        <v>-3.8658593040920346E-4</v>
      </c>
      <c r="AU68">
        <f t="shared" si="25"/>
        <v>-9.7831950763478475E-4</v>
      </c>
      <c r="AW68">
        <v>65</v>
      </c>
      <c r="AX68">
        <f>IF(Z68&gt;0, (R68*SUMPRODUCT(K68:$K$98, X68:$X$98)-K68*$AZ$3)/Z68, 0)</f>
        <v>-25422113746.967564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50000</v>
      </c>
      <c r="S69">
        <f t="shared" si="29"/>
        <v>-74818187822.566132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-4.9707854426641847</v>
      </c>
      <c r="AC69">
        <f t="shared" si="45"/>
        <v>-4.438201305497218</v>
      </c>
      <c r="AE69">
        <f t="shared" si="30"/>
        <v>0</v>
      </c>
      <c r="AF69">
        <f t="shared" si="31"/>
        <v>0</v>
      </c>
      <c r="AG69">
        <f t="shared" si="31"/>
        <v>-7.4149772847054294E-10</v>
      </c>
      <c r="AH69">
        <f t="shared" si="32"/>
        <v>-6.7127431937892369E-6</v>
      </c>
      <c r="AI69">
        <f t="shared" si="23"/>
        <v>-6.7134846915177072E-6</v>
      </c>
      <c r="AJ69">
        <f t="shared" si="33"/>
        <v>-0.53258413716696662</v>
      </c>
      <c r="AK69">
        <f t="shared" si="46"/>
        <v>-0.34795498098649297</v>
      </c>
      <c r="AL69">
        <f t="shared" si="24"/>
        <v>-0.88054583163815114</v>
      </c>
      <c r="AN69">
        <f t="shared" si="34"/>
        <v>0</v>
      </c>
      <c r="AO69">
        <f t="shared" si="34"/>
        <v>0</v>
      </c>
      <c r="AP69">
        <f t="shared" si="34"/>
        <v>-6.5674499360054278E-13</v>
      </c>
      <c r="AQ69">
        <f t="shared" si="34"/>
        <v>-5.9454807703060092E-9</v>
      </c>
      <c r="AR69">
        <f t="shared" si="34"/>
        <v>-5.9461375152996095E-9</v>
      </c>
      <c r="AS69">
        <f t="shared" si="34"/>
        <v>-4.7171009744956396E-4</v>
      </c>
      <c r="AT69">
        <f t="shared" si="34"/>
        <v>-3.081839404047878E-4</v>
      </c>
      <c r="AU69">
        <f t="shared" si="25"/>
        <v>-7.7989998399186707E-4</v>
      </c>
      <c r="AW69">
        <v>66</v>
      </c>
      <c r="AX69">
        <f>IF(Z69&gt;0, (R69*SUMPRODUCT(K69:$K$98, X69:$X$98)-K69*$AZ$3)/Z69, 0)</f>
        <v>-74818187822.566132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50000</v>
      </c>
      <c r="S70">
        <f t="shared" si="29"/>
        <v>-233458001847.02637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-4.438201305497218</v>
      </c>
      <c r="AC70">
        <f t="shared" si="45"/>
        <v>-3.9626797421216788</v>
      </c>
      <c r="AE70">
        <f t="shared" si="30"/>
        <v>0</v>
      </c>
      <c r="AF70">
        <f t="shared" si="31"/>
        <v>0</v>
      </c>
      <c r="AG70">
        <f t="shared" si="31"/>
        <v>-2.1217305204632851E-10</v>
      </c>
      <c r="AH70">
        <f t="shared" si="32"/>
        <v>-2.0876387965580362E-6</v>
      </c>
      <c r="AI70">
        <f t="shared" si="23"/>
        <v>-2.0878509696100825E-6</v>
      </c>
      <c r="AJ70">
        <f t="shared" si="33"/>
        <v>-0.47552156337553919</v>
      </c>
      <c r="AK70">
        <f t="shared" si="46"/>
        <v>-0.31067409138480528</v>
      </c>
      <c r="AL70">
        <f t="shared" si="24"/>
        <v>-0.78619774261131403</v>
      </c>
      <c r="AN70">
        <f t="shared" si="34"/>
        <v>0</v>
      </c>
      <c r="AO70">
        <f t="shared" si="34"/>
        <v>0</v>
      </c>
      <c r="AP70">
        <f t="shared" si="34"/>
        <v>-1.6778732369025589E-13</v>
      </c>
      <c r="AQ70">
        <f t="shared" si="34"/>
        <v>-1.6509133611837527E-9</v>
      </c>
      <c r="AR70">
        <f t="shared" si="34"/>
        <v>-1.651081148507443E-9</v>
      </c>
      <c r="AS70">
        <f t="shared" si="34"/>
        <v>-3.7604441141925296E-4</v>
      </c>
      <c r="AT70">
        <f t="shared" si="34"/>
        <v>-2.4568235141367702E-4</v>
      </c>
      <c r="AU70">
        <f t="shared" si="25"/>
        <v>-6.2172841391407846E-4</v>
      </c>
      <c r="AW70">
        <v>67</v>
      </c>
      <c r="AX70">
        <f>IF(Z70&gt;0, (R70*SUMPRODUCT(K70:$K$98, X70:$X$98)-K70*$AZ$3)/Z70, 0)</f>
        <v>-233458001847.02637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50000</v>
      </c>
      <c r="S71">
        <f t="shared" si="29"/>
        <v>-774897545148.57617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-3.9626797421216788</v>
      </c>
      <c r="AC71">
        <f t="shared" si="45"/>
        <v>-3.5381069140216814</v>
      </c>
      <c r="AE71">
        <f t="shared" si="30"/>
        <v>0</v>
      </c>
      <c r="AF71">
        <f t="shared" si="31"/>
        <v>0</v>
      </c>
      <c r="AG71">
        <f t="shared" si="31"/>
        <v>-5.7073785692263633E-11</v>
      </c>
      <c r="AH71">
        <f t="shared" si="32"/>
        <v>-6.1191014333440635E-7</v>
      </c>
      <c r="AI71">
        <f t="shared" si="23"/>
        <v>-6.1196721712009859E-7</v>
      </c>
      <c r="AJ71">
        <f t="shared" si="33"/>
        <v>-0.42457282809999741</v>
      </c>
      <c r="AK71">
        <f t="shared" si="46"/>
        <v>-0.27738758194851754</v>
      </c>
      <c r="AL71">
        <f t="shared" si="24"/>
        <v>-0.70196102201573207</v>
      </c>
      <c r="AN71">
        <f t="shared" si="34"/>
        <v>0</v>
      </c>
      <c r="AO71">
        <f t="shared" si="34"/>
        <v>0</v>
      </c>
      <c r="AP71">
        <f t="shared" si="34"/>
        <v>-4.0298379342680607E-14</v>
      </c>
      <c r="AQ71">
        <f t="shared" si="34"/>
        <v>-4.3205451996268231E-10</v>
      </c>
      <c r="AR71">
        <f t="shared" si="34"/>
        <v>-4.32094818342025E-10</v>
      </c>
      <c r="AS71">
        <f t="shared" si="34"/>
        <v>-2.9978030505321167E-4</v>
      </c>
      <c r="AT71">
        <f t="shared" si="34"/>
        <v>-1.9585646661993687E-4</v>
      </c>
      <c r="AU71">
        <f t="shared" si="25"/>
        <v>-4.9563720376796685E-4</v>
      </c>
      <c r="AW71">
        <v>68</v>
      </c>
      <c r="AX71">
        <f>IF(Z71&gt;0, (R71*SUMPRODUCT(K71:$K$98, X71:$X$98)-K71*$AZ$3)/Z71, 0)</f>
        <v>-774897545148.57617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50000</v>
      </c>
      <c r="S72">
        <f t="shared" si="29"/>
        <v>-2745892275018.2188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-3.5381069140216814</v>
      </c>
      <c r="AC72">
        <f t="shared" si="45"/>
        <v>-3.1590240307475659</v>
      </c>
      <c r="AE72">
        <f t="shared" si="30"/>
        <v>0</v>
      </c>
      <c r="AF72">
        <f t="shared" si="31"/>
        <v>0</v>
      </c>
      <c r="AG72">
        <f t="shared" si="31"/>
        <v>-1.4380680824080244E-11</v>
      </c>
      <c r="AH72">
        <f t="shared" si="32"/>
        <v>-1.6848946804504299E-7</v>
      </c>
      <c r="AI72">
        <f t="shared" si="23"/>
        <v>-1.6850384872586707E-7</v>
      </c>
      <c r="AJ72">
        <f t="shared" si="33"/>
        <v>-0.37908288327411555</v>
      </c>
      <c r="AK72">
        <f t="shared" si="46"/>
        <v>-0.24766748398151772</v>
      </c>
      <c r="AL72">
        <f t="shared" si="24"/>
        <v>-0.62675053575948203</v>
      </c>
      <c r="AN72">
        <f t="shared" si="34"/>
        <v>0</v>
      </c>
      <c r="AO72">
        <f t="shared" si="34"/>
        <v>0</v>
      </c>
      <c r="AP72">
        <f t="shared" si="34"/>
        <v>-9.0659292431978263E-15</v>
      </c>
      <c r="AQ72">
        <f t="shared" si="34"/>
        <v>-1.0621983856025797E-10</v>
      </c>
      <c r="AR72">
        <f t="shared" si="34"/>
        <v>-1.0622890448950117E-10</v>
      </c>
      <c r="AS72">
        <f t="shared" si="34"/>
        <v>-2.3898302445568383E-4</v>
      </c>
      <c r="AT72">
        <f t="shared" si="34"/>
        <v>-1.5613557613054649E-4</v>
      </c>
      <c r="AU72">
        <f t="shared" si="25"/>
        <v>-3.9511870681513482E-4</v>
      </c>
      <c r="AW72">
        <v>69</v>
      </c>
      <c r="AX72">
        <f>IF(Z72&gt;0, (R72*SUMPRODUCT(K72:$K$98, X72:$X$98)-K72*$AZ$3)/Z72, 0)</f>
        <v>-2745892275018.2188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50000</v>
      </c>
      <c r="S73">
        <f t="shared" si="29"/>
        <v>-10429494213806.672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-3.1590240307475659</v>
      </c>
      <c r="AC73">
        <f t="shared" si="45"/>
        <v>-2.8205571704018482</v>
      </c>
      <c r="AE73">
        <f t="shared" si="30"/>
        <v>0</v>
      </c>
      <c r="AF73">
        <f t="shared" si="31"/>
        <v>0</v>
      </c>
      <c r="AG73">
        <f t="shared" si="31"/>
        <v>-3.3805056992456614E-12</v>
      </c>
      <c r="AH73">
        <f t="shared" si="32"/>
        <v>-4.3425473266375122E-8</v>
      </c>
      <c r="AI73">
        <f t="shared" si="23"/>
        <v>-4.342885377207437E-8</v>
      </c>
      <c r="AJ73">
        <f t="shared" si="33"/>
        <v>-0.33846686034571771</v>
      </c>
      <c r="AK73">
        <f t="shared" si="46"/>
        <v>-0.22113168215232964</v>
      </c>
      <c r="AL73">
        <f t="shared" si="24"/>
        <v>-0.55959858592690115</v>
      </c>
      <c r="AN73">
        <f t="shared" si="34"/>
        <v>0</v>
      </c>
      <c r="AO73">
        <f t="shared" si="34"/>
        <v>0</v>
      </c>
      <c r="AP73">
        <f t="shared" si="34"/>
        <v>-1.9028148305913729E-15</v>
      </c>
      <c r="AQ73">
        <f t="shared" si="34"/>
        <v>-2.4443276216083964E-11</v>
      </c>
      <c r="AR73">
        <f t="shared" si="34"/>
        <v>-2.444517903091456E-11</v>
      </c>
      <c r="AS73">
        <f t="shared" si="34"/>
        <v>-1.9051580409204581E-4</v>
      </c>
      <c r="AT73">
        <f t="shared" si="34"/>
        <v>-1.244703253737934E-4</v>
      </c>
      <c r="AU73">
        <f t="shared" si="25"/>
        <v>-3.1498615391101827E-4</v>
      </c>
      <c r="AW73">
        <v>70</v>
      </c>
      <c r="AX73">
        <f>IF(Z73&gt;0, (R73*SUMPRODUCT(K73:$K$98, X73:$X$98)-K73*$AZ$3)/Z73, 0)</f>
        <v>-10429494213806.672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50000</v>
      </c>
      <c r="S74">
        <f t="shared" si="29"/>
        <v>-42650124073625.398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-2.8205571704018482</v>
      </c>
      <c r="AC74">
        <f t="shared" si="45"/>
        <v>-2.5183546164513473</v>
      </c>
      <c r="AE74">
        <f t="shared" si="30"/>
        <v>0</v>
      </c>
      <c r="AF74">
        <f t="shared" si="31"/>
        <v>0</v>
      </c>
      <c r="AG74">
        <f t="shared" si="31"/>
        <v>-7.3808537230278656E-13</v>
      </c>
      <c r="AH74">
        <f t="shared" si="32"/>
        <v>-1.0434461079801671E-8</v>
      </c>
      <c r="AI74">
        <f t="shared" si="23"/>
        <v>-1.0435199165173973E-8</v>
      </c>
      <c r="AJ74">
        <f t="shared" si="33"/>
        <v>-0.30220255395050089</v>
      </c>
      <c r="AK74">
        <f t="shared" si="46"/>
        <v>-0.19743900192812938</v>
      </c>
      <c r="AL74">
        <f t="shared" si="24"/>
        <v>-0.49964156631382939</v>
      </c>
      <c r="AN74">
        <f t="shared" si="34"/>
        <v>0</v>
      </c>
      <c r="AO74">
        <f t="shared" si="34"/>
        <v>0</v>
      </c>
      <c r="AP74">
        <f t="shared" si="34"/>
        <v>-3.7093979781467761E-16</v>
      </c>
      <c r="AQ74">
        <f t="shared" si="34"/>
        <v>-5.2440503883322143E-12</v>
      </c>
      <c r="AR74">
        <f t="shared" si="34"/>
        <v>-5.2444213281300288E-12</v>
      </c>
      <c r="AS74">
        <f t="shared" si="34"/>
        <v>-1.5187803263426737E-4</v>
      </c>
      <c r="AT74">
        <f t="shared" si="34"/>
        <v>-9.9226981327991227E-5</v>
      </c>
      <c r="AU74">
        <f t="shared" si="25"/>
        <v>-2.5110501920667992E-4</v>
      </c>
      <c r="AW74">
        <v>71</v>
      </c>
      <c r="AX74">
        <f>IF(Z74&gt;0, (R74*SUMPRODUCT(K74:$K$98, X74:$X$98)-K74*$AZ$3)/Z74, 0)</f>
        <v>-42650124073625.398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50000</v>
      </c>
      <c r="S75">
        <f t="shared" si="29"/>
        <v>-188812649449941.91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-2.5183546164513473</v>
      </c>
      <c r="AC75">
        <f t="shared" si="45"/>
        <v>-2.2485309075503914</v>
      </c>
      <c r="AE75">
        <f t="shared" si="30"/>
        <v>0</v>
      </c>
      <c r="AF75">
        <f t="shared" si="31"/>
        <v>0</v>
      </c>
      <c r="AG75">
        <f t="shared" si="31"/>
        <v>-1.4885992239535592E-13</v>
      </c>
      <c r="AH75">
        <f t="shared" si="32"/>
        <v>-2.3273783847376113E-9</v>
      </c>
      <c r="AI75">
        <f t="shared" si="23"/>
        <v>-2.3275272446600066E-9</v>
      </c>
      <c r="AJ75">
        <f t="shared" si="33"/>
        <v>-0.26982370890095586</v>
      </c>
      <c r="AK75">
        <f t="shared" si="46"/>
        <v>-0.17628482315159433</v>
      </c>
      <c r="AL75">
        <f t="shared" si="24"/>
        <v>-0.44610853438007742</v>
      </c>
      <c r="AN75">
        <f t="shared" si="34"/>
        <v>0</v>
      </c>
      <c r="AO75">
        <f t="shared" si="34"/>
        <v>0</v>
      </c>
      <c r="AP75">
        <f t="shared" si="34"/>
        <v>-6.6796944679124556E-17</v>
      </c>
      <c r="AQ75">
        <f t="shared" si="34"/>
        <v>-1.0443493635568261E-12</v>
      </c>
      <c r="AR75">
        <f t="shared" si="34"/>
        <v>-1.0444161605015053E-12</v>
      </c>
      <c r="AS75">
        <f t="shared" si="34"/>
        <v>-1.2107623775797188E-4</v>
      </c>
      <c r="AT75">
        <f t="shared" si="34"/>
        <v>-7.9103142003207605E-5</v>
      </c>
      <c r="AU75">
        <f t="shared" si="25"/>
        <v>-2.0017938080559564E-4</v>
      </c>
      <c r="AW75">
        <v>72</v>
      </c>
      <c r="AX75">
        <f>IF(Z75&gt;0, (R75*SUMPRODUCT(K75:$K$98, X75:$X$98)-K75*$AZ$3)/Z75, 0)</f>
        <v>-188812649449941.91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50000</v>
      </c>
      <c r="S76">
        <f t="shared" si="29"/>
        <v>-911097656727093.13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-2.2485309075503914</v>
      </c>
      <c r="AC76">
        <f t="shared" si="45"/>
        <v>-2.007616881742329</v>
      </c>
      <c r="AE76">
        <f t="shared" si="30"/>
        <v>0</v>
      </c>
      <c r="AF76">
        <f t="shared" si="31"/>
        <v>0</v>
      </c>
      <c r="AG76">
        <f t="shared" si="31"/>
        <v>-2.7543931033614809E-14</v>
      </c>
      <c r="AH76">
        <f t="shared" si="32"/>
        <v>-4.7930956855115016E-10</v>
      </c>
      <c r="AI76">
        <f t="shared" si="23"/>
        <v>-4.793371124821838E-10</v>
      </c>
      <c r="AJ76">
        <f t="shared" si="33"/>
        <v>-0.24091402580806243</v>
      </c>
      <c r="AK76">
        <f t="shared" si="46"/>
        <v>-0.15739716352852742</v>
      </c>
      <c r="AL76">
        <f t="shared" si="24"/>
        <v>-0.39831118981592695</v>
      </c>
      <c r="AN76">
        <f t="shared" si="34"/>
        <v>0</v>
      </c>
      <c r="AO76">
        <f t="shared" si="34"/>
        <v>0</v>
      </c>
      <c r="AP76">
        <f t="shared" si="34"/>
        <v>-1.1035365184095845E-17</v>
      </c>
      <c r="AQ76">
        <f t="shared" si="34"/>
        <v>-1.9203345080766413E-13</v>
      </c>
      <c r="AR76">
        <f t="shared" si="34"/>
        <v>-1.9204448617284823E-13</v>
      </c>
      <c r="AS76">
        <f t="shared" si="34"/>
        <v>-9.6521235459024233E-5</v>
      </c>
      <c r="AT76">
        <f t="shared" si="34"/>
        <v>-6.3060540500133538E-5</v>
      </c>
      <c r="AU76">
        <f t="shared" si="25"/>
        <v>-1.5958177615120226E-4</v>
      </c>
      <c r="AW76">
        <v>73</v>
      </c>
      <c r="AX76">
        <f>IF(Z76&gt;0, (R76*SUMPRODUCT(K76:$K$98, X76:$X$98)-K76*$AZ$3)/Z76, 0)</f>
        <v>-911097656727093.13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50000</v>
      </c>
      <c r="S77">
        <f t="shared" si="29"/>
        <v>-4831196931692851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-2.007616881742329</v>
      </c>
      <c r="AC77">
        <f t="shared" si="45"/>
        <v>-1.7925150729843893</v>
      </c>
      <c r="AE77">
        <f t="shared" si="30"/>
        <v>0</v>
      </c>
      <c r="AF77">
        <f t="shared" si="31"/>
        <v>0</v>
      </c>
      <c r="AG77">
        <f t="shared" si="31"/>
        <v>-4.6378648457316463E-15</v>
      </c>
      <c r="AH77">
        <f t="shared" si="32"/>
        <v>-9.0522507510188065E-11</v>
      </c>
      <c r="AI77">
        <f t="shared" si="23"/>
        <v>-9.0527145375033799E-11</v>
      </c>
      <c r="AJ77">
        <f t="shared" si="33"/>
        <v>-0.21510180875793972</v>
      </c>
      <c r="AK77">
        <f t="shared" si="46"/>
        <v>-0.14053318172196305</v>
      </c>
      <c r="AL77">
        <f t="shared" si="24"/>
        <v>-0.35563499057042991</v>
      </c>
      <c r="AN77">
        <f t="shared" si="34"/>
        <v>0</v>
      </c>
      <c r="AO77">
        <f t="shared" si="34"/>
        <v>0</v>
      </c>
      <c r="AP77">
        <f t="shared" si="34"/>
        <v>-1.6590552647082467E-18</v>
      </c>
      <c r="AQ77">
        <f t="shared" si="34"/>
        <v>-3.2381677270648746E-14</v>
      </c>
      <c r="AR77">
        <f t="shared" si="34"/>
        <v>-3.2383336325913455E-14</v>
      </c>
      <c r="AS77">
        <f t="shared" si="34"/>
        <v>-7.6946137961859688E-5</v>
      </c>
      <c r="AT77">
        <f t="shared" si="34"/>
        <v>-5.0271476801787357E-5</v>
      </c>
      <c r="AU77">
        <f t="shared" si="25"/>
        <v>-1.2721761479603038E-4</v>
      </c>
      <c r="AW77">
        <v>74</v>
      </c>
      <c r="AX77">
        <f>IF(Z77&gt;0, (R77*SUMPRODUCT(K77:$K$98, X77:$X$98)-K77*$AZ$3)/Z77, 0)</f>
        <v>-4831196931692851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50000</v>
      </c>
      <c r="S78">
        <f t="shared" si="29"/>
        <v>-2.8429477143687516E+16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-1.7925150729843893</v>
      </c>
      <c r="AC78">
        <f t="shared" si="45"/>
        <v>-1.6004598865932327</v>
      </c>
      <c r="AE78">
        <f t="shared" si="30"/>
        <v>0</v>
      </c>
      <c r="AF78">
        <f t="shared" si="31"/>
        <v>0</v>
      </c>
      <c r="AG78">
        <f t="shared" si="31"/>
        <v>-7.0369738005742706E-16</v>
      </c>
      <c r="AH78">
        <f t="shared" si="32"/>
        <v>-1.5551155268867612E-11</v>
      </c>
      <c r="AI78">
        <f t="shared" si="23"/>
        <v>-1.5551858966247668E-11</v>
      </c>
      <c r="AJ78">
        <f t="shared" si="33"/>
        <v>-0.1920551863911566</v>
      </c>
      <c r="AK78">
        <f t="shared" si="46"/>
        <v>-0.12547605510890728</v>
      </c>
      <c r="AL78">
        <f t="shared" si="24"/>
        <v>-0.31753124151561574</v>
      </c>
      <c r="AN78">
        <f t="shared" si="34"/>
        <v>0</v>
      </c>
      <c r="AO78">
        <f t="shared" si="34"/>
        <v>0</v>
      </c>
      <c r="AP78">
        <f t="shared" si="34"/>
        <v>-2.2475567998789115E-19</v>
      </c>
      <c r="AQ78">
        <f t="shared" si="34"/>
        <v>-4.9669226802668797E-15</v>
      </c>
      <c r="AR78">
        <f t="shared" si="34"/>
        <v>-4.9671474359468665E-15</v>
      </c>
      <c r="AS78">
        <f t="shared" si="34"/>
        <v>-6.1340990084435084E-5</v>
      </c>
      <c r="AT78">
        <f t="shared" si="34"/>
        <v>-4.0076113521836768E-5</v>
      </c>
      <c r="AU78">
        <f t="shared" si="25"/>
        <v>-1.01417103611239E-4</v>
      </c>
      <c r="AW78">
        <v>75</v>
      </c>
      <c r="AX78">
        <f>IF(Z78&gt;0, (R78*SUMPRODUCT(K78:$K$98, X78:$X$98)-K78*$AZ$3)/Z78, 0)</f>
        <v>-2.8429477143687516E+16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-1.6004598865932327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-1.6004598865932327</v>
      </c>
      <c r="AK79">
        <f t="shared" si="46"/>
        <v>-0.1120321920615263</v>
      </c>
      <c r="AL79">
        <f t="shared" si="24"/>
        <v>-1.7124920786575739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-8.026988570996112E-16</v>
      </c>
      <c r="AR79">
        <f t="shared" si="34"/>
        <v>-8.026988570996112E-16</v>
      </c>
      <c r="AS79">
        <f t="shared" si="34"/>
        <v>-4.5640617622354977E-4</v>
      </c>
      <c r="AT79">
        <f t="shared" si="34"/>
        <v>-3.1948432335648489E-5</v>
      </c>
      <c r="AU79">
        <f t="shared" si="25"/>
        <v>-4.8835460856000098E-4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12957.2689278</v>
      </c>
      <c r="AO81" s="8">
        <f t="shared" ref="AO81:AU81" si="49">SUM(AO3:AO79)</f>
        <v>-1295.7268927800001</v>
      </c>
      <c r="AP81" s="8">
        <f t="shared" si="49"/>
        <v>-725.6735014620773</v>
      </c>
      <c r="AQ81" s="8">
        <f t="shared" si="49"/>
        <v>-5010.9497973236766</v>
      </c>
      <c r="AR81" s="8">
        <f t="shared" si="49"/>
        <v>5924.9187362342427</v>
      </c>
      <c r="AS81" s="8">
        <f t="shared" si="49"/>
        <v>-949.42478820968074</v>
      </c>
      <c r="AT81" s="8">
        <f t="shared" si="49"/>
        <v>420.09510828679447</v>
      </c>
      <c r="AU81" s="8">
        <f t="shared" si="49"/>
        <v>5395.5890563113599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27221.870044100218</v>
      </c>
      <c r="K3">
        <v>1</v>
      </c>
      <c r="L3" s="2">
        <v>0</v>
      </c>
      <c r="O3">
        <f>$C$3</f>
        <v>27221.870044100218</v>
      </c>
      <c r="P3" s="2">
        <f>O3*C5</f>
        <v>2722.1870044100219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27221.870044100218</v>
      </c>
      <c r="AF3">
        <f t="shared" ref="AF3:AG34" si="3">-$Z3*P3</f>
        <v>-2722.1870044100219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23874.726068990196</v>
      </c>
      <c r="AJ3">
        <f t="shared" ref="AJ3:AJ66" si="6">AB3-AC3</f>
        <v>0</v>
      </c>
      <c r="AL3">
        <f t="shared" ref="AL3:AL23" si="7">SUM(AI3:AK3)</f>
        <v>23874.726068990196</v>
      </c>
      <c r="AN3">
        <f t="shared" ref="AN3:AU34" si="8">AE3*$K3</f>
        <v>27221.870044100218</v>
      </c>
      <c r="AO3">
        <f t="shared" si="8"/>
        <v>-2722.1870044100219</v>
      </c>
      <c r="AP3">
        <f t="shared" si="8"/>
        <v>-624.95697070000006</v>
      </c>
      <c r="AQ3">
        <f t="shared" si="8"/>
        <v>0</v>
      </c>
      <c r="AR3">
        <f t="shared" si="8"/>
        <v>23874.726068990196</v>
      </c>
      <c r="AS3">
        <f t="shared" si="8"/>
        <v>0</v>
      </c>
      <c r="AT3">
        <f t="shared" si="8"/>
        <v>0</v>
      </c>
      <c r="AU3">
        <f t="shared" si="8"/>
        <v>23874.726068990196</v>
      </c>
      <c r="AW3">
        <v>0</v>
      </c>
      <c r="AX3">
        <f>IF(Z3&gt;0, (R3*SUMPRODUCT(K3:$K$98, X3:$X$98)-K3*$AZ$3)/Z3, 0)</f>
        <v>0</v>
      </c>
      <c r="AZ3">
        <f>C6*ABS(SUMPRODUCT(X4:X69, K4:K69))/1</f>
        <v>11638.43943391774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9">G4+$C$9</f>
        <v>7.1900000000000006E-2</v>
      </c>
      <c r="I4" s="5">
        <f t="shared" ref="I4:I67" si="10">1+H4</f>
        <v>1.0719000000000001</v>
      </c>
      <c r="J4">
        <f t="shared" ref="J4:J67" si="11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797.06967157729468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780.67337932520422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-780.67337932520422</v>
      </c>
      <c r="AK4">
        <f t="shared" ref="AK4:AK67" si="19">G4*SUM(AB4:AB4, AE4:AF4)</f>
        <v>0</v>
      </c>
      <c r="AL4">
        <f t="shared" si="7"/>
        <v>-1309.2090793252041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-493.08303013340799</v>
      </c>
      <c r="AR4">
        <f t="shared" si="8"/>
        <v>-493.08303013340799</v>
      </c>
      <c r="AS4">
        <f t="shared" si="8"/>
        <v>-728.30803183618264</v>
      </c>
      <c r="AT4">
        <f t="shared" si="8"/>
        <v>0</v>
      </c>
      <c r="AU4">
        <f t="shared" si="8"/>
        <v>-1221.3910619695905</v>
      </c>
      <c r="AW4">
        <v>1</v>
      </c>
      <c r="AX4">
        <f>IF(Z4&gt;0, (R4*SUMPRODUCT(K4:$K$98, X4:$X$98)-K4*$AZ$3)/Z4, 0)</f>
        <v>797.06967157729468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9"/>
        <v>9.0999999999999998E-2</v>
      </c>
      <c r="I5" s="5">
        <f t="shared" si="10"/>
        <v>1.091</v>
      </c>
      <c r="J5">
        <f t="shared" si="11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</v>
      </c>
      <c r="S5">
        <f t="shared" si="1"/>
        <v>1246.0980948021738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780.67337932520422</v>
      </c>
      <c r="AC5">
        <f>S5*Z5</f>
        <v>1193.2335306472669</v>
      </c>
      <c r="AE5">
        <f t="shared" si="2"/>
        <v>0</v>
      </c>
      <c r="AF5">
        <f t="shared" si="3"/>
        <v>0</v>
      </c>
      <c r="AG5">
        <f t="shared" si="3"/>
        <v>-11.969699011102938</v>
      </c>
      <c r="AH5">
        <f t="shared" si="4"/>
        <v>-602.95361258824778</v>
      </c>
      <c r="AI5">
        <f t="shared" si="5"/>
        <v>-614.92331159935077</v>
      </c>
      <c r="AJ5">
        <f t="shared" si="6"/>
        <v>-412.56015132206267</v>
      </c>
      <c r="AK5">
        <f t="shared" si="19"/>
        <v>32.007608552333373</v>
      </c>
      <c r="AL5">
        <f t="shared" si="7"/>
        <v>-995.47585436907991</v>
      </c>
      <c r="AN5">
        <f t="shared" si="8"/>
        <v>0</v>
      </c>
      <c r="AO5">
        <f t="shared" si="8"/>
        <v>0</v>
      </c>
      <c r="AP5">
        <f t="shared" si="8"/>
        <v>-10.235385593518879</v>
      </c>
      <c r="AQ5">
        <f t="shared" si="8"/>
        <v>-515.59046840871656</v>
      </c>
      <c r="AR5">
        <f t="shared" si="8"/>
        <v>-525.82585400223547</v>
      </c>
      <c r="AS5">
        <f t="shared" si="8"/>
        <v>-352.78349316761228</v>
      </c>
      <c r="AT5">
        <f t="shared" si="8"/>
        <v>27.369962699618235</v>
      </c>
      <c r="AU5">
        <f t="shared" si="8"/>
        <v>-851.23938447022942</v>
      </c>
      <c r="AW5">
        <v>2</v>
      </c>
      <c r="AX5">
        <f>IF(Z5&gt;0, (R5*SUMPRODUCT(K5:$K$98, X5:$X$98)-K5*$AZ$3)/Z5, 0)</f>
        <v>1246.0980948021738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9"/>
        <v>0.10850000000000001</v>
      </c>
      <c r="I6" s="5">
        <f t="shared" si="10"/>
        <v>1.1085</v>
      </c>
      <c r="J6">
        <f t="shared" si="11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</v>
      </c>
      <c r="S6">
        <f t="shared" si="1"/>
        <v>1767.5848843817994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1193.2335306472669</v>
      </c>
      <c r="AC6">
        <f t="shared" ref="AC6:AC69" si="22">S6*Z6</f>
        <v>1651.757028621385</v>
      </c>
      <c r="AE6">
        <f t="shared" si="2"/>
        <v>0</v>
      </c>
      <c r="AF6">
        <f t="shared" si="3"/>
        <v>0</v>
      </c>
      <c r="AG6">
        <f t="shared" si="3"/>
        <v>-11.680889014271269</v>
      </c>
      <c r="AH6">
        <f t="shared" si="4"/>
        <v>-676.45202688256416</v>
      </c>
      <c r="AI6">
        <f t="shared" si="5"/>
        <v>-688.13291589683547</v>
      </c>
      <c r="AJ6">
        <f t="shared" si="6"/>
        <v>-458.52349797411807</v>
      </c>
      <c r="AK6">
        <f t="shared" si="19"/>
        <v>69.804161542865117</v>
      </c>
      <c r="AL6">
        <f t="shared" si="7"/>
        <v>-1076.8522523280885</v>
      </c>
      <c r="AN6">
        <f t="shared" si="8"/>
        <v>0</v>
      </c>
      <c r="AO6">
        <f t="shared" si="8"/>
        <v>0</v>
      </c>
      <c r="AP6">
        <f t="shared" si="8"/>
        <v>-9.0107549387859205</v>
      </c>
      <c r="AQ6">
        <f t="shared" si="8"/>
        <v>-521.82187799548058</v>
      </c>
      <c r="AR6">
        <f t="shared" si="8"/>
        <v>-530.83263293426648</v>
      </c>
      <c r="AS6">
        <f t="shared" si="8"/>
        <v>-353.70962508690866</v>
      </c>
      <c r="AT6">
        <f t="shared" si="8"/>
        <v>53.847630313215724</v>
      </c>
      <c r="AU6">
        <f t="shared" si="8"/>
        <v>-830.69462770795951</v>
      </c>
      <c r="AW6">
        <v>3</v>
      </c>
      <c r="AX6">
        <f>IF(Z6&gt;0, (R6*SUMPRODUCT(K6:$K$98, X6:$X$98)-K6*$AZ$3)/Z6, 0)</f>
        <v>1767.5848843817994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9"/>
        <v>9.9099999999999994E-2</v>
      </c>
      <c r="I7" s="5">
        <f t="shared" si="10"/>
        <v>1.0991</v>
      </c>
      <c r="J7">
        <f t="shared" si="11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</v>
      </c>
      <c r="S7">
        <f t="shared" si="1"/>
        <v>2130.9951284268027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1651.757028621385</v>
      </c>
      <c r="AC7">
        <f t="shared" si="22"/>
        <v>1939.4344524722731</v>
      </c>
      <c r="AE7">
        <f t="shared" si="2"/>
        <v>0</v>
      </c>
      <c r="AF7">
        <f t="shared" si="3"/>
        <v>0</v>
      </c>
      <c r="AG7">
        <f t="shared" si="3"/>
        <v>-11.37634259811783</v>
      </c>
      <c r="AH7">
        <f t="shared" si="4"/>
        <v>-750.95010404290247</v>
      </c>
      <c r="AI7">
        <f t="shared" si="5"/>
        <v>-762.32644664102031</v>
      </c>
      <c r="AJ7">
        <f t="shared" si="6"/>
        <v>-287.67742385088809</v>
      </c>
      <c r="AK7">
        <f t="shared" si="19"/>
        <v>81.101270105309993</v>
      </c>
      <c r="AL7">
        <f t="shared" si="7"/>
        <v>-968.90260038659835</v>
      </c>
      <c r="AN7">
        <f t="shared" si="8"/>
        <v>0</v>
      </c>
      <c r="AO7">
        <f t="shared" si="8"/>
        <v>0</v>
      </c>
      <c r="AP7">
        <f t="shared" si="8"/>
        <v>-7.984555344304141</v>
      </c>
      <c r="AQ7">
        <f t="shared" si="8"/>
        <v>-527.05890446139711</v>
      </c>
      <c r="AR7">
        <f t="shared" si="8"/>
        <v>-535.04345980570133</v>
      </c>
      <c r="AS7">
        <f t="shared" si="8"/>
        <v>-201.90815213531647</v>
      </c>
      <c r="AT7">
        <f t="shared" si="8"/>
        <v>56.921420400642852</v>
      </c>
      <c r="AU7">
        <f t="shared" si="8"/>
        <v>-680.03019154037486</v>
      </c>
      <c r="AW7">
        <v>4</v>
      </c>
      <c r="AX7">
        <f>IF(Z7&gt;0, (R7*SUMPRODUCT(K7:$K$98, X7:$X$98)-K7*$AZ$3)/Z7, 0)</f>
        <v>2130.9951284268027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9"/>
        <v>7.1300000000000002E-2</v>
      </c>
      <c r="I8" s="5">
        <f t="shared" si="10"/>
        <v>1.0712999999999999</v>
      </c>
      <c r="J8">
        <f t="shared" si="11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50000</v>
      </c>
      <c r="S8">
        <f t="shared" si="1"/>
        <v>2211.6243692927455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1939.4344524722731</v>
      </c>
      <c r="AC8">
        <f t="shared" si="22"/>
        <v>1956.0278721310369</v>
      </c>
      <c r="AE8">
        <f t="shared" si="2"/>
        <v>0</v>
      </c>
      <c r="AF8">
        <f t="shared" si="3"/>
        <v>0</v>
      </c>
      <c r="AG8">
        <f t="shared" si="3"/>
        <v>-11.05538026308551</v>
      </c>
      <c r="AH8">
        <f t="shared" si="4"/>
        <v>-828.79563620456474</v>
      </c>
      <c r="AI8">
        <f t="shared" si="5"/>
        <v>-839.8510164676502</v>
      </c>
      <c r="AJ8">
        <f t="shared" si="6"/>
        <v>-16.593419658763878</v>
      </c>
      <c r="AK8">
        <f t="shared" si="19"/>
        <v>41.309953837659414</v>
      </c>
      <c r="AL8">
        <f t="shared" si="7"/>
        <v>-815.13448228875461</v>
      </c>
      <c r="AN8">
        <f t="shared" si="8"/>
        <v>0</v>
      </c>
      <c r="AO8">
        <f t="shared" si="8"/>
        <v>0</v>
      </c>
      <c r="AP8">
        <f t="shared" si="8"/>
        <v>-7.2428693872137551</v>
      </c>
      <c r="AQ8">
        <f t="shared" si="8"/>
        <v>-542.9807386875915</v>
      </c>
      <c r="AR8">
        <f t="shared" si="8"/>
        <v>-550.22360807480527</v>
      </c>
      <c r="AS8">
        <f t="shared" si="8"/>
        <v>-10.871084342250292</v>
      </c>
      <c r="AT8">
        <f t="shared" si="8"/>
        <v>27.063980877894341</v>
      </c>
      <c r="AU8">
        <f t="shared" si="8"/>
        <v>-534.03071153916119</v>
      </c>
      <c r="AW8">
        <v>5</v>
      </c>
      <c r="AX8">
        <f>IF(Z8&gt;0, (R8*SUMPRODUCT(K8:$K$98, X8:$X$98)-K8*$AZ$3)/Z8, 0)</f>
        <v>2211.6243692927455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9"/>
        <v>5.5900000000000005E-2</v>
      </c>
      <c r="I9" s="5">
        <f t="shared" si="10"/>
        <v>1.0559000000000001</v>
      </c>
      <c r="J9">
        <f t="shared" si="11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50000</v>
      </c>
      <c r="S9">
        <f t="shared" si="1"/>
        <v>2119.3250863618828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1956.0278721310369</v>
      </c>
      <c r="AC9">
        <f t="shared" si="22"/>
        <v>1816.7118005483162</v>
      </c>
      <c r="AE9">
        <f t="shared" si="2"/>
        <v>0</v>
      </c>
      <c r="AF9">
        <f t="shared" si="3"/>
        <v>0</v>
      </c>
      <c r="AG9">
        <f t="shared" si="3"/>
        <v>-10.715155335530399</v>
      </c>
      <c r="AH9">
        <f t="shared" si="4"/>
        <v>-918.68449969702715</v>
      </c>
      <c r="AI9">
        <f t="shared" si="5"/>
        <v>-929.39965503255758</v>
      </c>
      <c r="AJ9">
        <f t="shared" si="6"/>
        <v>139.31607158272072</v>
      </c>
      <c r="AK9">
        <f t="shared" si="19"/>
        <v>11.540564445573118</v>
      </c>
      <c r="AL9">
        <f t="shared" si="7"/>
        <v>-778.54301900426378</v>
      </c>
      <c r="AN9">
        <f t="shared" si="8"/>
        <v>0</v>
      </c>
      <c r="AO9">
        <f t="shared" si="8"/>
        <v>0</v>
      </c>
      <c r="AP9">
        <f t="shared" si="8"/>
        <v>-6.6483312477358343</v>
      </c>
      <c r="AQ9">
        <f t="shared" si="8"/>
        <v>-570.0074963816636</v>
      </c>
      <c r="AR9">
        <f t="shared" si="8"/>
        <v>-576.65582762939948</v>
      </c>
      <c r="AS9">
        <f t="shared" si="8"/>
        <v>86.440127372111192</v>
      </c>
      <c r="AT9">
        <f t="shared" si="8"/>
        <v>7.1604650438989674</v>
      </c>
      <c r="AU9">
        <f t="shared" si="8"/>
        <v>-483.05523521338932</v>
      </c>
      <c r="AW9">
        <v>6</v>
      </c>
      <c r="AX9">
        <f>IF(Z9&gt;0, (R9*SUMPRODUCT(K9:$K$98, X9:$X$98)-K9*$AZ$3)/Z9, 0)</f>
        <v>2119.3250863618828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9"/>
        <v>5.4100000000000002E-2</v>
      </c>
      <c r="I10" s="5">
        <f t="shared" si="10"/>
        <v>1.0541</v>
      </c>
      <c r="J10">
        <f t="shared" si="11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</v>
      </c>
      <c r="S10">
        <f t="shared" si="1"/>
        <v>1952.1291315008575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1816.7118005483162</v>
      </c>
      <c r="AC10">
        <f t="shared" si="22"/>
        <v>1617.3204889690824</v>
      </c>
      <c r="AE10">
        <f t="shared" si="2"/>
        <v>0</v>
      </c>
      <c r="AF10">
        <f t="shared" si="3"/>
        <v>0</v>
      </c>
      <c r="AG10">
        <f t="shared" si="3"/>
        <v>-10.356131562142332</v>
      </c>
      <c r="AH10">
        <f t="shared" si="4"/>
        <v>-1007.4888801310528</v>
      </c>
      <c r="AI10">
        <f t="shared" si="5"/>
        <v>-1017.8450116931951</v>
      </c>
      <c r="AJ10">
        <f t="shared" si="6"/>
        <v>199.39131157923384</v>
      </c>
      <c r="AK10">
        <f t="shared" si="19"/>
        <v>7.4485183822480971</v>
      </c>
      <c r="AL10">
        <f t="shared" si="7"/>
        <v>-811.00518173171315</v>
      </c>
      <c r="AN10">
        <f t="shared" si="8"/>
        <v>0</v>
      </c>
      <c r="AO10">
        <f t="shared" si="8"/>
        <v>0</v>
      </c>
      <c r="AP10">
        <f t="shared" si="8"/>
        <v>-6.0957889738413913</v>
      </c>
      <c r="AQ10">
        <f t="shared" si="8"/>
        <v>-593.02448698326771</v>
      </c>
      <c r="AR10">
        <f t="shared" si="8"/>
        <v>-599.12027595710913</v>
      </c>
      <c r="AS10">
        <f t="shared" si="8"/>
        <v>117.36499785765875</v>
      </c>
      <c r="AT10">
        <f t="shared" si="8"/>
        <v>4.3843201444005411</v>
      </c>
      <c r="AU10">
        <f t="shared" si="8"/>
        <v>-477.37095795504973</v>
      </c>
      <c r="AW10">
        <v>7</v>
      </c>
      <c r="AX10">
        <f>IF(Z10&gt;0, (R10*SUMPRODUCT(K10:$K$98, X10:$X$98)-K10*$AZ$3)/Z10, 0)</f>
        <v>1952.1291315008575</v>
      </c>
    </row>
    <row r="11" spans="1:52" x14ac:dyDescent="0.25">
      <c r="A11" t="s">
        <v>33</v>
      </c>
      <c r="C11" s="12">
        <f>AU71</f>
        <v>11667.013978898249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9"/>
        <v>5.2400000000000002E-2</v>
      </c>
      <c r="I11" s="5">
        <f t="shared" si="10"/>
        <v>1.0524</v>
      </c>
      <c r="J11">
        <f t="shared" si="11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</v>
      </c>
      <c r="S11">
        <f t="shared" si="1"/>
        <v>1709.995784854261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1617.3204889690824</v>
      </c>
      <c r="AC11">
        <f t="shared" si="22"/>
        <v>1365.3927378973813</v>
      </c>
      <c r="AE11">
        <f t="shared" si="2"/>
        <v>0</v>
      </c>
      <c r="AF11">
        <f t="shared" si="3"/>
        <v>0</v>
      </c>
      <c r="AG11">
        <f t="shared" si="3"/>
        <v>-9.980965669556829</v>
      </c>
      <c r="AH11">
        <f t="shared" si="4"/>
        <v>-1086.4183078563174</v>
      </c>
      <c r="AI11">
        <f t="shared" si="5"/>
        <v>-1096.3992735258742</v>
      </c>
      <c r="AJ11">
        <f t="shared" si="6"/>
        <v>251.9277510717011</v>
      </c>
      <c r="AK11">
        <f t="shared" si="19"/>
        <v>3.8815691735257971</v>
      </c>
      <c r="AL11">
        <f t="shared" si="7"/>
        <v>-840.58995328064725</v>
      </c>
      <c r="AN11">
        <f t="shared" si="8"/>
        <v>0</v>
      </c>
      <c r="AO11">
        <f t="shared" si="8"/>
        <v>0</v>
      </c>
      <c r="AP11">
        <f t="shared" si="8"/>
        <v>-5.5824403014768018</v>
      </c>
      <c r="AQ11">
        <f t="shared" si="8"/>
        <v>-607.64314264078882</v>
      </c>
      <c r="AR11">
        <f t="shared" si="8"/>
        <v>-613.22558294226565</v>
      </c>
      <c r="AS11">
        <f t="shared" si="8"/>
        <v>140.90536699596973</v>
      </c>
      <c r="AT11">
        <f t="shared" si="8"/>
        <v>2.1709951626576962</v>
      </c>
      <c r="AU11">
        <f t="shared" si="8"/>
        <v>-470.14922078363821</v>
      </c>
      <c r="AW11">
        <v>8</v>
      </c>
      <c r="AX11">
        <f>IF(Z11&gt;0, (R11*SUMPRODUCT(K11:$K$98, X11:$X$98)-K11*$AZ$3)/Z11, 0)</f>
        <v>1709.995784854261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9"/>
        <v>5.2299999999999999E-2</v>
      </c>
      <c r="I12" s="5">
        <f t="shared" si="10"/>
        <v>1.0523</v>
      </c>
      <c r="J12">
        <f t="shared" si="11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</v>
      </c>
      <c r="S12">
        <f t="shared" si="1"/>
        <v>1409.4495346670585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1365.3927378973813</v>
      </c>
      <c r="AC12">
        <f t="shared" si="22"/>
        <v>1081.2750043056003</v>
      </c>
      <c r="AE12">
        <f t="shared" si="2"/>
        <v>0</v>
      </c>
      <c r="AF12">
        <f t="shared" si="3"/>
        <v>0</v>
      </c>
      <c r="AG12">
        <f t="shared" si="3"/>
        <v>-9.5895150705149224</v>
      </c>
      <c r="AH12">
        <f t="shared" si="4"/>
        <v>-1166.563769385351</v>
      </c>
      <c r="AI12">
        <f t="shared" si="5"/>
        <v>-1176.1532844558658</v>
      </c>
      <c r="AJ12">
        <f t="shared" si="6"/>
        <v>284.11773359178096</v>
      </c>
      <c r="AK12">
        <f t="shared" si="19"/>
        <v>3.140403297163977</v>
      </c>
      <c r="AL12">
        <f t="shared" si="7"/>
        <v>-888.89514756692085</v>
      </c>
      <c r="AN12">
        <f t="shared" si="8"/>
        <v>0</v>
      </c>
      <c r="AO12">
        <f t="shared" si="8"/>
        <v>0</v>
      </c>
      <c r="AP12">
        <f t="shared" si="8"/>
        <v>-5.0969292032649314</v>
      </c>
      <c r="AQ12">
        <f t="shared" si="8"/>
        <v>-620.04104482123091</v>
      </c>
      <c r="AR12">
        <f t="shared" si="8"/>
        <v>-625.13797402449586</v>
      </c>
      <c r="AS12">
        <f t="shared" si="8"/>
        <v>151.01159577526323</v>
      </c>
      <c r="AT12">
        <f t="shared" si="8"/>
        <v>1.6691577371372823</v>
      </c>
      <c r="AU12">
        <f t="shared" si="8"/>
        <v>-472.45722051209532</v>
      </c>
      <c r="AW12">
        <v>9</v>
      </c>
      <c r="AX12">
        <f>IF(Z12&gt;0, (R12*SUMPRODUCT(K12:$K$98, X12:$X$98)-K12*$AZ$3)/Z12, 0)</f>
        <v>1409.4495346670585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9"/>
        <v>5.2000000000000005E-2</v>
      </c>
      <c r="I13" s="5">
        <f t="shared" si="10"/>
        <v>1.052</v>
      </c>
      <c r="J13">
        <f t="shared" si="11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</v>
      </c>
      <c r="S13">
        <f t="shared" si="1"/>
        <v>1044.065965510026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1081.2750043056003</v>
      </c>
      <c r="AC13">
        <f t="shared" si="22"/>
        <v>767.00356287203965</v>
      </c>
      <c r="AE13">
        <f t="shared" si="2"/>
        <v>0</v>
      </c>
      <c r="AF13">
        <f t="shared" si="3"/>
        <v>0</v>
      </c>
      <c r="AG13">
        <f t="shared" si="3"/>
        <v>-9.1828915534249624</v>
      </c>
      <c r="AH13">
        <f t="shared" si="4"/>
        <v>-1242.9134655392397</v>
      </c>
      <c r="AI13">
        <f t="shared" si="5"/>
        <v>-1252.0963570926647</v>
      </c>
      <c r="AJ13">
        <f t="shared" si="6"/>
        <v>314.27144143356065</v>
      </c>
      <c r="AK13">
        <f t="shared" si="19"/>
        <v>2.1625500086112006</v>
      </c>
      <c r="AL13">
        <f t="shared" si="7"/>
        <v>-935.6623656504928</v>
      </c>
      <c r="AN13">
        <f t="shared" si="8"/>
        <v>0</v>
      </c>
      <c r="AO13">
        <f t="shared" si="8"/>
        <v>0</v>
      </c>
      <c r="AP13">
        <f t="shared" si="8"/>
        <v>-4.6395479859674813</v>
      </c>
      <c r="AQ13">
        <f t="shared" si="8"/>
        <v>-627.96741442772213</v>
      </c>
      <c r="AR13">
        <f t="shared" si="8"/>
        <v>-632.60696241368964</v>
      </c>
      <c r="AS13">
        <f t="shared" si="8"/>
        <v>158.78195061623606</v>
      </c>
      <c r="AT13">
        <f t="shared" si="8"/>
        <v>1.0926029648323496</v>
      </c>
      <c r="AU13">
        <f t="shared" si="8"/>
        <v>-472.73240883262116</v>
      </c>
      <c r="AW13">
        <v>10</v>
      </c>
      <c r="AX13">
        <f>IF(Z13&gt;0, (R13*SUMPRODUCT(K13:$K$98, X13:$X$98)-K13*$AZ$3)/Z13, 0)</f>
        <v>1044.065965510026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</v>
      </c>
      <c r="S14">
        <f t="shared" si="1"/>
        <v>1097.2763828383067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767.00356287203965</v>
      </c>
      <c r="AC14">
        <f t="shared" si="22"/>
        <v>769.05593564419166</v>
      </c>
      <c r="AE14">
        <f t="shared" si="2"/>
        <v>0</v>
      </c>
      <c r="AF14">
        <f t="shared" si="3"/>
        <v>0</v>
      </c>
      <c r="AG14">
        <f t="shared" si="3"/>
        <v>-8.7609642801990262</v>
      </c>
      <c r="AH14">
        <f t="shared" si="4"/>
        <v>-1320.3934307667548</v>
      </c>
      <c r="AI14">
        <f t="shared" si="5"/>
        <v>-1329.1543950469538</v>
      </c>
      <c r="AJ14">
        <f t="shared" si="6"/>
        <v>-2.0523727721520117</v>
      </c>
      <c r="AK14">
        <f t="shared" si="19"/>
        <v>53.690249401042777</v>
      </c>
      <c r="AL14">
        <f t="shared" si="7"/>
        <v>-1277.516518418063</v>
      </c>
      <c r="AN14">
        <f t="shared" si="8"/>
        <v>0</v>
      </c>
      <c r="AO14">
        <f t="shared" si="8"/>
        <v>0</v>
      </c>
      <c r="AP14">
        <f t="shared" si="8"/>
        <v>-3.9521198144136105</v>
      </c>
      <c r="AQ14">
        <f t="shared" si="8"/>
        <v>-595.63683558772709</v>
      </c>
      <c r="AR14">
        <f t="shared" si="8"/>
        <v>-599.58895540214075</v>
      </c>
      <c r="AS14">
        <f t="shared" si="8"/>
        <v>-0.92583679603824276</v>
      </c>
      <c r="AT14">
        <f t="shared" si="8"/>
        <v>24.219970737496173</v>
      </c>
      <c r="AU14">
        <f t="shared" si="8"/>
        <v>-576.29482146068278</v>
      </c>
      <c r="AW14">
        <v>11</v>
      </c>
      <c r="AX14">
        <f>IF(Z14&gt;0, (R14*SUMPRODUCT(K14:$K$98, X14:$X$98)-K14*$AZ$3)/Z14, 0)</f>
        <v>1097.2763828383067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</v>
      </c>
      <c r="S15">
        <f t="shared" si="1"/>
        <v>1105.3270089020577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769.05593564419166</v>
      </c>
      <c r="AC15">
        <f t="shared" si="22"/>
        <v>735.93676719920859</v>
      </c>
      <c r="AE15">
        <f t="shared" si="2"/>
        <v>0</v>
      </c>
      <c r="AF15">
        <f t="shared" si="3"/>
        <v>0</v>
      </c>
      <c r="AG15">
        <f t="shared" si="3"/>
        <v>-8.3226135938972998</v>
      </c>
      <c r="AH15">
        <f t="shared" si="4"/>
        <v>-1402.9641739989395</v>
      </c>
      <c r="AI15">
        <f t="shared" si="5"/>
        <v>-1411.2867875928368</v>
      </c>
      <c r="AJ15">
        <f t="shared" si="6"/>
        <v>33.119168444983075</v>
      </c>
      <c r="AK15">
        <f t="shared" si="19"/>
        <v>53.833915495093422</v>
      </c>
      <c r="AL15">
        <f t="shared" si="7"/>
        <v>-1324.3337036527603</v>
      </c>
      <c r="AN15">
        <f t="shared" si="8"/>
        <v>0</v>
      </c>
      <c r="AO15">
        <f t="shared" si="8"/>
        <v>0</v>
      </c>
      <c r="AP15">
        <f t="shared" si="8"/>
        <v>-3.3521226578181578</v>
      </c>
      <c r="AQ15">
        <f t="shared" si="8"/>
        <v>-565.0758554040608</v>
      </c>
      <c r="AR15">
        <f t="shared" si="8"/>
        <v>-568.427978061879</v>
      </c>
      <c r="AS15">
        <f t="shared" si="8"/>
        <v>13.339501311695031</v>
      </c>
      <c r="AT15">
        <f t="shared" si="8"/>
        <v>21.68283867251683</v>
      </c>
      <c r="AU15">
        <f t="shared" si="8"/>
        <v>-533.40563807766705</v>
      </c>
      <c r="AW15">
        <v>12</v>
      </c>
      <c r="AX15">
        <f>IF(Z15&gt;0, (R15*SUMPRODUCT(K15:$K$98, X15:$X$98)-K15*$AZ$3)/Z15, 0)</f>
        <v>1105.3270089020577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</v>
      </c>
      <c r="S16">
        <f t="shared" si="1"/>
        <v>1069.130565719269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735.93676719920859</v>
      </c>
      <c r="AC16">
        <f t="shared" si="22"/>
        <v>673.10882888688502</v>
      </c>
      <c r="AE16">
        <f t="shared" si="2"/>
        <v>0</v>
      </c>
      <c r="AF16">
        <f t="shared" si="3"/>
        <v>0</v>
      </c>
      <c r="AG16">
        <f t="shared" si="3"/>
        <v>-7.8698155593611219</v>
      </c>
      <c r="AH16">
        <f t="shared" si="4"/>
        <v>-1478.2875943888203</v>
      </c>
      <c r="AI16">
        <f t="shared" si="5"/>
        <v>-1486.1574099481813</v>
      </c>
      <c r="AJ16">
        <f t="shared" si="6"/>
        <v>62.827938312323568</v>
      </c>
      <c r="AK16">
        <f t="shared" si="19"/>
        <v>51.515573703944604</v>
      </c>
      <c r="AL16">
        <f t="shared" si="7"/>
        <v>-1371.8138979319131</v>
      </c>
      <c r="AN16">
        <f t="shared" si="8"/>
        <v>0</v>
      </c>
      <c r="AO16">
        <f t="shared" si="8"/>
        <v>0</v>
      </c>
      <c r="AP16">
        <f t="shared" si="8"/>
        <v>-2.830132062971042</v>
      </c>
      <c r="AQ16">
        <f t="shared" si="8"/>
        <v>-531.61971683003094</v>
      </c>
      <c r="AR16">
        <f t="shared" si="8"/>
        <v>-534.44984889300201</v>
      </c>
      <c r="AS16">
        <f t="shared" si="8"/>
        <v>22.594095290653616</v>
      </c>
      <c r="AT16">
        <f t="shared" si="8"/>
        <v>18.525958554194801</v>
      </c>
      <c r="AU16">
        <f t="shared" si="8"/>
        <v>-493.32979504815353</v>
      </c>
      <c r="AW16">
        <v>13</v>
      </c>
      <c r="AX16">
        <f>IF(Z16&gt;0, (R16*SUMPRODUCT(K16:$K$98, X16:$X$98)-K16*$AZ$3)/Z16, 0)</f>
        <v>1069.130565719269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</v>
      </c>
      <c r="S17">
        <f t="shared" si="1"/>
        <v>995.80633327691532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673.10882888688502</v>
      </c>
      <c r="AC17">
        <f t="shared" si="22"/>
        <v>589.92475231733215</v>
      </c>
      <c r="AE17">
        <f t="shared" si="2"/>
        <v>0</v>
      </c>
      <c r="AF17">
        <f t="shared" si="3"/>
        <v>0</v>
      </c>
      <c r="AG17">
        <f t="shared" si="3"/>
        <v>-7.4051139840622628</v>
      </c>
      <c r="AH17">
        <f t="shared" si="4"/>
        <v>-1544.0136788209952</v>
      </c>
      <c r="AI17">
        <f t="shared" si="5"/>
        <v>-1551.4187928050574</v>
      </c>
      <c r="AJ17">
        <f t="shared" si="6"/>
        <v>83.184076569552872</v>
      </c>
      <c r="AK17">
        <f t="shared" si="19"/>
        <v>47.117618022081956</v>
      </c>
      <c r="AL17">
        <f t="shared" si="7"/>
        <v>-1421.1170982134227</v>
      </c>
      <c r="AN17">
        <f t="shared" si="8"/>
        <v>0</v>
      </c>
      <c r="AO17">
        <f t="shared" si="8"/>
        <v>0</v>
      </c>
      <c r="AP17">
        <f t="shared" si="8"/>
        <v>-2.3776935111587099</v>
      </c>
      <c r="AQ17">
        <f t="shared" si="8"/>
        <v>-495.76432086991906</v>
      </c>
      <c r="AR17">
        <f t="shared" si="8"/>
        <v>-498.14201438107773</v>
      </c>
      <c r="AS17">
        <f t="shared" si="8"/>
        <v>26.70941183577224</v>
      </c>
      <c r="AT17">
        <f t="shared" si="8"/>
        <v>15.128903467722365</v>
      </c>
      <c r="AU17">
        <f t="shared" si="8"/>
        <v>-456.30369907758313</v>
      </c>
      <c r="AW17">
        <v>14</v>
      </c>
      <c r="AX17">
        <f>IF(Z17&gt;0, (R17*SUMPRODUCT(K17:$K$98, X17:$X$98)-K17*$AZ$3)/Z17, 0)</f>
        <v>995.80633327691532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</v>
      </c>
      <c r="S18">
        <f t="shared" si="1"/>
        <v>892.15662188427041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589.92475231733215</v>
      </c>
      <c r="AC18">
        <f t="shared" si="22"/>
        <v>494.54939596569739</v>
      </c>
      <c r="AE18">
        <f t="shared" si="2"/>
        <v>0</v>
      </c>
      <c r="AF18">
        <f t="shared" si="3"/>
        <v>0</v>
      </c>
      <c r="AG18">
        <f t="shared" si="3"/>
        <v>-6.9291280229640249</v>
      </c>
      <c r="AH18">
        <f t="shared" si="4"/>
        <v>-1607.7392850304614</v>
      </c>
      <c r="AI18">
        <f t="shared" si="5"/>
        <v>-1614.6684130534254</v>
      </c>
      <c r="AJ18">
        <f t="shared" si="6"/>
        <v>95.375356351634764</v>
      </c>
      <c r="AK18">
        <f t="shared" si="19"/>
        <v>41.294732662213256</v>
      </c>
      <c r="AL18">
        <f t="shared" si="7"/>
        <v>-1477.9983240395775</v>
      </c>
      <c r="AN18">
        <f t="shared" si="8"/>
        <v>0</v>
      </c>
      <c r="AO18">
        <f t="shared" si="8"/>
        <v>0</v>
      </c>
      <c r="AP18">
        <f t="shared" si="8"/>
        <v>-1.9864822440913292</v>
      </c>
      <c r="AQ18">
        <f t="shared" si="8"/>
        <v>-460.91593808869095</v>
      </c>
      <c r="AR18">
        <f t="shared" si="8"/>
        <v>-462.9024203327823</v>
      </c>
      <c r="AS18">
        <f t="shared" si="8"/>
        <v>27.342755291647943</v>
      </c>
      <c r="AT18">
        <f t="shared" si="8"/>
        <v>11.838611285016345</v>
      </c>
      <c r="AU18">
        <f t="shared" si="8"/>
        <v>-423.72105375611801</v>
      </c>
      <c r="AW18">
        <v>15</v>
      </c>
      <c r="AX18">
        <f>IF(Z18&gt;0, (R18*SUMPRODUCT(K18:$K$98, X18:$X$98)-K18*$AZ$3)/Z18, 0)</f>
        <v>892.15662188427041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</v>
      </c>
      <c r="S19">
        <f t="shared" si="1"/>
        <v>758.82933882301666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494.54939596569739</v>
      </c>
      <c r="AC19">
        <f t="shared" si="22"/>
        <v>391.12360476833283</v>
      </c>
      <c r="AE19">
        <f t="shared" si="2"/>
        <v>0</v>
      </c>
      <c r="AF19">
        <f t="shared" si="3"/>
        <v>0</v>
      </c>
      <c r="AG19">
        <f t="shared" si="3"/>
        <v>-6.442878272454938</v>
      </c>
      <c r="AH19">
        <f t="shared" si="4"/>
        <v>-1667.8338811177848</v>
      </c>
      <c r="AI19">
        <f t="shared" si="5"/>
        <v>-1674.2767593902397</v>
      </c>
      <c r="AJ19">
        <f t="shared" si="6"/>
        <v>103.42579119736456</v>
      </c>
      <c r="AK19">
        <f t="shared" si="19"/>
        <v>34.618457717598822</v>
      </c>
      <c r="AL19">
        <f t="shared" si="7"/>
        <v>-1536.2325104752763</v>
      </c>
      <c r="AN19">
        <f t="shared" si="8"/>
        <v>0</v>
      </c>
      <c r="AO19">
        <f t="shared" si="8"/>
        <v>0</v>
      </c>
      <c r="AP19">
        <f t="shared" si="8"/>
        <v>-1.6491797956107908</v>
      </c>
      <c r="AQ19">
        <f t="shared" si="8"/>
        <v>-426.91446630832149</v>
      </c>
      <c r="AR19">
        <f t="shared" si="8"/>
        <v>-428.56364610393229</v>
      </c>
      <c r="AS19">
        <f t="shared" si="8"/>
        <v>26.47383948211121</v>
      </c>
      <c r="AT19">
        <f t="shared" si="8"/>
        <v>8.8612664416080253</v>
      </c>
      <c r="AU19">
        <f t="shared" si="8"/>
        <v>-393.22854018021303</v>
      </c>
      <c r="AW19">
        <v>16</v>
      </c>
      <c r="AX19">
        <f>IF(Z19&gt;0, (R19*SUMPRODUCT(K19:$K$98, X19:$X$98)-K19*$AZ$3)/Z19, 0)</f>
        <v>758.82933882301666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</v>
      </c>
      <c r="S20">
        <f t="shared" si="1"/>
        <v>595.64489451195834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391.12360476833283</v>
      </c>
      <c r="AC20">
        <f t="shared" si="22"/>
        <v>283.39676961297982</v>
      </c>
      <c r="AE20">
        <f t="shared" si="2"/>
        <v>0</v>
      </c>
      <c r="AF20">
        <f t="shared" si="3"/>
        <v>0</v>
      </c>
      <c r="AG20">
        <f t="shared" si="3"/>
        <v>-5.9472676636719299</v>
      </c>
      <c r="AH20">
        <f t="shared" si="4"/>
        <v>-1724.7273042338352</v>
      </c>
      <c r="AI20">
        <f t="shared" si="5"/>
        <v>-1730.6745718975071</v>
      </c>
      <c r="AJ20">
        <f t="shared" si="6"/>
        <v>107.726835155353</v>
      </c>
      <c r="AK20">
        <f t="shared" si="19"/>
        <v>27.3786523337833</v>
      </c>
      <c r="AL20">
        <f t="shared" si="7"/>
        <v>-1595.5690844083708</v>
      </c>
      <c r="AN20">
        <f t="shared" si="8"/>
        <v>0</v>
      </c>
      <c r="AO20">
        <f t="shared" si="8"/>
        <v>0</v>
      </c>
      <c r="AP20">
        <f t="shared" si="8"/>
        <v>-1.3592130687412172</v>
      </c>
      <c r="AQ20">
        <f t="shared" si="8"/>
        <v>-394.1762880875703</v>
      </c>
      <c r="AR20">
        <f t="shared" si="8"/>
        <v>-395.53550115631151</v>
      </c>
      <c r="AS20">
        <f t="shared" si="8"/>
        <v>24.62033499714429</v>
      </c>
      <c r="AT20">
        <f t="shared" si="8"/>
        <v>6.2572300695180711</v>
      </c>
      <c r="AU20">
        <f t="shared" si="8"/>
        <v>-364.65793608964918</v>
      </c>
      <c r="AW20">
        <v>17</v>
      </c>
      <c r="AX20">
        <f>IF(Z20&gt;0, (R20*SUMPRODUCT(K20:$K$98, X20:$X$98)-K20*$AZ$3)/Z20, 0)</f>
        <v>595.64489451195834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</v>
      </c>
      <c r="S21">
        <f t="shared" si="1"/>
        <v>400.04236706883847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283.39676961297982</v>
      </c>
      <c r="AC21">
        <f t="shared" si="22"/>
        <v>174.20943791198943</v>
      </c>
      <c r="AE21">
        <f t="shared" si="2"/>
        <v>0</v>
      </c>
      <c r="AF21">
        <f t="shared" si="3"/>
        <v>0</v>
      </c>
      <c r="AG21">
        <f t="shared" si="3"/>
        <v>-5.4434683752512338</v>
      </c>
      <c r="AH21">
        <f t="shared" si="4"/>
        <v>-1777.3064471359069</v>
      </c>
      <c r="AI21">
        <f t="shared" si="5"/>
        <v>-1782.7499155111582</v>
      </c>
      <c r="AJ21">
        <f t="shared" si="6"/>
        <v>109.1873317009904</v>
      </c>
      <c r="AK21">
        <f t="shared" si="19"/>
        <v>19.837773872908588</v>
      </c>
      <c r="AL21">
        <f t="shared" si="7"/>
        <v>-1653.7248099372591</v>
      </c>
      <c r="AN21">
        <f t="shared" si="8"/>
        <v>0</v>
      </c>
      <c r="AO21">
        <f t="shared" si="8"/>
        <v>0</v>
      </c>
      <c r="AP21">
        <f t="shared" si="8"/>
        <v>-1.1107791986735949</v>
      </c>
      <c r="AQ21">
        <f t="shared" si="8"/>
        <v>-362.67226978349458</v>
      </c>
      <c r="AR21">
        <f t="shared" si="8"/>
        <v>-363.78304898216822</v>
      </c>
      <c r="AS21">
        <f t="shared" si="8"/>
        <v>22.280466873574241</v>
      </c>
      <c r="AT21">
        <f t="shared" si="8"/>
        <v>4.048041624748187</v>
      </c>
      <c r="AU21">
        <f t="shared" si="8"/>
        <v>-337.45454048384579</v>
      </c>
      <c r="AW21">
        <v>18</v>
      </c>
      <c r="AX21">
        <f>IF(Z21&gt;0, (R21*SUMPRODUCT(K21:$K$98, X21:$X$98)-K21*$AZ$3)/Z21, 0)</f>
        <v>400.04236706883847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</v>
      </c>
      <c r="S22">
        <f t="shared" si="1"/>
        <v>167.20362389829609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174.20943791198943</v>
      </c>
      <c r="AC22">
        <f t="shared" si="22"/>
        <v>65.991593473654575</v>
      </c>
      <c r="AE22">
        <f t="shared" si="2"/>
        <v>0</v>
      </c>
      <c r="AF22">
        <f t="shared" si="3"/>
        <v>0</v>
      </c>
      <c r="AG22">
        <f t="shared" si="3"/>
        <v>-4.9334751196686737</v>
      </c>
      <c r="AH22">
        <f t="shared" si="4"/>
        <v>-1822.2342873201865</v>
      </c>
      <c r="AI22">
        <f t="shared" si="5"/>
        <v>-1827.1677624398551</v>
      </c>
      <c r="AJ22">
        <f t="shared" si="6"/>
        <v>108.21784443833485</v>
      </c>
      <c r="AK22">
        <f t="shared" si="19"/>
        <v>12.194660653839261</v>
      </c>
      <c r="AL22">
        <f t="shared" si="7"/>
        <v>-1706.755257347681</v>
      </c>
      <c r="AN22">
        <f t="shared" si="8"/>
        <v>0</v>
      </c>
      <c r="AO22">
        <f t="shared" si="8"/>
        <v>0</v>
      </c>
      <c r="AP22">
        <f t="shared" si="8"/>
        <v>-0.89884944315895166</v>
      </c>
      <c r="AQ22">
        <f t="shared" si="8"/>
        <v>-332.00010838868872</v>
      </c>
      <c r="AR22">
        <f t="shared" si="8"/>
        <v>-332.89895783184767</v>
      </c>
      <c r="AS22">
        <f t="shared" si="8"/>
        <v>19.716639256060944</v>
      </c>
      <c r="AT22">
        <f t="shared" si="8"/>
        <v>2.2217936996410628</v>
      </c>
      <c r="AU22">
        <f t="shared" si="8"/>
        <v>-310.96052487614566</v>
      </c>
      <c r="AW22">
        <v>19</v>
      </c>
      <c r="AX22">
        <f>IF(Z22&gt;0, (R22*SUMPRODUCT(K22:$K$98, X22:$X$98)-K22*$AZ$3)/Z22, 0)</f>
        <v>167.20362389829609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</v>
      </c>
      <c r="S23">
        <f t="shared" si="1"/>
        <v>-109.81413832226468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65.991593473654575</v>
      </c>
      <c r="AC23">
        <f t="shared" si="22"/>
        <v>-38.817063713997641</v>
      </c>
      <c r="AE23">
        <f t="shared" si="2"/>
        <v>0</v>
      </c>
      <c r="AF23">
        <f t="shared" si="3"/>
        <v>0</v>
      </c>
      <c r="AG23">
        <f t="shared" si="3"/>
        <v>-4.4184956858746673</v>
      </c>
      <c r="AH23">
        <f t="shared" si="4"/>
        <v>-1862.5787303892787</v>
      </c>
      <c r="AI23">
        <f t="shared" si="5"/>
        <v>-1866.9972260751533</v>
      </c>
      <c r="AJ23">
        <f t="shared" si="6"/>
        <v>104.80865718765222</v>
      </c>
      <c r="AK23">
        <f t="shared" si="19"/>
        <v>4.6194115431558203</v>
      </c>
      <c r="AL23">
        <f t="shared" si="7"/>
        <v>-1757.5691573443453</v>
      </c>
      <c r="AN23">
        <f t="shared" si="8"/>
        <v>0</v>
      </c>
      <c r="AO23">
        <f t="shared" si="8"/>
        <v>0</v>
      </c>
      <c r="AP23">
        <f t="shared" si="8"/>
        <v>-0.71877079733580373</v>
      </c>
      <c r="AQ23">
        <f t="shared" si="8"/>
        <v>-302.99162754022109</v>
      </c>
      <c r="AR23">
        <f t="shared" si="8"/>
        <v>-303.71039833755685</v>
      </c>
      <c r="AS23">
        <f t="shared" si="8"/>
        <v>17.049558820504089</v>
      </c>
      <c r="AT23">
        <f t="shared" si="8"/>
        <v>0.75145442117571104</v>
      </c>
      <c r="AU23">
        <f t="shared" si="8"/>
        <v>-285.90938509587704</v>
      </c>
      <c r="AW23">
        <v>20</v>
      </c>
      <c r="AX23">
        <f>IF(Z23&gt;0, (R23*SUMPRODUCT(K23:$K$98, X23:$X$98)-K23*$AZ$3)/Z23, 0)</f>
        <v>-109.81413832226468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</v>
      </c>
      <c r="S24">
        <f t="shared" si="1"/>
        <v>-445.0655950437577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-38.817063713997641</v>
      </c>
      <c r="AC24">
        <f t="shared" si="22"/>
        <v>-138.95918125329331</v>
      </c>
      <c r="AE24">
        <f t="shared" si="2"/>
        <v>0</v>
      </c>
      <c r="AF24">
        <f t="shared" si="3"/>
        <v>0</v>
      </c>
      <c r="AG24">
        <f t="shared" si="3"/>
        <v>-3.9027725014228301</v>
      </c>
      <c r="AH24">
        <f t="shared" si="4"/>
        <v>-1886.1529103723628</v>
      </c>
      <c r="AI24">
        <f t="shared" ref="AI24:AI69" si="23">SUM(AE24:AH24)</f>
        <v>-1890.0556828737856</v>
      </c>
      <c r="AJ24">
        <f t="shared" si="6"/>
        <v>100.14211753929567</v>
      </c>
      <c r="AK24">
        <f t="shared" si="19"/>
        <v>-2.7171944599798352</v>
      </c>
      <c r="AL24">
        <f t="shared" ref="AL24:AL69" si="24">SUM(AI24:AK24)</f>
        <v>-1792.6307597944697</v>
      </c>
      <c r="AN24">
        <f t="shared" si="8"/>
        <v>0</v>
      </c>
      <c r="AO24">
        <f t="shared" si="8"/>
        <v>0</v>
      </c>
      <c r="AP24">
        <f t="shared" si="8"/>
        <v>-0.56685398276818222</v>
      </c>
      <c r="AQ24">
        <f t="shared" si="8"/>
        <v>-273.95224522171981</v>
      </c>
      <c r="AR24">
        <f t="shared" si="8"/>
        <v>-274.51909920448799</v>
      </c>
      <c r="AS24">
        <f t="shared" si="8"/>
        <v>14.545033857160281</v>
      </c>
      <c r="AT24">
        <f t="shared" si="8"/>
        <v>-0.39465597880319214</v>
      </c>
      <c r="AU24">
        <f t="shared" si="8"/>
        <v>-260.36872132613087</v>
      </c>
      <c r="AW24">
        <v>21</v>
      </c>
      <c r="AX24">
        <f>IF(Z24&gt;0, (R24*SUMPRODUCT(K24:$K$98, X24:$X$98)-K24*$AZ$3)/Z24, 0)</f>
        <v>-445.0655950437577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</v>
      </c>
      <c r="S25">
        <f t="shared" si="1"/>
        <v>-854.21045168250225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-138.95918125329331</v>
      </c>
      <c r="AC25">
        <f t="shared" si="22"/>
        <v>-231.79579254561622</v>
      </c>
      <c r="AE25">
        <f t="shared" si="2"/>
        <v>0</v>
      </c>
      <c r="AF25">
        <f t="shared" si="3"/>
        <v>0</v>
      </c>
      <c r="AG25">
        <f t="shared" si="3"/>
        <v>-3.3919596758775579</v>
      </c>
      <c r="AH25">
        <f t="shared" si="4"/>
        <v>-1887.1404021241729</v>
      </c>
      <c r="AI25">
        <f t="shared" si="23"/>
        <v>-1890.5323618000505</v>
      </c>
      <c r="AJ25">
        <f t="shared" si="6"/>
        <v>92.836611292322914</v>
      </c>
      <c r="AK25">
        <f t="shared" si="19"/>
        <v>-9.7271426877305327</v>
      </c>
      <c r="AL25">
        <f t="shared" si="24"/>
        <v>-1807.4228931954581</v>
      </c>
      <c r="AN25">
        <f t="shared" si="8"/>
        <v>0</v>
      </c>
      <c r="AO25">
        <f t="shared" si="8"/>
        <v>0</v>
      </c>
      <c r="AP25">
        <f t="shared" si="8"/>
        <v>-0.43987636146558362</v>
      </c>
      <c r="AQ25">
        <f t="shared" si="8"/>
        <v>-244.72827892516625</v>
      </c>
      <c r="AR25">
        <f t="shared" si="8"/>
        <v>-245.16815528663184</v>
      </c>
      <c r="AS25">
        <f t="shared" si="8"/>
        <v>12.039244179840253</v>
      </c>
      <c r="AT25">
        <f t="shared" si="8"/>
        <v>-1.2614360257182249</v>
      </c>
      <c r="AU25">
        <f t="shared" si="8"/>
        <v>-234.39034713250982</v>
      </c>
      <c r="AW25">
        <v>22</v>
      </c>
      <c r="AX25">
        <f>IF(Z25&gt;0, (R25*SUMPRODUCT(K25:$K$98, X25:$X$98)-K25*$AZ$3)/Z25, 0)</f>
        <v>-854.21045168250225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</v>
      </c>
      <c r="S26">
        <f t="shared" si="1"/>
        <v>-1360.4728098049554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-231.79579254561622</v>
      </c>
      <c r="AC26">
        <f t="shared" si="22"/>
        <v>-314.81368403382066</v>
      </c>
      <c r="AE26">
        <f t="shared" si="2"/>
        <v>0</v>
      </c>
      <c r="AF26">
        <f t="shared" si="3"/>
        <v>0</v>
      </c>
      <c r="AG26">
        <f t="shared" si="3"/>
        <v>-2.8925025344585351</v>
      </c>
      <c r="AH26">
        <f t="shared" si="4"/>
        <v>-1862.150178640989</v>
      </c>
      <c r="AI26">
        <f t="shared" si="23"/>
        <v>-1865.0426811754476</v>
      </c>
      <c r="AJ26">
        <f t="shared" si="6"/>
        <v>83.017891488204441</v>
      </c>
      <c r="AK26">
        <f t="shared" si="19"/>
        <v>-16.225705478193138</v>
      </c>
      <c r="AL26">
        <f t="shared" si="24"/>
        <v>-1798.2504951654362</v>
      </c>
      <c r="AN26">
        <f t="shared" si="8"/>
        <v>0</v>
      </c>
      <c r="AO26">
        <f t="shared" si="8"/>
        <v>0</v>
      </c>
      <c r="AP26">
        <f t="shared" si="8"/>
        <v>-0.33491582510232776</v>
      </c>
      <c r="AQ26">
        <f t="shared" si="8"/>
        <v>-215.61383477257391</v>
      </c>
      <c r="AR26">
        <f t="shared" si="8"/>
        <v>-215.94875059767625</v>
      </c>
      <c r="AS26">
        <f t="shared" si="8"/>
        <v>9.6124395034392958</v>
      </c>
      <c r="AT26">
        <f t="shared" si="8"/>
        <v>-1.8787349270598594</v>
      </c>
      <c r="AU26">
        <f t="shared" si="8"/>
        <v>-208.21504602129681</v>
      </c>
      <c r="AW26">
        <v>23</v>
      </c>
      <c r="AX26">
        <f>IF(Z26&gt;0, (R26*SUMPRODUCT(K26:$K$98, X26:$X$98)-K26*$AZ$3)/Z26, 0)</f>
        <v>-1360.4728098049554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</v>
      </c>
      <c r="S27">
        <f t="shared" si="1"/>
        <v>-1999.2555027733908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-314.81368403382066</v>
      </c>
      <c r="AC27">
        <f t="shared" si="22"/>
        <v>-386.04324430910697</v>
      </c>
      <c r="AE27">
        <f t="shared" si="2"/>
        <v>0</v>
      </c>
      <c r="AF27">
        <f t="shared" si="3"/>
        <v>0</v>
      </c>
      <c r="AG27">
        <f t="shared" si="3"/>
        <v>-2.4136687617814681</v>
      </c>
      <c r="AH27">
        <f t="shared" si="4"/>
        <v>-1799.6349893299264</v>
      </c>
      <c r="AI27">
        <f t="shared" si="23"/>
        <v>-1802.0486580917079</v>
      </c>
      <c r="AJ27">
        <f t="shared" si="6"/>
        <v>71.229560275286303</v>
      </c>
      <c r="AK27">
        <f t="shared" si="19"/>
        <v>-22.036957882367449</v>
      </c>
      <c r="AL27">
        <f t="shared" si="24"/>
        <v>-1752.8560556987891</v>
      </c>
      <c r="AN27">
        <f t="shared" si="8"/>
        <v>0</v>
      </c>
      <c r="AO27">
        <f t="shared" si="8"/>
        <v>0</v>
      </c>
      <c r="AP27">
        <f t="shared" si="8"/>
        <v>-0.24952931119998101</v>
      </c>
      <c r="AQ27">
        <f t="shared" si="8"/>
        <v>-186.04942252616328</v>
      </c>
      <c r="AR27">
        <f t="shared" si="8"/>
        <v>-186.29895183736326</v>
      </c>
      <c r="AS27">
        <f t="shared" si="8"/>
        <v>7.3638369083632176</v>
      </c>
      <c r="AT27">
        <f t="shared" si="8"/>
        <v>-2.2782193681255447</v>
      </c>
      <c r="AU27">
        <f t="shared" si="8"/>
        <v>-181.21333429712561</v>
      </c>
      <c r="AW27">
        <v>24</v>
      </c>
      <c r="AX27">
        <f>IF(Z27&gt;0, (R27*SUMPRODUCT(K27:$K$98, X27:$X$98)-K27*$AZ$3)/Z27, 0)</f>
        <v>-1999.2555027733908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</v>
      </c>
      <c r="S28">
        <f t="shared" si="1"/>
        <v>-2819.2639197917701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-386.04324430910697</v>
      </c>
      <c r="AC28">
        <f t="shared" si="22"/>
        <v>-443.17813603412105</v>
      </c>
      <c r="AE28">
        <f t="shared" si="2"/>
        <v>0</v>
      </c>
      <c r="AF28">
        <f t="shared" si="3"/>
        <v>0</v>
      </c>
      <c r="AG28">
        <f t="shared" si="3"/>
        <v>-1.9649549875542249</v>
      </c>
      <c r="AH28">
        <f t="shared" si="4"/>
        <v>-1698.308346437715</v>
      </c>
      <c r="AI28">
        <f t="shared" si="23"/>
        <v>-1700.2733014252692</v>
      </c>
      <c r="AJ28">
        <f t="shared" si="6"/>
        <v>57.134891725014086</v>
      </c>
      <c r="AK28">
        <f t="shared" si="19"/>
        <v>-27.023027101637489</v>
      </c>
      <c r="AL28">
        <f t="shared" si="24"/>
        <v>-1670.1614368018927</v>
      </c>
      <c r="AN28">
        <f t="shared" si="8"/>
        <v>0</v>
      </c>
      <c r="AO28">
        <f t="shared" si="8"/>
        <v>0</v>
      </c>
      <c r="AP28">
        <f t="shared" si="8"/>
        <v>-0.18137544105763703</v>
      </c>
      <c r="AQ28">
        <f t="shared" si="8"/>
        <v>-156.76258608367047</v>
      </c>
      <c r="AR28">
        <f t="shared" si="8"/>
        <v>-156.94396152472808</v>
      </c>
      <c r="AS28">
        <f t="shared" si="8"/>
        <v>5.2738440585366293</v>
      </c>
      <c r="AT28">
        <f t="shared" si="8"/>
        <v>-2.49436424259908</v>
      </c>
      <c r="AU28">
        <f t="shared" si="8"/>
        <v>-154.16448170879056</v>
      </c>
      <c r="AW28">
        <v>25</v>
      </c>
      <c r="AX28">
        <f>IF(Z28&gt;0, (R28*SUMPRODUCT(K28:$K$98, X28:$X$98)-K28*$AZ$3)/Z28, 0)</f>
        <v>-2819.2639197917701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</v>
      </c>
      <c r="S29">
        <f t="shared" si="1"/>
        <v>-3894.9385043924854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-443.17813603412105</v>
      </c>
      <c r="AC29">
        <f t="shared" si="22"/>
        <v>-484.83846247390846</v>
      </c>
      <c r="AE29">
        <f t="shared" si="2"/>
        <v>0</v>
      </c>
      <c r="AF29">
        <f t="shared" si="3"/>
        <v>0</v>
      </c>
      <c r="AG29">
        <f t="shared" si="3"/>
        <v>-1.5559888234664547</v>
      </c>
      <c r="AH29">
        <f t="shared" si="4"/>
        <v>-1557.2664568489122</v>
      </c>
      <c r="AI29">
        <f t="shared" si="23"/>
        <v>-1558.8224456723785</v>
      </c>
      <c r="AJ29">
        <f t="shared" si="6"/>
        <v>41.660326439787411</v>
      </c>
      <c r="AK29">
        <f t="shared" si="19"/>
        <v>-31.022469522388477</v>
      </c>
      <c r="AL29">
        <f t="shared" si="24"/>
        <v>-1548.1845887549796</v>
      </c>
      <c r="AN29">
        <f t="shared" si="8"/>
        <v>0</v>
      </c>
      <c r="AO29">
        <f t="shared" si="8"/>
        <v>0</v>
      </c>
      <c r="AP29">
        <f t="shared" si="8"/>
        <v>-0.12823728829691297</v>
      </c>
      <c r="AQ29">
        <f t="shared" si="8"/>
        <v>-128.34258483756483</v>
      </c>
      <c r="AR29">
        <f t="shared" si="8"/>
        <v>-128.47082212586173</v>
      </c>
      <c r="AS29">
        <f t="shared" si="8"/>
        <v>3.4334483716281654</v>
      </c>
      <c r="AT29">
        <f t="shared" si="8"/>
        <v>-2.5567261845505751</v>
      </c>
      <c r="AU29">
        <f t="shared" si="8"/>
        <v>-127.59409993878413</v>
      </c>
      <c r="AW29">
        <v>26</v>
      </c>
      <c r="AX29">
        <f>IF(Z29&gt;0, (R29*SUMPRODUCT(K29:$K$98, X29:$X$98)-K29*$AZ$3)/Z29, 0)</f>
        <v>-3894.9385043924854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</v>
      </c>
      <c r="S30">
        <f t="shared" si="1"/>
        <v>-5342.9230595463496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-484.83846247390846</v>
      </c>
      <c r="AC30">
        <f t="shared" si="22"/>
        <v>-510.41117262943459</v>
      </c>
      <c r="AE30">
        <f t="shared" si="2"/>
        <v>0</v>
      </c>
      <c r="AF30">
        <f t="shared" si="3"/>
        <v>0</v>
      </c>
      <c r="AG30">
        <f t="shared" si="3"/>
        <v>-1.1941290538459766</v>
      </c>
      <c r="AH30">
        <f t="shared" si="4"/>
        <v>-1385.1995255432546</v>
      </c>
      <c r="AI30">
        <f t="shared" si="23"/>
        <v>-1386.3936545971005</v>
      </c>
      <c r="AJ30">
        <f t="shared" si="6"/>
        <v>25.572710155526124</v>
      </c>
      <c r="AK30">
        <f t="shared" si="19"/>
        <v>-33.938692373173595</v>
      </c>
      <c r="AL30">
        <f t="shared" si="24"/>
        <v>-1394.7596368147479</v>
      </c>
      <c r="AN30">
        <f t="shared" si="8"/>
        <v>0</v>
      </c>
      <c r="AO30">
        <f t="shared" si="8"/>
        <v>0</v>
      </c>
      <c r="AP30">
        <f t="shared" si="8"/>
        <v>-8.7870094837263865E-2</v>
      </c>
      <c r="AQ30">
        <f t="shared" si="8"/>
        <v>-101.9300328436011</v>
      </c>
      <c r="AR30">
        <f t="shared" si="8"/>
        <v>-102.01790293843835</v>
      </c>
      <c r="AS30">
        <f t="shared" si="8"/>
        <v>1.8817701984343294</v>
      </c>
      <c r="AT30">
        <f t="shared" si="8"/>
        <v>-2.4973817594326309</v>
      </c>
      <c r="AU30">
        <f t="shared" si="8"/>
        <v>-102.63351449943664</v>
      </c>
      <c r="AW30">
        <v>27</v>
      </c>
      <c r="AX30">
        <f>IF(Z30&gt;0, (R30*SUMPRODUCT(K30:$K$98, X30:$X$98)-K30*$AZ$3)/Z30, 0)</f>
        <v>-5342.9230595463496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</v>
      </c>
      <c r="S31">
        <f t="shared" si="1"/>
        <v>-7364.4591721287279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-510.41117262943459</v>
      </c>
      <c r="AC31">
        <f t="shared" si="22"/>
        <v>-520.582388792644</v>
      </c>
      <c r="AE31">
        <f t="shared" si="2"/>
        <v>0</v>
      </c>
      <c r="AF31">
        <f t="shared" si="3"/>
        <v>0</v>
      </c>
      <c r="AG31">
        <f t="shared" si="3"/>
        <v>-0.88360593871377158</v>
      </c>
      <c r="AH31">
        <f t="shared" si="4"/>
        <v>-1194.3272983749798</v>
      </c>
      <c r="AI31">
        <f t="shared" si="23"/>
        <v>-1195.2109043136936</v>
      </c>
      <c r="AJ31">
        <f t="shared" si="6"/>
        <v>10.171216163209408</v>
      </c>
      <c r="AK31">
        <f t="shared" si="19"/>
        <v>-35.728782084060427</v>
      </c>
      <c r="AL31">
        <f t="shared" si="24"/>
        <v>-1220.7684702345446</v>
      </c>
      <c r="AN31">
        <f t="shared" si="8"/>
        <v>0</v>
      </c>
      <c r="AO31">
        <f t="shared" si="8"/>
        <v>0</v>
      </c>
      <c r="AP31">
        <f t="shared" si="8"/>
        <v>-5.8053770731392063E-2</v>
      </c>
      <c r="AQ31">
        <f t="shared" si="8"/>
        <v>-78.4684666776146</v>
      </c>
      <c r="AR31">
        <f t="shared" si="8"/>
        <v>-78.526520448346005</v>
      </c>
      <c r="AS31">
        <f t="shared" si="8"/>
        <v>0.66825880783228064</v>
      </c>
      <c r="AT31">
        <f t="shared" si="8"/>
        <v>-2.3474157797527089</v>
      </c>
      <c r="AU31">
        <f t="shared" si="8"/>
        <v>-80.205677420266426</v>
      </c>
      <c r="AW31">
        <v>28</v>
      </c>
      <c r="AX31">
        <f>IF(Z31&gt;0, (R31*SUMPRODUCT(K31:$K$98, X31:$X$98)-K31*$AZ$3)/Z31, 0)</f>
        <v>-7364.4591721287279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</v>
      </c>
      <c r="S32">
        <f t="shared" si="1"/>
        <v>-10317.014816078299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-520.582388792644</v>
      </c>
      <c r="AC32">
        <f t="shared" si="22"/>
        <v>-517.12334057705164</v>
      </c>
      <c r="AE32">
        <f t="shared" si="2"/>
        <v>0</v>
      </c>
      <c r="AF32">
        <f t="shared" si="3"/>
        <v>0</v>
      </c>
      <c r="AG32">
        <f t="shared" si="3"/>
        <v>-0.62654187014827378</v>
      </c>
      <c r="AH32">
        <f t="shared" si="4"/>
        <v>-992.91203671344078</v>
      </c>
      <c r="AI32">
        <f t="shared" si="23"/>
        <v>-993.53857858358901</v>
      </c>
      <c r="AJ32">
        <f t="shared" si="6"/>
        <v>-3.459048215592361</v>
      </c>
      <c r="AK32">
        <f t="shared" si="19"/>
        <v>-36.440767215485081</v>
      </c>
      <c r="AL32">
        <f t="shared" si="24"/>
        <v>-1033.4383940146665</v>
      </c>
      <c r="AN32">
        <f t="shared" si="8"/>
        <v>0</v>
      </c>
      <c r="AO32">
        <f t="shared" si="8"/>
        <v>0</v>
      </c>
      <c r="AP32">
        <f t="shared" si="8"/>
        <v>-3.6753938453435817E-2</v>
      </c>
      <c r="AQ32">
        <f t="shared" si="8"/>
        <v>-58.245792700821546</v>
      </c>
      <c r="AR32">
        <f t="shared" si="8"/>
        <v>-58.282546639274976</v>
      </c>
      <c r="AS32">
        <f t="shared" si="8"/>
        <v>-0.20291324695229371</v>
      </c>
      <c r="AT32">
        <f t="shared" si="8"/>
        <v>-2.1376731216972931</v>
      </c>
      <c r="AU32">
        <f t="shared" si="8"/>
        <v>-60.623133007924572</v>
      </c>
      <c r="AW32">
        <v>29</v>
      </c>
      <c r="AX32">
        <f>IF(Z32&gt;0, (R32*SUMPRODUCT(K32:$K$98, X32:$X$98)-K32*$AZ$3)/Z32, 0)</f>
        <v>-10317.014816078299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</v>
      </c>
      <c r="S33">
        <f t="shared" si="1"/>
        <v>-14860.645168092955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-517.12334057705164</v>
      </c>
      <c r="AC33">
        <f t="shared" si="22"/>
        <v>-502.21956640893848</v>
      </c>
      <c r="AE33">
        <f t="shared" si="2"/>
        <v>0</v>
      </c>
      <c r="AF33">
        <f t="shared" si="3"/>
        <v>0</v>
      </c>
      <c r="AG33">
        <f t="shared" si="3"/>
        <v>-0.42244091754445307</v>
      </c>
      <c r="AH33">
        <f t="shared" si="4"/>
        <v>-791.34213560935177</v>
      </c>
      <c r="AI33">
        <f t="shared" si="23"/>
        <v>-791.76457652689624</v>
      </c>
      <c r="AJ33">
        <f t="shared" si="6"/>
        <v>-14.903774168113159</v>
      </c>
      <c r="AK33">
        <f t="shared" si="19"/>
        <v>-36.198633840393619</v>
      </c>
      <c r="AL33">
        <f t="shared" si="24"/>
        <v>-842.86698453540305</v>
      </c>
      <c r="AN33">
        <f t="shared" si="8"/>
        <v>0</v>
      </c>
      <c r="AO33">
        <f t="shared" si="8"/>
        <v>0</v>
      </c>
      <c r="AP33">
        <f t="shared" si="8"/>
        <v>-2.2125940453291255E-2</v>
      </c>
      <c r="AQ33">
        <f t="shared" si="8"/>
        <v>-41.447663432911597</v>
      </c>
      <c r="AR33">
        <f t="shared" si="8"/>
        <v>-41.46978937336489</v>
      </c>
      <c r="AS33">
        <f t="shared" si="8"/>
        <v>-0.78060624830044267</v>
      </c>
      <c r="AT33">
        <f t="shared" si="8"/>
        <v>-1.8959546378666361</v>
      </c>
      <c r="AU33">
        <f t="shared" si="8"/>
        <v>-44.146350259531971</v>
      </c>
      <c r="AW33">
        <v>30</v>
      </c>
      <c r="AX33">
        <f>IF(Z33&gt;0, (R33*SUMPRODUCT(K33:$K$98, X33:$X$98)-K33*$AZ$3)/Z33, 0)</f>
        <v>-14860.645168092955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</v>
      </c>
      <c r="S34">
        <f t="shared" si="1"/>
        <v>-22233.976894649899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-502.21956640893848</v>
      </c>
      <c r="AC34">
        <f t="shared" si="22"/>
        <v>-478.35511656601551</v>
      </c>
      <c r="AE34">
        <f t="shared" si="2"/>
        <v>0</v>
      </c>
      <c r="AF34">
        <f t="shared" si="3"/>
        <v>0</v>
      </c>
      <c r="AG34">
        <f t="shared" si="3"/>
        <v>-0.26893249846427653</v>
      </c>
      <c r="AH34">
        <f t="shared" si="4"/>
        <v>-597.13603961892795</v>
      </c>
      <c r="AI34">
        <f t="shared" si="23"/>
        <v>-597.40497211739228</v>
      </c>
      <c r="AJ34">
        <f t="shared" si="6"/>
        <v>-23.864449842922966</v>
      </c>
      <c r="AK34">
        <f t="shared" si="19"/>
        <v>-35.155369648625694</v>
      </c>
      <c r="AL34">
        <f t="shared" si="24"/>
        <v>-656.42479160894084</v>
      </c>
      <c r="AN34">
        <f t="shared" si="8"/>
        <v>0</v>
      </c>
      <c r="AO34">
        <f t="shared" si="8"/>
        <v>0</v>
      </c>
      <c r="AP34">
        <f t="shared" si="8"/>
        <v>-1.2576535642215557E-2</v>
      </c>
      <c r="AQ34">
        <f t="shared" si="8"/>
        <v>-27.924861176703274</v>
      </c>
      <c r="AR34">
        <f t="shared" si="8"/>
        <v>-27.937437712345492</v>
      </c>
      <c r="AS34">
        <f t="shared" si="8"/>
        <v>-1.1160127754930071</v>
      </c>
      <c r="AT34">
        <f t="shared" si="8"/>
        <v>-1.6440287504335758</v>
      </c>
      <c r="AU34">
        <f t="shared" ref="AU34:AU69" si="25">AL34*$K34</f>
        <v>-30.69747923827207</v>
      </c>
      <c r="AW34">
        <v>31</v>
      </c>
      <c r="AX34">
        <f>IF(Z34&gt;0, (R34*SUMPRODUCT(K34:$K$98, X34:$X$98)-K34*$AZ$3)/Z34, 0)</f>
        <v>-22233.976894649899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</v>
      </c>
      <c r="S35">
        <f t="shared" si="1"/>
        <v>-34859.270605514845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-478.35511656601551</v>
      </c>
      <c r="AC35">
        <f t="shared" si="22"/>
        <v>-447.96559088929507</v>
      </c>
      <c r="AE35">
        <f t="shared" si="2"/>
        <v>0</v>
      </c>
      <c r="AF35">
        <f t="shared" ref="AF35:AG69" si="26">-$Z35*P35</f>
        <v>0</v>
      </c>
      <c r="AG35">
        <f t="shared" si="26"/>
        <v>-0.16063359298258867</v>
      </c>
      <c r="AH35">
        <f t="shared" si="4"/>
        <v>-422.43832198818035</v>
      </c>
      <c r="AI35">
        <f t="shared" si="23"/>
        <v>-422.59895558116295</v>
      </c>
      <c r="AJ35">
        <f t="shared" si="6"/>
        <v>-30.389525676720439</v>
      </c>
      <c r="AK35">
        <f t="shared" si="19"/>
        <v>-33.484858159621091</v>
      </c>
      <c r="AL35">
        <f t="shared" si="24"/>
        <v>-486.47333941750446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-17.638555889158923</v>
      </c>
      <c r="AR35">
        <f t="shared" si="27"/>
        <v>-17.645263009370378</v>
      </c>
      <c r="AS35">
        <f t="shared" si="27"/>
        <v>-1.2688890169127729</v>
      </c>
      <c r="AT35">
        <f t="shared" si="27"/>
        <v>-1.3981320144188083</v>
      </c>
      <c r="AU35">
        <f t="shared" si="25"/>
        <v>-20.312284040701957</v>
      </c>
      <c r="AW35">
        <v>32</v>
      </c>
      <c r="AX35">
        <f>IF(Z35&gt;0, (R35*SUMPRODUCT(K35:$K$98, X35:$X$98)-K35*$AZ$3)/Z35, 0)</f>
        <v>-34859.270605514845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</v>
      </c>
      <c r="S36">
        <f t="shared" si="1"/>
        <v>-54512.913377444886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-447.96559088929507</v>
      </c>
      <c r="AC36">
        <f t="shared" si="22"/>
        <v>-413.53772994503998</v>
      </c>
      <c r="AE36">
        <f t="shared" si="2"/>
        <v>0</v>
      </c>
      <c r="AF36">
        <f t="shared" si="26"/>
        <v>0</v>
      </c>
      <c r="AG36">
        <f t="shared" si="26"/>
        <v>-9.4825634955914923E-2</v>
      </c>
      <c r="AH36">
        <f t="shared" si="4"/>
        <v>-256.80648838739143</v>
      </c>
      <c r="AI36">
        <f t="shared" si="23"/>
        <v>-256.90131402234732</v>
      </c>
      <c r="AJ36">
        <f t="shared" si="6"/>
        <v>-34.427860944255087</v>
      </c>
      <c r="AK36">
        <f t="shared" si="19"/>
        <v>-31.357591362250659</v>
      </c>
      <c r="AL36">
        <f t="shared" si="24"/>
        <v>-322.68676632885308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-9.5738735319160817</v>
      </c>
      <c r="AR36">
        <f t="shared" si="27"/>
        <v>-9.5774086787200137</v>
      </c>
      <c r="AS36">
        <f t="shared" si="27"/>
        <v>-1.2834877682587171</v>
      </c>
      <c r="AT36">
        <f t="shared" si="27"/>
        <v>-1.1690265921740306</v>
      </c>
      <c r="AU36">
        <f t="shared" si="25"/>
        <v>-12.029923039152761</v>
      </c>
      <c r="AW36">
        <v>33</v>
      </c>
      <c r="AX36">
        <f>IF(Z36&gt;0, (R36*SUMPRODUCT(K36:$K$98, X36:$X$98)-K36*$AZ$3)/Z36, 0)</f>
        <v>-54512.913377444886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</v>
      </c>
      <c r="S37">
        <f t="shared" si="1"/>
        <v>-85189.038724081664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-413.53772994503998</v>
      </c>
      <c r="AC37">
        <f t="shared" si="22"/>
        <v>-376.62373130426505</v>
      </c>
      <c r="AE37">
        <f t="shared" si="2"/>
        <v>0</v>
      </c>
      <c r="AF37">
        <f t="shared" si="26"/>
        <v>0</v>
      </c>
      <c r="AG37">
        <f t="shared" si="26"/>
        <v>-5.5262938892307163E-2</v>
      </c>
      <c r="AH37">
        <f t="shared" si="4"/>
        <v>-154.45775885619446</v>
      </c>
      <c r="AI37">
        <f t="shared" si="23"/>
        <v>-154.51302179508676</v>
      </c>
      <c r="AJ37">
        <f t="shared" si="6"/>
        <v>-36.913998640774935</v>
      </c>
      <c r="AK37">
        <f t="shared" si="19"/>
        <v>-28.9476410961528</v>
      </c>
      <c r="AL37">
        <f t="shared" si="24"/>
        <v>-220.3746615320145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-5.1413053775787549</v>
      </c>
      <c r="AR37">
        <f t="shared" si="27"/>
        <v>-5.1431448684985499</v>
      </c>
      <c r="AS37">
        <f t="shared" si="27"/>
        <v>-1.2287251940282813</v>
      </c>
      <c r="AT37">
        <f t="shared" si="27"/>
        <v>-0.96355575749635736</v>
      </c>
      <c r="AU37">
        <f t="shared" si="25"/>
        <v>-7.3354258200231888</v>
      </c>
      <c r="AW37">
        <v>34</v>
      </c>
      <c r="AX37">
        <f>IF(Z37&gt;0, (R37*SUMPRODUCT(K37:$K$98, X37:$X$98)-K37*$AZ$3)/Z37, 0)</f>
        <v>-85189.038724081664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</v>
      </c>
      <c r="S38">
        <f t="shared" si="1"/>
        <v>-133970.83573186162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-376.62373130426505</v>
      </c>
      <c r="AC38">
        <f t="shared" si="22"/>
        <v>-340.25800795622672</v>
      </c>
      <c r="AE38">
        <f t="shared" si="2"/>
        <v>0</v>
      </c>
      <c r="AF38">
        <f t="shared" si="26"/>
        <v>0</v>
      </c>
      <c r="AG38">
        <f t="shared" si="26"/>
        <v>-3.1747395440344418E-2</v>
      </c>
      <c r="AH38">
        <f t="shared" si="4"/>
        <v>-91.851656252158705</v>
      </c>
      <c r="AI38">
        <f t="shared" si="23"/>
        <v>-91.883403647599053</v>
      </c>
      <c r="AJ38">
        <f t="shared" si="6"/>
        <v>-36.36572334803833</v>
      </c>
      <c r="AK38">
        <f t="shared" si="19"/>
        <v>-26.363661191298554</v>
      </c>
      <c r="AL38">
        <f t="shared" si="24"/>
        <v>-154.61278818693592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-2.7298113836487734</v>
      </c>
      <c r="AR38">
        <f t="shared" si="27"/>
        <v>-2.7307549093837515</v>
      </c>
      <c r="AS38">
        <f t="shared" si="27"/>
        <v>-1.0807814428252505</v>
      </c>
      <c r="AT38">
        <f t="shared" si="27"/>
        <v>-0.78352231599498001</v>
      </c>
      <c r="AU38">
        <f t="shared" si="25"/>
        <v>-4.5950586682039818</v>
      </c>
      <c r="AW38">
        <v>35</v>
      </c>
      <c r="AX38">
        <f>IF(Z38&gt;0, (R38*SUMPRODUCT(K38:$K$98, X38:$X$98)-K38*$AZ$3)/Z38, 0)</f>
        <v>-133970.83573186162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</v>
      </c>
      <c r="S39">
        <f t="shared" si="1"/>
        <v>-213082.13871211061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-340.25800795622672</v>
      </c>
      <c r="AC39">
        <f t="shared" si="22"/>
        <v>-305.92797226343174</v>
      </c>
      <c r="AE39">
        <f t="shared" si="2"/>
        <v>0</v>
      </c>
      <c r="AF39">
        <f t="shared" si="26"/>
        <v>0</v>
      </c>
      <c r="AG39">
        <f t="shared" si="26"/>
        <v>-1.7946598792400577E-2</v>
      </c>
      <c r="AH39">
        <f t="shared" si="4"/>
        <v>-53.933290774161584</v>
      </c>
      <c r="AI39">
        <f t="shared" si="23"/>
        <v>-53.951237372953983</v>
      </c>
      <c r="AJ39">
        <f t="shared" si="6"/>
        <v>-34.330035692794979</v>
      </c>
      <c r="AK39">
        <f t="shared" si="19"/>
        <v>-23.818060556935873</v>
      </c>
      <c r="AL39">
        <f t="shared" si="24"/>
        <v>-112.09933362268484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-1.4311479929422835</v>
      </c>
      <c r="AR39">
        <f t="shared" si="27"/>
        <v>-1.4316242152990728</v>
      </c>
      <c r="AS39">
        <f t="shared" si="27"/>
        <v>-0.9109653977004939</v>
      </c>
      <c r="AT39">
        <f t="shared" si="27"/>
        <v>-0.63202465624751114</v>
      </c>
      <c r="AU39">
        <f t="shared" si="25"/>
        <v>-2.9746142692470778</v>
      </c>
      <c r="AW39">
        <v>36</v>
      </c>
      <c r="AX39">
        <f>IF(Z39&gt;0, (R39*SUMPRODUCT(K39:$K$98, X39:$X$98)-K39*$AZ$3)/Z39, 0)</f>
        <v>-213082.13871211061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</v>
      </c>
      <c r="S40">
        <f t="shared" si="1"/>
        <v>-343477.20441499422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-305.92797226343174</v>
      </c>
      <c r="AC40">
        <f t="shared" si="22"/>
        <v>-274.26997108097771</v>
      </c>
      <c r="AE40">
        <f t="shared" si="2"/>
        <v>0</v>
      </c>
      <c r="AF40">
        <f t="shared" si="26"/>
        <v>0</v>
      </c>
      <c r="AG40">
        <f t="shared" si="26"/>
        <v>-9.9813745845270373E-3</v>
      </c>
      <c r="AH40">
        <f t="shared" si="4"/>
        <v>-31.143032879798138</v>
      </c>
      <c r="AI40">
        <f t="shared" si="23"/>
        <v>-31.153014254382665</v>
      </c>
      <c r="AJ40">
        <f t="shared" si="6"/>
        <v>-31.658001182454029</v>
      </c>
      <c r="AK40">
        <f t="shared" si="19"/>
        <v>-21.414958058440224</v>
      </c>
      <c r="AL40">
        <f t="shared" si="24"/>
        <v>-84.225973495276918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-0.73785412166940278</v>
      </c>
      <c r="AR40">
        <f t="shared" si="27"/>
        <v>-0.73809060468650467</v>
      </c>
      <c r="AS40">
        <f t="shared" si="27"/>
        <v>-0.75005497205254656</v>
      </c>
      <c r="AT40">
        <f t="shared" si="27"/>
        <v>-0.50737239143613966</v>
      </c>
      <c r="AU40">
        <f t="shared" si="25"/>
        <v>-1.9955179681751911</v>
      </c>
      <c r="AW40">
        <v>37</v>
      </c>
      <c r="AX40">
        <f>IF(Z40&gt;0, (R40*SUMPRODUCT(K40:$K$98, X40:$X$98)-K40*$AZ$3)/Z40, 0)</f>
        <v>-343477.20441499422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</v>
      </c>
      <c r="S41">
        <f t="shared" si="1"/>
        <v>-562679.99921995751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-274.26997108097771</v>
      </c>
      <c r="AC41">
        <f t="shared" si="22"/>
        <v>-245.46394201032908</v>
      </c>
      <c r="AE41">
        <f t="shared" si="2"/>
        <v>0</v>
      </c>
      <c r="AF41">
        <f t="shared" si="26"/>
        <v>0</v>
      </c>
      <c r="AG41">
        <f t="shared" si="26"/>
        <v>-5.4530093114784463E-3</v>
      </c>
      <c r="AH41">
        <f t="shared" si="4"/>
        <v>-17.714206108813286</v>
      </c>
      <c r="AI41">
        <f t="shared" si="23"/>
        <v>-17.719659118124763</v>
      </c>
      <c r="AJ41">
        <f t="shared" si="6"/>
        <v>-28.806029070648634</v>
      </c>
      <c r="AK41">
        <f t="shared" si="19"/>
        <v>-19.198897975668441</v>
      </c>
      <c r="AL41">
        <f t="shared" si="24"/>
        <v>-65.724586164441845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-0.37472552276370591</v>
      </c>
      <c r="AR41">
        <f t="shared" si="27"/>
        <v>-0.37484087547848899</v>
      </c>
      <c r="AS41">
        <f t="shared" si="27"/>
        <v>-0.60936144899402755</v>
      </c>
      <c r="AT41">
        <f t="shared" si="27"/>
        <v>-0.40613262802898342</v>
      </c>
      <c r="AU41">
        <f t="shared" si="25"/>
        <v>-1.3903349525015001</v>
      </c>
      <c r="AW41">
        <v>38</v>
      </c>
      <c r="AX41">
        <f>IF(Z41&gt;0, (R41*SUMPRODUCT(K41:$K$98, X41:$X$98)-K41*$AZ$3)/Z41, 0)</f>
        <v>-562679.99921995751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</v>
      </c>
      <c r="S42">
        <f t="shared" si="1"/>
        <v>-938574.53519919189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-245.46394201032908</v>
      </c>
      <c r="AC42">
        <f t="shared" si="22"/>
        <v>-219.46020039709452</v>
      </c>
      <c r="AE42">
        <f t="shared" si="2"/>
        <v>0</v>
      </c>
      <c r="AF42">
        <f t="shared" si="26"/>
        <v>0</v>
      </c>
      <c r="AG42">
        <f t="shared" si="26"/>
        <v>-2.9227859931033463E-3</v>
      </c>
      <c r="AH42">
        <f t="shared" si="4"/>
        <v>-9.9027729010412635</v>
      </c>
      <c r="AI42">
        <f t="shared" si="23"/>
        <v>-9.9056956870343669</v>
      </c>
      <c r="AJ42">
        <f t="shared" si="6"/>
        <v>-26.003741613234553</v>
      </c>
      <c r="AK42">
        <f t="shared" si="19"/>
        <v>-17.182475940723037</v>
      </c>
      <c r="AL42">
        <f t="shared" si="24"/>
        <v>-53.091913240991957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-0.18703822722436295</v>
      </c>
      <c r="AR42">
        <f t="shared" si="27"/>
        <v>-0.1870934312279455</v>
      </c>
      <c r="AS42">
        <f t="shared" si="27"/>
        <v>-0.4911446300084672</v>
      </c>
      <c r="AT42">
        <f t="shared" si="27"/>
        <v>-0.32453332732089418</v>
      </c>
      <c r="AU42">
        <f t="shared" si="25"/>
        <v>-1.0027713885573069</v>
      </c>
      <c r="AW42">
        <v>39</v>
      </c>
      <c r="AX42">
        <f>IF(Z42&gt;0, (R42*SUMPRODUCT(K42:$K$98, X42:$X$98)-K42*$AZ$3)/Z42, 0)</f>
        <v>-938574.53519919189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</v>
      </c>
      <c r="S43">
        <f t="shared" si="1"/>
        <v>-1596424.9265101526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-219.46020039709452</v>
      </c>
      <c r="AC43">
        <f t="shared" si="22"/>
        <v>-196.09503582432041</v>
      </c>
      <c r="AE43">
        <f t="shared" si="2"/>
        <v>0</v>
      </c>
      <c r="AF43">
        <f t="shared" si="26"/>
        <v>0</v>
      </c>
      <c r="AG43">
        <f t="shared" si="26"/>
        <v>-1.5354232492237501E-3</v>
      </c>
      <c r="AH43">
        <f t="shared" si="4"/>
        <v>-5.4325395357942501</v>
      </c>
      <c r="AI43">
        <f t="shared" si="23"/>
        <v>-5.4340749590434738</v>
      </c>
      <c r="AJ43">
        <f t="shared" si="6"/>
        <v>-23.36516457277412</v>
      </c>
      <c r="AK43">
        <f t="shared" si="19"/>
        <v>-15.362214027796618</v>
      </c>
      <c r="AL43">
        <f t="shared" si="24"/>
        <v>-44.161453559614216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-9.1613279707384795E-2</v>
      </c>
      <c r="AR43">
        <f t="shared" si="27"/>
        <v>-9.1639172783481798E-2</v>
      </c>
      <c r="AS43">
        <f t="shared" si="27"/>
        <v>-0.39402554612088586</v>
      </c>
      <c r="AT43">
        <f t="shared" si="27"/>
        <v>-0.25906536001812625</v>
      </c>
      <c r="AU43">
        <f t="shared" si="25"/>
        <v>-0.74473007892249399</v>
      </c>
      <c r="AW43">
        <v>40</v>
      </c>
      <c r="AX43">
        <f>IF(Z43&gt;0, (R43*SUMPRODUCT(K43:$K$98, X43:$X$98)-K43*$AZ$3)/Z43, 0)</f>
        <v>-1596424.9265101526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</v>
      </c>
      <c r="S44">
        <f t="shared" si="1"/>
        <v>-2774895.6285585342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-196.09503582432041</v>
      </c>
      <c r="AC44">
        <f t="shared" si="22"/>
        <v>-175.15789660402916</v>
      </c>
      <c r="AE44">
        <f t="shared" si="2"/>
        <v>0</v>
      </c>
      <c r="AF44">
        <f t="shared" si="26"/>
        <v>0</v>
      </c>
      <c r="AG44">
        <f t="shared" si="26"/>
        <v>-7.8902921069061015E-4</v>
      </c>
      <c r="AH44">
        <f t="shared" si="4"/>
        <v>-2.9241592241636098</v>
      </c>
      <c r="AI44">
        <f t="shared" si="23"/>
        <v>-2.9249482533743003</v>
      </c>
      <c r="AJ44">
        <f t="shared" si="6"/>
        <v>-20.937139220291243</v>
      </c>
      <c r="AK44">
        <f t="shared" si="19"/>
        <v>-13.726652507702429</v>
      </c>
      <c r="AL44">
        <f t="shared" si="24"/>
        <v>-37.588739981367972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-4.4028970367740276E-2</v>
      </c>
      <c r="AR44">
        <f t="shared" si="27"/>
        <v>-4.4040850754912667E-2</v>
      </c>
      <c r="AS44">
        <f t="shared" si="27"/>
        <v>-0.31524982453003314</v>
      </c>
      <c r="AT44">
        <f t="shared" si="27"/>
        <v>-0.2066817605264859</v>
      </c>
      <c r="AU44">
        <f t="shared" si="25"/>
        <v>-0.56597243581143175</v>
      </c>
      <c r="AW44">
        <v>41</v>
      </c>
      <c r="AX44">
        <f>IF(Z44&gt;0, (R44*SUMPRODUCT(K44:$K$98, X44:$X$98)-K44*$AZ$3)/Z44, 0)</f>
        <v>-2774895.6285585342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</v>
      </c>
      <c r="S45">
        <f t="shared" si="1"/>
        <v>-4935422.6014243048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-175.15789660402916</v>
      </c>
      <c r="AC45">
        <f t="shared" si="22"/>
        <v>-156.42625369939816</v>
      </c>
      <c r="AE45">
        <f t="shared" si="2"/>
        <v>0</v>
      </c>
      <c r="AF45">
        <f t="shared" si="26"/>
        <v>0</v>
      </c>
      <c r="AG45">
        <f t="shared" si="26"/>
        <v>-3.9618252156931657E-4</v>
      </c>
      <c r="AH45">
        <f t="shared" si="4"/>
        <v>-1.5398255880575498</v>
      </c>
      <c r="AI45">
        <f t="shared" si="23"/>
        <v>-1.540221770579119</v>
      </c>
      <c r="AJ45">
        <f t="shared" si="6"/>
        <v>-18.731642904631002</v>
      </c>
      <c r="AK45">
        <f t="shared" si="19"/>
        <v>-12.261052762282043</v>
      </c>
      <c r="AL45">
        <f t="shared" si="24"/>
        <v>-32.532917437492166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-2.0700985550405119E-2</v>
      </c>
      <c r="AR45">
        <f t="shared" si="27"/>
        <v>-2.0706311717678824E-2</v>
      </c>
      <c r="AS45">
        <f t="shared" si="27"/>
        <v>-0.25182298054500352</v>
      </c>
      <c r="AT45">
        <f t="shared" si="27"/>
        <v>-0.16483417215123533</v>
      </c>
      <c r="AU45">
        <f t="shared" si="25"/>
        <v>-0.43736346441391771</v>
      </c>
      <c r="AW45">
        <v>42</v>
      </c>
      <c r="AX45">
        <f>IF(Z45&gt;0, (R45*SUMPRODUCT(K45:$K$98, X45:$X$98)-K45*$AZ$3)/Z45, 0)</f>
        <v>-4935422.6014243048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</v>
      </c>
      <c r="S46">
        <f t="shared" si="1"/>
        <v>-9000662.2645209003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-156.42625369939816</v>
      </c>
      <c r="AC46">
        <f t="shared" si="22"/>
        <v>-139.68296193941393</v>
      </c>
      <c r="AE46">
        <f t="shared" si="2"/>
        <v>0</v>
      </c>
      <c r="AF46">
        <f t="shared" si="26"/>
        <v>0</v>
      </c>
      <c r="AG46">
        <f t="shared" si="26"/>
        <v>-1.939898390727601E-4</v>
      </c>
      <c r="AH46">
        <f t="shared" si="4"/>
        <v>-0.79292342912345315</v>
      </c>
      <c r="AI46">
        <f t="shared" si="23"/>
        <v>-0.79311741896252586</v>
      </c>
      <c r="AJ46">
        <f t="shared" si="6"/>
        <v>-16.743291759984231</v>
      </c>
      <c r="AK46">
        <f t="shared" si="19"/>
        <v>-10.949837758957873</v>
      </c>
      <c r="AL46">
        <f t="shared" si="24"/>
        <v>-28.486246937904632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-9.517715475704628E-3</v>
      </c>
      <c r="AR46">
        <f t="shared" si="27"/>
        <v>-9.5200439982651396E-3</v>
      </c>
      <c r="AS46">
        <f t="shared" si="27"/>
        <v>-0.20097512728865108</v>
      </c>
      <c r="AT46">
        <f t="shared" si="27"/>
        <v>-0.13143443170811167</v>
      </c>
      <c r="AU46">
        <f t="shared" si="25"/>
        <v>-0.34192960299502789</v>
      </c>
      <c r="AW46">
        <v>43</v>
      </c>
      <c r="AX46">
        <f>IF(Z46&gt;0, (R46*SUMPRODUCT(K46:$K$98, X46:$X$98)-K46*$AZ$3)/Z46, 0)</f>
        <v>-9000662.2645209003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</v>
      </c>
      <c r="S47">
        <f t="shared" si="1"/>
        <v>-16868066.70990793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-139.68296193941393</v>
      </c>
      <c r="AC47">
        <f t="shared" si="22"/>
        <v>-124.72462898923375</v>
      </c>
      <c r="AE47">
        <f t="shared" si="2"/>
        <v>0</v>
      </c>
      <c r="AF47">
        <f t="shared" si="26"/>
        <v>0</v>
      </c>
      <c r="AG47">
        <f t="shared" si="26"/>
        <v>-9.242658860541888E-5</v>
      </c>
      <c r="AH47">
        <f t="shared" si="4"/>
        <v>-0.39849340830645447</v>
      </c>
      <c r="AI47">
        <f t="shared" si="23"/>
        <v>-0.39858583489505989</v>
      </c>
      <c r="AJ47">
        <f t="shared" si="6"/>
        <v>-14.958332950180178</v>
      </c>
      <c r="AK47">
        <f t="shared" si="19"/>
        <v>-9.7778073357589754</v>
      </c>
      <c r="AL47">
        <f t="shared" si="24"/>
        <v>-25.134726120834216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-4.2707542970328201E-3</v>
      </c>
      <c r="AR47">
        <f t="shared" si="27"/>
        <v>-4.2717448560790142E-3</v>
      </c>
      <c r="AS47">
        <f t="shared" si="27"/>
        <v>-0.16031222447298607</v>
      </c>
      <c r="AT47">
        <f t="shared" si="27"/>
        <v>-0.10479122571241614</v>
      </c>
      <c r="AU47">
        <f t="shared" si="25"/>
        <v>-0.26937519504148127</v>
      </c>
      <c r="AW47">
        <v>44</v>
      </c>
      <c r="AX47">
        <f>IF(Z47&gt;0, (R47*SUMPRODUCT(K47:$K$98, X47:$X$98)-K47*$AZ$3)/Z47, 0)</f>
        <v>-16868066.70990793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</v>
      </c>
      <c r="S48">
        <f t="shared" si="1"/>
        <v>-32528972.8006819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-124.72462898923375</v>
      </c>
      <c r="AC48">
        <f t="shared" si="22"/>
        <v>-111.36474736348086</v>
      </c>
      <c r="AE48">
        <f t="shared" si="2"/>
        <v>0</v>
      </c>
      <c r="AF48">
        <f t="shared" si="26"/>
        <v>0</v>
      </c>
      <c r="AG48">
        <f t="shared" si="26"/>
        <v>-4.2794445141972921E-5</v>
      </c>
      <c r="AH48">
        <f t="shared" si="4"/>
        <v>-0.19483151030956711</v>
      </c>
      <c r="AI48">
        <f t="shared" si="23"/>
        <v>-0.19487430475470907</v>
      </c>
      <c r="AJ48">
        <f t="shared" si="6"/>
        <v>-13.359881625752891</v>
      </c>
      <c r="AK48">
        <f t="shared" si="19"/>
        <v>-8.7307240292463639</v>
      </c>
      <c r="AL48">
        <f t="shared" si="24"/>
        <v>-22.285479959753964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-1.8643378600400548E-3</v>
      </c>
      <c r="AR48">
        <f t="shared" si="27"/>
        <v>-1.8647473590176628E-3</v>
      </c>
      <c r="AS48">
        <f t="shared" si="27"/>
        <v>-0.12784037387468494</v>
      </c>
      <c r="AT48">
        <f t="shared" si="27"/>
        <v>-8.354408035652422E-2</v>
      </c>
      <c r="AU48">
        <f t="shared" si="25"/>
        <v>-0.21324920159022684</v>
      </c>
      <c r="AW48">
        <v>45</v>
      </c>
      <c r="AX48">
        <f>IF(Z48&gt;0, (R48*SUMPRODUCT(K48:$K$98, X48:$X$98)-K48*$AZ$3)/Z48, 0)</f>
        <v>-32528972.8006819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</v>
      </c>
      <c r="S49">
        <f t="shared" si="1"/>
        <v>-64691527.842473798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-111.36474736348086</v>
      </c>
      <c r="AC49">
        <f t="shared" si="22"/>
        <v>-99.434332790582062</v>
      </c>
      <c r="AE49">
        <f t="shared" si="2"/>
        <v>0</v>
      </c>
      <c r="AF49">
        <f t="shared" si="26"/>
        <v>0</v>
      </c>
      <c r="AG49">
        <f t="shared" si="26"/>
        <v>-1.9213167494031879E-5</v>
      </c>
      <c r="AH49">
        <f t="shared" si="4"/>
        <v>-9.2613332786085245E-2</v>
      </c>
      <c r="AI49">
        <f t="shared" si="23"/>
        <v>-9.2632545953579282E-2</v>
      </c>
      <c r="AJ49">
        <f t="shared" si="6"/>
        <v>-11.930414572898798</v>
      </c>
      <c r="AK49">
        <f t="shared" si="19"/>
        <v>-7.7955323154436611</v>
      </c>
      <c r="AL49">
        <f t="shared" si="24"/>
        <v>-19.818579434296037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-7.9126309841131041E-4</v>
      </c>
      <c r="AR49">
        <f t="shared" si="27"/>
        <v>-7.9142725048298606E-4</v>
      </c>
      <c r="AS49">
        <f t="shared" si="27"/>
        <v>-0.10193021367763246</v>
      </c>
      <c r="AT49">
        <f t="shared" si="27"/>
        <v>-6.6602905522585951E-2</v>
      </c>
      <c r="AU49">
        <f t="shared" si="25"/>
        <v>-0.16932454645070139</v>
      </c>
      <c r="AW49">
        <v>46</v>
      </c>
      <c r="AX49">
        <f>IF(Z49&gt;0, (R49*SUMPRODUCT(K49:$K$98, X49:$X$98)-K49*$AZ$3)/Z49, 0)</f>
        <v>-64691527.842473798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</v>
      </c>
      <c r="S50">
        <f t="shared" si="1"/>
        <v>-132837242.57514533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-99.434332790582062</v>
      </c>
      <c r="AC50">
        <f t="shared" si="22"/>
        <v>-88.781303597645788</v>
      </c>
      <c r="AE50">
        <f t="shared" si="2"/>
        <v>0</v>
      </c>
      <c r="AF50">
        <f t="shared" si="26"/>
        <v>0</v>
      </c>
      <c r="AG50">
        <f t="shared" si="26"/>
        <v>-8.3543310103172564E-6</v>
      </c>
      <c r="AH50">
        <f t="shared" si="4"/>
        <v>-4.2666819235097207E-2</v>
      </c>
      <c r="AI50">
        <f t="shared" si="23"/>
        <v>-4.2675173566107526E-2</v>
      </c>
      <c r="AJ50">
        <f t="shared" si="6"/>
        <v>-10.653029192936273</v>
      </c>
      <c r="AK50">
        <f t="shared" si="19"/>
        <v>-6.9604032953407451</v>
      </c>
      <c r="AL50">
        <f t="shared" si="24"/>
        <v>-17.656107661843127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-3.2547650549271041E-4</v>
      </c>
      <c r="AR50">
        <f t="shared" si="27"/>
        <v>-3.2554023507255054E-4</v>
      </c>
      <c r="AS50">
        <f t="shared" si="27"/>
        <v>-8.1264804285587786E-2</v>
      </c>
      <c r="AT50">
        <f t="shared" si="27"/>
        <v>-5.3096241576028283E-2</v>
      </c>
      <c r="AU50">
        <f t="shared" si="25"/>
        <v>-0.13468658609668863</v>
      </c>
      <c r="AW50">
        <v>47</v>
      </c>
      <c r="AX50">
        <f>IF(Z50&gt;0, (R50*SUMPRODUCT(K50:$K$98, X50:$X$98)-K50*$AZ$3)/Z50, 0)</f>
        <v>-132837242.57514533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</v>
      </c>
      <c r="S51">
        <f t="shared" si="1"/>
        <v>-281779934.90823227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-88.781303597645788</v>
      </c>
      <c r="AC51">
        <f t="shared" si="22"/>
        <v>-79.269289381263178</v>
      </c>
      <c r="AE51">
        <f t="shared" si="2"/>
        <v>0</v>
      </c>
      <c r="AF51">
        <f t="shared" si="26"/>
        <v>0</v>
      </c>
      <c r="AG51">
        <f t="shared" si="26"/>
        <v>-3.5164537801049844E-6</v>
      </c>
      <c r="AH51">
        <f t="shared" si="4"/>
        <v>-1.9017335680436398E-2</v>
      </c>
      <c r="AI51">
        <f t="shared" si="23"/>
        <v>-1.9020852134216504E-2</v>
      </c>
      <c r="AJ51">
        <f t="shared" si="6"/>
        <v>-9.5120142163826102</v>
      </c>
      <c r="AK51">
        <f t="shared" si="19"/>
        <v>-6.2146912518352062</v>
      </c>
      <c r="AL51">
        <f t="shared" si="24"/>
        <v>-15.745726320352034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-1.2952721459001334E-4</v>
      </c>
      <c r="AR51">
        <f t="shared" si="27"/>
        <v>-1.2955116518283165E-4</v>
      </c>
      <c r="AS51">
        <f t="shared" si="27"/>
        <v>-6.4786399487921073E-2</v>
      </c>
      <c r="AT51">
        <f t="shared" si="27"/>
        <v>-4.2328308282176014E-2</v>
      </c>
      <c r="AU51">
        <f t="shared" si="25"/>
        <v>-0.10724425893527993</v>
      </c>
      <c r="AW51">
        <v>48</v>
      </c>
      <c r="AX51">
        <f>IF(Z51&gt;0, (R51*SUMPRODUCT(K51:$K$98, X51:$X$98)-K51*$AZ$3)/Z51, 0)</f>
        <v>-281779934.90823227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</v>
      </c>
      <c r="S52">
        <f t="shared" si="1"/>
        <v>-618654995.83492208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-79.269289381263178</v>
      </c>
      <c r="AC52">
        <f t="shared" si="22"/>
        <v>-70.776258468399092</v>
      </c>
      <c r="AE52">
        <f t="shared" si="2"/>
        <v>0</v>
      </c>
      <c r="AF52">
        <f t="shared" si="26"/>
        <v>0</v>
      </c>
      <c r="AG52">
        <f t="shared" si="26"/>
        <v>-1.4300429751820143E-6</v>
      </c>
      <c r="AH52">
        <f t="shared" si="4"/>
        <v>-8.2049850684876805E-3</v>
      </c>
      <c r="AI52">
        <f t="shared" si="23"/>
        <v>-8.2064151114628631E-3</v>
      </c>
      <c r="AJ52">
        <f t="shared" si="6"/>
        <v>-8.4930309128640857</v>
      </c>
      <c r="AK52">
        <f t="shared" si="19"/>
        <v>-5.5488502566884232</v>
      </c>
      <c r="AL52">
        <f t="shared" si="24"/>
        <v>-14.050087584663972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-4.989661986814575E-5</v>
      </c>
      <c r="AR52">
        <f t="shared" si="27"/>
        <v>-4.9905316326473483E-5</v>
      </c>
      <c r="AS52">
        <f t="shared" si="27"/>
        <v>-5.1648300569753371E-2</v>
      </c>
      <c r="AT52">
        <f t="shared" si="27"/>
        <v>-3.3743982426804937E-2</v>
      </c>
      <c r="AU52">
        <f t="shared" si="25"/>
        <v>-8.5442188312884776E-2</v>
      </c>
      <c r="AW52">
        <v>49</v>
      </c>
      <c r="AX52">
        <f>IF(Z52&gt;0, (R52*SUMPRODUCT(K52:$K$98, X52:$X$98)-K52*$AZ$3)/Z52, 0)</f>
        <v>-618654995.83492208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</v>
      </c>
      <c r="S53">
        <f t="shared" si="1"/>
        <v>-1408460430.1308174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-70.776258468399092</v>
      </c>
      <c r="AC53">
        <f t="shared" si="22"/>
        <v>-63.193129400663004</v>
      </c>
      <c r="AE53">
        <f t="shared" si="2"/>
        <v>0</v>
      </c>
      <c r="AF53">
        <f t="shared" si="26"/>
        <v>0</v>
      </c>
      <c r="AG53">
        <f t="shared" si="26"/>
        <v>-5.6083515064382786E-7</v>
      </c>
      <c r="AH53">
        <f t="shared" si="4"/>
        <v>-3.4196295791454651E-3</v>
      </c>
      <c r="AI53">
        <f t="shared" si="23"/>
        <v>-3.4201904142961087E-3</v>
      </c>
      <c r="AJ53">
        <f t="shared" si="6"/>
        <v>-7.5831290677360883</v>
      </c>
      <c r="AK53">
        <f t="shared" si="19"/>
        <v>-4.9543380927879372</v>
      </c>
      <c r="AL53">
        <f t="shared" si="24"/>
        <v>-12.540887350938322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-1.8567540231448474E-5</v>
      </c>
      <c r="AR53">
        <f t="shared" si="27"/>
        <v>-1.8570585394376731E-5</v>
      </c>
      <c r="AS53">
        <f t="shared" si="27"/>
        <v>-4.1174066017010194E-2</v>
      </c>
      <c r="AT53">
        <f t="shared" si="27"/>
        <v>-2.6900536952609109E-2</v>
      </c>
      <c r="AU53">
        <f t="shared" si="25"/>
        <v>-6.8093173555013681E-2</v>
      </c>
      <c r="AW53">
        <v>50</v>
      </c>
      <c r="AX53">
        <f>IF(Z53&gt;0, (R53*SUMPRODUCT(K53:$K$98, X53:$X$98)-K53*$AZ$3)/Z53, 0)</f>
        <v>-1408460430.1308174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</v>
      </c>
      <c r="S54">
        <f t="shared" si="1"/>
        <v>-3330972663.2807112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-63.193129400663004</v>
      </c>
      <c r="AC54">
        <f t="shared" si="22"/>
        <v>-56.422452464313984</v>
      </c>
      <c r="AE54">
        <f t="shared" si="2"/>
        <v>0</v>
      </c>
      <c r="AF54">
        <f t="shared" si="26"/>
        <v>0</v>
      </c>
      <c r="AG54">
        <f t="shared" si="26"/>
        <v>-2.1173414707921567E-7</v>
      </c>
      <c r="AH54">
        <f t="shared" si="4"/>
        <v>-1.3739706082326955E-3</v>
      </c>
      <c r="AI54">
        <f t="shared" si="23"/>
        <v>-1.3741823423797748E-3</v>
      </c>
      <c r="AJ54">
        <f t="shared" si="6"/>
        <v>-6.7706769363490196</v>
      </c>
      <c r="AK54">
        <f t="shared" si="19"/>
        <v>-4.423519058046411</v>
      </c>
      <c r="AL54">
        <f t="shared" si="24"/>
        <v>-11.19557017673781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-6.6609278334790053E-6</v>
      </c>
      <c r="AR54">
        <f t="shared" si="27"/>
        <v>-6.6619543080375784E-6</v>
      </c>
      <c r="AS54">
        <f t="shared" si="27"/>
        <v>-3.2823839306745622E-2</v>
      </c>
      <c r="AT54">
        <f t="shared" si="27"/>
        <v>-2.1444957438766423E-2</v>
      </c>
      <c r="AU54">
        <f t="shared" si="25"/>
        <v>-5.4275458699820089E-2</v>
      </c>
      <c r="AW54">
        <v>51</v>
      </c>
      <c r="AX54">
        <f>IF(Z54&gt;0, (R54*SUMPRODUCT(K54:$K$98, X54:$X$98)-K54*$AZ$3)/Z54, 0)</f>
        <v>-3330972663.2807112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</v>
      </c>
      <c r="S55">
        <f t="shared" si="1"/>
        <v>-8197051912.6370573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-56.422452464313984</v>
      </c>
      <c r="AC55">
        <f t="shared" si="22"/>
        <v>-50.377195282483569</v>
      </c>
      <c r="AE55">
        <f t="shared" si="2"/>
        <v>0</v>
      </c>
      <c r="AF55">
        <f t="shared" si="26"/>
        <v>0</v>
      </c>
      <c r="AG55">
        <f t="shared" si="26"/>
        <v>-7.6822124312795805E-8</v>
      </c>
      <c r="AH55">
        <f t="shared" si="4"/>
        <v>-5.3117872518251082E-4</v>
      </c>
      <c r="AI55">
        <f t="shared" si="23"/>
        <v>-5.3125554730682357E-4</v>
      </c>
      <c r="AJ55">
        <f t="shared" si="6"/>
        <v>-6.045257181830415</v>
      </c>
      <c r="AK55">
        <f t="shared" si="19"/>
        <v>-3.9495716725019792</v>
      </c>
      <c r="AL55">
        <f t="shared" si="24"/>
        <v>-9.9953601098797016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-2.2992168606601335E-6</v>
      </c>
      <c r="AR55">
        <f t="shared" si="27"/>
        <v>-2.2995493866351358E-6</v>
      </c>
      <c r="AS55">
        <f t="shared" si="27"/>
        <v>-2.616700665998152E-2</v>
      </c>
      <c r="AT55">
        <f t="shared" si="27"/>
        <v>-1.7095793470798416E-2</v>
      </c>
      <c r="AU55">
        <f t="shared" si="25"/>
        <v>-4.326509968016657E-2</v>
      </c>
      <c r="AW55">
        <v>52</v>
      </c>
      <c r="AX55">
        <f>IF(Z55&gt;0, (R55*SUMPRODUCT(K55:$K$98, X55:$X$98)-K55*$AZ$3)/Z55, 0)</f>
        <v>-8197051912.6370573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</v>
      </c>
      <c r="S56">
        <f t="shared" si="1"/>
        <v>-21028897174.669289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-50.377195282483569</v>
      </c>
      <c r="AC56">
        <f t="shared" si="22"/>
        <v>-44.97964057923771</v>
      </c>
      <c r="AE56">
        <f t="shared" si="2"/>
        <v>0</v>
      </c>
      <c r="AF56">
        <f t="shared" si="26"/>
        <v>0</v>
      </c>
      <c r="AG56">
        <f t="shared" si="26"/>
        <v>-2.6736804244672118E-8</v>
      </c>
      <c r="AH56">
        <f t="shared" si="4"/>
        <v>-1.9726839529998291E-4</v>
      </c>
      <c r="AI56">
        <f t="shared" si="23"/>
        <v>-1.972951321042276E-4</v>
      </c>
      <c r="AJ56">
        <f t="shared" si="6"/>
        <v>-5.3975547032458593</v>
      </c>
      <c r="AK56">
        <f t="shared" si="19"/>
        <v>-3.5264036697738503</v>
      </c>
      <c r="AL56">
        <f t="shared" si="24"/>
        <v>-8.9241556681518137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-7.6239274064024618E-7</v>
      </c>
      <c r="AR56">
        <f t="shared" si="27"/>
        <v>-7.6249607166513267E-7</v>
      </c>
      <c r="AS56">
        <f t="shared" si="27"/>
        <v>-2.0860191601931775E-2</v>
      </c>
      <c r="AT56">
        <f t="shared" si="27"/>
        <v>-1.3628663396964027E-2</v>
      </c>
      <c r="AU56">
        <f t="shared" si="25"/>
        <v>-3.448961749496747E-2</v>
      </c>
      <c r="AW56">
        <v>53</v>
      </c>
      <c r="AX56">
        <f>IF(Z56&gt;0, (R56*SUMPRODUCT(K56:$K$98, X56:$X$98)-K56*$AZ$3)/Z56, 0)</f>
        <v>-21028897174.669289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</v>
      </c>
      <c r="S57">
        <f t="shared" si="1"/>
        <v>-56359789906.235619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-44.97964057923771</v>
      </c>
      <c r="AC57">
        <f t="shared" si="22"/>
        <v>-40.160394018003011</v>
      </c>
      <c r="AE57">
        <f t="shared" si="2"/>
        <v>0</v>
      </c>
      <c r="AF57">
        <f t="shared" si="26"/>
        <v>0</v>
      </c>
      <c r="AG57">
        <f t="shared" si="26"/>
        <v>-8.907146851686472E-9</v>
      </c>
      <c r="AH57">
        <f t="shared" si="4"/>
        <v>-7.0249157402155706E-5</v>
      </c>
      <c r="AI57">
        <f t="shared" si="23"/>
        <v>-7.0258064549007392E-5</v>
      </c>
      <c r="AJ57">
        <f t="shared" si="6"/>
        <v>-4.8192465612346993</v>
      </c>
      <c r="AK57">
        <f t="shared" si="19"/>
        <v>-3.1485748405466398</v>
      </c>
      <c r="AL57">
        <f t="shared" si="24"/>
        <v>-7.967891659845888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-2.4240654264665641E-7</v>
      </c>
      <c r="AR57">
        <f t="shared" si="27"/>
        <v>-2.4243727825620694E-7</v>
      </c>
      <c r="AS57">
        <f t="shared" si="27"/>
        <v>-1.6629621482617853E-2</v>
      </c>
      <c r="AT57">
        <f t="shared" si="27"/>
        <v>-1.0864687486454284E-2</v>
      </c>
      <c r="AU57">
        <f t="shared" si="25"/>
        <v>-2.7494551406350393E-2</v>
      </c>
      <c r="AW57">
        <v>54</v>
      </c>
      <c r="AX57">
        <f>IF(Z57&gt;0, (R57*SUMPRODUCT(K57:$K$98, X57:$X$98)-K57*$AZ$3)/Z57, 0)</f>
        <v>-56359789906.235619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</v>
      </c>
      <c r="S58">
        <f t="shared" si="1"/>
        <v>-158129675252.13568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-40.160394018003011</v>
      </c>
      <c r="AC58">
        <f t="shared" si="22"/>
        <v>-35.85749486431363</v>
      </c>
      <c r="AE58">
        <f t="shared" si="2"/>
        <v>0</v>
      </c>
      <c r="AF58">
        <f t="shared" si="26"/>
        <v>0</v>
      </c>
      <c r="AG58">
        <f t="shared" si="26"/>
        <v>-2.8345007671029587E-9</v>
      </c>
      <c r="AH58">
        <f t="shared" si="4"/>
        <v>-2.3934298464266599E-5</v>
      </c>
      <c r="AI58">
        <f t="shared" si="23"/>
        <v>-2.3937132965033703E-5</v>
      </c>
      <c r="AJ58">
        <f t="shared" si="6"/>
        <v>-4.3028991536893813</v>
      </c>
      <c r="AK58">
        <f t="shared" si="19"/>
        <v>-2.8112275812602112</v>
      </c>
      <c r="AL58">
        <f t="shared" si="24"/>
        <v>-7.1141506720825571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-7.3740469382102787E-8</v>
      </c>
      <c r="AR58">
        <f t="shared" si="27"/>
        <v>-7.3749202348199216E-8</v>
      </c>
      <c r="AS58">
        <f t="shared" si="27"/>
        <v>-1.3257033782319827E-2</v>
      </c>
      <c r="AT58">
        <f t="shared" si="27"/>
        <v>-8.6612624845277108E-3</v>
      </c>
      <c r="AU58">
        <f t="shared" si="25"/>
        <v>-2.1918370016049883E-2</v>
      </c>
      <c r="AW58">
        <v>55</v>
      </c>
      <c r="AX58">
        <f>IF(Z58&gt;0, (R58*SUMPRODUCT(K58:$K$98, X58:$X$98)-K58*$AZ$3)/Z58, 0)</f>
        <v>-158129675252.13568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</v>
      </c>
      <c r="S59">
        <f t="shared" si="1"/>
        <v>-465381275446.38293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-35.85749486431363</v>
      </c>
      <c r="AC59">
        <f t="shared" si="22"/>
        <v>-32.01562047725416</v>
      </c>
      <c r="AE59">
        <f t="shared" si="2"/>
        <v>0</v>
      </c>
      <c r="AF59">
        <f t="shared" si="26"/>
        <v>0</v>
      </c>
      <c r="AG59">
        <f t="shared" si="26"/>
        <v>-8.5992986198643034E-10</v>
      </c>
      <c r="AH59">
        <f t="shared" si="4"/>
        <v>-7.7849035897819944E-6</v>
      </c>
      <c r="AI59">
        <f t="shared" si="23"/>
        <v>-7.7857635196439809E-6</v>
      </c>
      <c r="AJ59">
        <f t="shared" si="6"/>
        <v>-3.8418743870594696</v>
      </c>
      <c r="AK59">
        <f t="shared" si="19"/>
        <v>-2.5100246405019542</v>
      </c>
      <c r="AL59">
        <f t="shared" si="24"/>
        <v>-6.351906813324943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-2.1415115009757271E-8</v>
      </c>
      <c r="AR59">
        <f t="shared" si="27"/>
        <v>-2.1417480549250779E-8</v>
      </c>
      <c r="AS59">
        <f t="shared" si="27"/>
        <v>-1.0568426558282303E-2</v>
      </c>
      <c r="AT59">
        <f t="shared" si="27"/>
        <v>-6.9047054640761791E-3</v>
      </c>
      <c r="AU59">
        <f t="shared" si="25"/>
        <v>-1.7473153439839031E-2</v>
      </c>
      <c r="AW59">
        <v>56</v>
      </c>
      <c r="AX59">
        <f>IF(Z59&gt;0, (R59*SUMPRODUCT(K59:$K$98, X59:$X$98)-K59*$AZ$3)/Z59, 0)</f>
        <v>-465381275446.38293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</v>
      </c>
      <c r="S60">
        <f t="shared" si="1"/>
        <v>-1452146673891.4736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-32.01562047725416</v>
      </c>
      <c r="AC60">
        <f t="shared" si="22"/>
        <v>-28.585375444383633</v>
      </c>
      <c r="AE60">
        <f t="shared" si="2"/>
        <v>0</v>
      </c>
      <c r="AF60">
        <f t="shared" si="26"/>
        <v>0</v>
      </c>
      <c r="AG60">
        <f t="shared" si="26"/>
        <v>-2.4606136520442115E-10</v>
      </c>
      <c r="AH60">
        <f t="shared" si="4"/>
        <v>-2.4210767926485791E-6</v>
      </c>
      <c r="AI60">
        <f t="shared" si="23"/>
        <v>-2.4213228540137835E-6</v>
      </c>
      <c r="AJ60">
        <f t="shared" si="6"/>
        <v>-3.430245032870527</v>
      </c>
      <c r="AK60">
        <f t="shared" si="19"/>
        <v>-2.2410934334077912</v>
      </c>
      <c r="AL60">
        <f t="shared" si="24"/>
        <v>-5.6713408876011719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-5.9464492219819857E-9</v>
      </c>
      <c r="AR60">
        <f t="shared" si="27"/>
        <v>-5.9470535776216426E-9</v>
      </c>
      <c r="AS60">
        <f t="shared" si="27"/>
        <v>-8.4250850567222247E-3</v>
      </c>
      <c r="AT60">
        <f t="shared" si="27"/>
        <v>-5.5043889330325156E-3</v>
      </c>
      <c r="AU60">
        <f t="shared" si="25"/>
        <v>-1.3929479936808317E-2</v>
      </c>
      <c r="AW60">
        <v>57</v>
      </c>
      <c r="AX60">
        <f>IF(Z60&gt;0, (R60*SUMPRODUCT(K60:$K$98, X60:$X$98)-K60*$AZ$3)/Z60, 0)</f>
        <v>-1452146673891.4736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</v>
      </c>
      <c r="S61">
        <f t="shared" si="1"/>
        <v>-4819988536124.3486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-28.585375444383633</v>
      </c>
      <c r="AC61">
        <f t="shared" si="22"/>
        <v>-25.522656651860746</v>
      </c>
      <c r="AE61">
        <f t="shared" si="2"/>
        <v>0</v>
      </c>
      <c r="AF61">
        <f t="shared" si="26"/>
        <v>0</v>
      </c>
      <c r="AG61">
        <f t="shared" si="26"/>
        <v>-6.618961969664501E-11</v>
      </c>
      <c r="AH61">
        <f t="shared" si="4"/>
        <v>-7.0964452742292779E-7</v>
      </c>
      <c r="AI61">
        <f t="shared" si="23"/>
        <v>-7.0971071704262447E-7</v>
      </c>
      <c r="AJ61">
        <f t="shared" si="6"/>
        <v>-3.0627187925228867</v>
      </c>
      <c r="AK61">
        <f t="shared" si="19"/>
        <v>-2.0009762811068543</v>
      </c>
      <c r="AL61">
        <f t="shared" si="24"/>
        <v>-5.0636957833404583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-1.5562235575122547E-9</v>
      </c>
      <c r="AR61">
        <f t="shared" si="27"/>
        <v>-1.5563687088400735E-9</v>
      </c>
      <c r="AS61">
        <f t="shared" si="27"/>
        <v>-6.7164262539560751E-3</v>
      </c>
      <c r="AT61">
        <f t="shared" si="27"/>
        <v>-4.3880651598767499E-3</v>
      </c>
      <c r="AU61">
        <f t="shared" si="25"/>
        <v>-1.1104492970201534E-2</v>
      </c>
      <c r="AW61">
        <v>58</v>
      </c>
      <c r="AX61">
        <f>IF(Z61&gt;0, (R61*SUMPRODUCT(K61:$K$98, X61:$X$98)-K61*$AZ$3)/Z61, 0)</f>
        <v>-4819988536124.3486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</v>
      </c>
      <c r="S62">
        <f t="shared" si="1"/>
        <v>-17079895747642.59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-25.522656651860746</v>
      </c>
      <c r="AC62">
        <f t="shared" si="22"/>
        <v>-22.788086297640781</v>
      </c>
      <c r="AE62">
        <f t="shared" si="2"/>
        <v>0</v>
      </c>
      <c r="AF62">
        <f t="shared" si="26"/>
        <v>0</v>
      </c>
      <c r="AG62">
        <f t="shared" si="26"/>
        <v>-1.6677565421312694E-11</v>
      </c>
      <c r="AH62">
        <f t="shared" si="4"/>
        <v>-1.9540063231346345E-7</v>
      </c>
      <c r="AI62">
        <f t="shared" si="23"/>
        <v>-1.9541730987888477E-7</v>
      </c>
      <c r="AJ62">
        <f t="shared" si="6"/>
        <v>-2.7345703542199651</v>
      </c>
      <c r="AK62">
        <f t="shared" si="19"/>
        <v>-1.7865859656302525</v>
      </c>
      <c r="AL62">
        <f t="shared" si="24"/>
        <v>-4.5211565152675277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-3.8259480552801438E-10</v>
      </c>
      <c r="AR62">
        <f t="shared" si="27"/>
        <v>-3.8262746023247214E-10</v>
      </c>
      <c r="AS62">
        <f t="shared" si="27"/>
        <v>-5.3542938960252986E-3</v>
      </c>
      <c r="AT62">
        <f t="shared" si="27"/>
        <v>-3.4981386804462723E-3</v>
      </c>
      <c r="AU62">
        <f t="shared" si="25"/>
        <v>-8.8524329590990315E-3</v>
      </c>
      <c r="AW62">
        <v>59</v>
      </c>
      <c r="AX62">
        <f>IF(Z62&gt;0, (R62*SUMPRODUCT(K62:$K$98, X62:$X$98)-K62*$AZ$3)/Z62, 0)</f>
        <v>-17079895747642.59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</v>
      </c>
      <c r="S63">
        <f t="shared" si="1"/>
        <v>-64873147242596.625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-22.788086297640781</v>
      </c>
      <c r="AC63">
        <f t="shared" si="22"/>
        <v>-20.346505623223205</v>
      </c>
      <c r="AE63">
        <f t="shared" si="2"/>
        <v>0</v>
      </c>
      <c r="AF63">
        <f t="shared" si="26"/>
        <v>0</v>
      </c>
      <c r="AG63">
        <f t="shared" si="26"/>
        <v>-3.9204405998556604E-12</v>
      </c>
      <c r="AH63">
        <f t="shared" si="4"/>
        <v>-5.0361396668975621E-8</v>
      </c>
      <c r="AI63">
        <f t="shared" si="23"/>
        <v>-5.0365317109575477E-8</v>
      </c>
      <c r="AJ63">
        <f t="shared" si="6"/>
        <v>-2.4415806744175761</v>
      </c>
      <c r="AK63">
        <f t="shared" si="19"/>
        <v>-1.5951660408348549</v>
      </c>
      <c r="AL63">
        <f t="shared" si="24"/>
        <v>-4.0367467656177478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-8.8042597664605921E-11</v>
      </c>
      <c r="AR63">
        <f t="shared" si="27"/>
        <v>-8.8049451441451503E-11</v>
      </c>
      <c r="AS63">
        <f t="shared" si="27"/>
        <v>-4.2684103142804335E-3</v>
      </c>
      <c r="AT63">
        <f t="shared" si="27"/>
        <v>-2.7886947390397335E-3</v>
      </c>
      <c r="AU63">
        <f t="shared" si="25"/>
        <v>-7.0571051413696175E-3</v>
      </c>
      <c r="AW63">
        <v>60</v>
      </c>
      <c r="AX63">
        <f>IF(Z63&gt;0, (R63*SUMPRODUCT(K63:$K$98, X63:$X$98)-K63*$AZ$3)/Z63, 0)</f>
        <v>-64873147242596.625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</v>
      </c>
      <c r="S64">
        <f t="shared" si="1"/>
        <v>-265290696002200.28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-20.346505623223205</v>
      </c>
      <c r="AC64">
        <f t="shared" si="22"/>
        <v>-18.166522877953955</v>
      </c>
      <c r="AE64">
        <f t="shared" si="2"/>
        <v>0</v>
      </c>
      <c r="AF64">
        <f t="shared" si="26"/>
        <v>0</v>
      </c>
      <c r="AG64">
        <f t="shared" si="26"/>
        <v>-8.5597248375623796E-13</v>
      </c>
      <c r="AH64">
        <f t="shared" si="4"/>
        <v>-1.2101054840403463E-8</v>
      </c>
      <c r="AI64">
        <f t="shared" si="23"/>
        <v>-1.2101910812887219E-8</v>
      </c>
      <c r="AJ64">
        <f t="shared" si="6"/>
        <v>-2.1799827452692497</v>
      </c>
      <c r="AK64">
        <f t="shared" si="19"/>
        <v>-1.4242553936256246</v>
      </c>
      <c r="AL64">
        <f t="shared" si="24"/>
        <v>-3.6042381509967854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-1.8888622555803293E-11</v>
      </c>
      <c r="AR64">
        <f t="shared" si="27"/>
        <v>-1.8889958649340345E-11</v>
      </c>
      <c r="AS64">
        <f t="shared" si="27"/>
        <v>-3.402750569815767E-3</v>
      </c>
      <c r="AT64">
        <f t="shared" si="27"/>
        <v>-2.2231303723572347E-3</v>
      </c>
      <c r="AU64">
        <f t="shared" si="25"/>
        <v>-5.6258809610629608E-3</v>
      </c>
      <c r="AW64">
        <v>61</v>
      </c>
      <c r="AX64">
        <f>IF(Z64&gt;0, (R64*SUMPRODUCT(K64:$K$98, X64:$X$98)-K64*$AZ$3)/Z64, 0)</f>
        <v>-265290696002200.28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</v>
      </c>
      <c r="S65">
        <f t="shared" si="1"/>
        <v>-1174445333384607.3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-18.166522877953955</v>
      </c>
      <c r="AC65">
        <f t="shared" si="22"/>
        <v>-16.220109712475264</v>
      </c>
      <c r="AE65">
        <f t="shared" si="2"/>
        <v>0</v>
      </c>
      <c r="AF65">
        <f t="shared" si="26"/>
        <v>0</v>
      </c>
      <c r="AG65">
        <f t="shared" si="26"/>
        <v>-1.7263585255316757E-13</v>
      </c>
      <c r="AH65">
        <f t="shared" si="4"/>
        <v>-2.6991076254620319E-9</v>
      </c>
      <c r="AI65">
        <f t="shared" si="23"/>
        <v>-2.6992802613145849E-9</v>
      </c>
      <c r="AJ65">
        <f t="shared" si="6"/>
        <v>-1.9464131654786918</v>
      </c>
      <c r="AK65">
        <f t="shared" si="19"/>
        <v>-1.2716566014567769</v>
      </c>
      <c r="AL65">
        <f t="shared" si="24"/>
        <v>-3.2180697696347491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-3.7616573991181516E-12</v>
      </c>
      <c r="AR65">
        <f t="shared" si="27"/>
        <v>-3.7618979960198771E-12</v>
      </c>
      <c r="AS65">
        <f t="shared" si="27"/>
        <v>-2.7126519211736035E-3</v>
      </c>
      <c r="AT65">
        <f t="shared" si="27"/>
        <v>-1.772265921848331E-3</v>
      </c>
      <c r="AU65">
        <f t="shared" si="25"/>
        <v>-4.4849178467838329E-3</v>
      </c>
      <c r="AW65">
        <v>62</v>
      </c>
      <c r="AX65">
        <f>IF(Z65&gt;0, (R65*SUMPRODUCT(K65:$K$98, X65:$X$98)-K65*$AZ$3)/Z65, 0)</f>
        <v>-1174445333384607.3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</v>
      </c>
      <c r="S66">
        <f t="shared" si="1"/>
        <v>-5667175341894827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-16.220109712475264</v>
      </c>
      <c r="AC66">
        <f t="shared" si="22"/>
        <v>-14.482240814713325</v>
      </c>
      <c r="AE66">
        <f t="shared" si="2"/>
        <v>0</v>
      </c>
      <c r="AF66">
        <f t="shared" si="26"/>
        <v>0</v>
      </c>
      <c r="AG66">
        <f t="shared" si="26"/>
        <v>-3.1943252019336605E-14</v>
      </c>
      <c r="AH66">
        <f t="shared" si="4"/>
        <v>-5.5586496803319714E-10</v>
      </c>
      <c r="AI66">
        <f t="shared" si="23"/>
        <v>-5.5589691128521647E-10</v>
      </c>
      <c r="AJ66">
        <f t="shared" si="6"/>
        <v>-1.7378688977619383</v>
      </c>
      <c r="AK66">
        <f t="shared" si="19"/>
        <v>-1.1354076798732686</v>
      </c>
      <c r="AL66">
        <f t="shared" si="24"/>
        <v>-2.8732765781911036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-6.9168812307083445E-13</v>
      </c>
      <c r="AR66">
        <f t="shared" si="27"/>
        <v>-6.9172787151569898E-13</v>
      </c>
      <c r="AS66">
        <f t="shared" si="27"/>
        <v>-2.1625095035029186E-3</v>
      </c>
      <c r="AT66">
        <f t="shared" si="27"/>
        <v>-1.412839542291231E-3</v>
      </c>
      <c r="AU66">
        <f t="shared" si="25"/>
        <v>-3.5753490464858774E-3</v>
      </c>
      <c r="AW66">
        <v>63</v>
      </c>
      <c r="AX66">
        <f>IF(Z66&gt;0, (R66*SUMPRODUCT(K66:$K$98, X66:$X$98)-K66*$AZ$3)/Z66, 0)</f>
        <v>-5667175341894827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-3.0050829261793916E+16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-14.482240814713325</v>
      </c>
      <c r="AC67">
        <f t="shared" si="22"/>
        <v>-12.930572155994643</v>
      </c>
      <c r="AE67">
        <f t="shared" ref="AE67:AE69" si="30">$Z67*O67</f>
        <v>0</v>
      </c>
      <c r="AF67">
        <f t="shared" si="26"/>
        <v>0</v>
      </c>
      <c r="AG67">
        <f t="shared" si="26"/>
        <v>-5.3786253464701966E-15</v>
      </c>
      <c r="AH67">
        <f t="shared" ref="AH67:AH69" si="31">-X67*R67</f>
        <v>-1.0498077661069217E-10</v>
      </c>
      <c r="AI67">
        <f t="shared" si="23"/>
        <v>-1.0498615523603864E-10</v>
      </c>
      <c r="AJ67">
        <f t="shared" ref="AJ67:AJ69" si="32">AB67-AC67</f>
        <v>-1.5516686587186825</v>
      </c>
      <c r="AK67">
        <f t="shared" si="19"/>
        <v>-1.0137568570299329</v>
      </c>
      <c r="AL67">
        <f t="shared" si="24"/>
        <v>-2.5654255158536019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-1.166360416844971E-13</v>
      </c>
      <c r="AR67">
        <f t="shared" si="27"/>
        <v>-1.1664201746016163E-13</v>
      </c>
      <c r="AS67">
        <f t="shared" si="27"/>
        <v>-1.7239393363413858E-3</v>
      </c>
      <c r="AT67">
        <f t="shared" si="27"/>
        <v>-1.1263070330768095E-3</v>
      </c>
      <c r="AU67">
        <f t="shared" si="25"/>
        <v>-2.8502463695348375E-3</v>
      </c>
      <c r="AW67">
        <v>64</v>
      </c>
      <c r="AX67">
        <f>IF(Z67&gt;0, (R67*SUMPRODUCT(K67:$K$98, X67:$X$98)-K67*$AZ$3)/Z67, 0)</f>
        <v>-3.0050829261793916E+16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50000</v>
      </c>
      <c r="S68">
        <f t="shared" si="29"/>
        <v>-1.7683596337019139E+17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-12.930572155994643</v>
      </c>
      <c r="AC68">
        <f t="shared" si="22"/>
        <v>-11.545153710709602</v>
      </c>
      <c r="AE68">
        <f t="shared" si="30"/>
        <v>0</v>
      </c>
      <c r="AF68">
        <f t="shared" si="26"/>
        <v>0</v>
      </c>
      <c r="AG68">
        <f t="shared" si="26"/>
        <v>-8.1609203599473589E-16</v>
      </c>
      <c r="AH68">
        <f t="shared" si="31"/>
        <v>-1.8034988228043037E-11</v>
      </c>
      <c r="AI68">
        <f t="shared" si="23"/>
        <v>-1.8035804320079032E-11</v>
      </c>
      <c r="AJ68">
        <f t="shared" si="32"/>
        <v>-1.3854184452850404</v>
      </c>
      <c r="AK68">
        <f t="shared" ref="AK68:AK69" si="42">G68*SUM(AB68:AB68, AE68:AF68)</f>
        <v>-0.90514005091962513</v>
      </c>
      <c r="AL68">
        <f t="shared" si="24"/>
        <v>-2.2905584962227015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-1.7890432170553073E-14</v>
      </c>
      <c r="AR68">
        <f t="shared" si="27"/>
        <v>-1.7891241721356784E-14</v>
      </c>
      <c r="AS68">
        <f t="shared" si="27"/>
        <v>-1.3743138842012203E-3</v>
      </c>
      <c r="AT68">
        <f t="shared" si="27"/>
        <v>-8.9788507101152886E-4</v>
      </c>
      <c r="AU68">
        <f t="shared" si="25"/>
        <v>-2.2721989552306407E-3</v>
      </c>
      <c r="AW68">
        <v>65</v>
      </c>
      <c r="AX68">
        <f>IF(Z68&gt;0, (R68*SUMPRODUCT(K68:$K$98, X68:$X$98)-K68*$AZ$3)/Z68, 0)</f>
        <v>-1.7683596337019139E+17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8.8570061428938412E-4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-11.545153710709602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-11.545153710709602</v>
      </c>
      <c r="AK69">
        <f t="shared" si="42"/>
        <v>-0.80816075974967228</v>
      </c>
      <c r="AL69">
        <f t="shared" si="24"/>
        <v>-12.353314470462539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-2.891252870388847E-15</v>
      </c>
      <c r="AR69">
        <f t="shared" si="27"/>
        <v>-2.891252870388847E-15</v>
      </c>
      <c r="AS69">
        <f t="shared" si="27"/>
        <v>-1.0225549733640857E-2</v>
      </c>
      <c r="AT69">
        <f t="shared" si="27"/>
        <v>-7.1578848135486013E-4</v>
      </c>
      <c r="AU69">
        <f t="shared" si="25"/>
        <v>-1.0941338214998609E-2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27221.870044100218</v>
      </c>
      <c r="AO71" s="8">
        <f t="shared" si="46"/>
        <v>-2722.1870044100219</v>
      </c>
      <c r="AP71" s="8">
        <f t="shared" si="46"/>
        <v>-709.86104039914369</v>
      </c>
      <c r="AQ71" s="8">
        <f t="shared" si="46"/>
        <v>-11638.439433917734</v>
      </c>
      <c r="AR71" s="8">
        <f t="shared" si="46"/>
        <v>12151.382565373322</v>
      </c>
      <c r="AS71" s="8">
        <f t="shared" si="46"/>
        <v>-750.73834975492991</v>
      </c>
      <c r="AT71" s="8">
        <f t="shared" si="46"/>
        <v>266.36976327986957</v>
      </c>
      <c r="AU71" s="8">
        <f t="shared" si="46"/>
        <v>11667.013978898249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4925.0773349721776</v>
      </c>
      <c r="K3">
        <v>1</v>
      </c>
      <c r="L3" s="2">
        <v>0</v>
      </c>
      <c r="O3">
        <f>$C$3</f>
        <v>4925.0773349721776</v>
      </c>
      <c r="P3">
        <f>O3*C5</f>
        <v>492.50773349721777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4925.0773349721776</v>
      </c>
      <c r="AF3">
        <f t="shared" ref="AF3:AG34" si="4">-$Z3*P3</f>
        <v>-492.50773349721777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3807.6126307749601</v>
      </c>
      <c r="AJ3">
        <f t="shared" ref="AJ3:AJ66" si="7">AB3-AC3</f>
        <v>0</v>
      </c>
      <c r="AL3">
        <f t="shared" ref="AL3:AL34" si="8">SUM(AI3:AK3)</f>
        <v>3807.6126307749601</v>
      </c>
      <c r="AN3">
        <f t="shared" ref="AN3:AU34" si="9">AE3*$K3</f>
        <v>4925.0773349721776</v>
      </c>
      <c r="AO3">
        <f t="shared" si="9"/>
        <v>-492.50773349721777</v>
      </c>
      <c r="AP3">
        <f t="shared" si="9"/>
        <v>-624.95697070000006</v>
      </c>
      <c r="AQ3">
        <f t="shared" si="9"/>
        <v>0</v>
      </c>
      <c r="AR3">
        <f t="shared" si="9"/>
        <v>3807.6126307749601</v>
      </c>
      <c r="AS3">
        <f t="shared" si="9"/>
        <v>0</v>
      </c>
      <c r="AT3">
        <f t="shared" si="9"/>
        <v>0</v>
      </c>
      <c r="AU3">
        <f t="shared" si="9"/>
        <v>3807.6126307749601</v>
      </c>
      <c r="AW3">
        <v>0</v>
      </c>
      <c r="AX3">
        <f>IF(Z3&gt;0, (R3*SUMPRODUCT(K3:$K$98, X3:$X$98)-K3*$AZ$3)/Z3, 0)</f>
        <v>0</v>
      </c>
      <c r="AZ3">
        <f>C6*SUMPRODUCT(X4:X98, K4:K98)/1</f>
        <v>2580.4625642005271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175.13820210920019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173.09008150575437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-173.09008150575437</v>
      </c>
      <c r="AK4">
        <f>G4*SUM(AB4, AE4:AF4)</f>
        <v>0</v>
      </c>
      <c r="AL4">
        <f t="shared" si="8"/>
        <v>-342.52118150575438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-158.06614422987218</v>
      </c>
      <c r="AR4">
        <f t="shared" si="9"/>
        <v>-158.06614422987218</v>
      </c>
      <c r="AS4">
        <f t="shared" si="9"/>
        <v>-161.47969167436736</v>
      </c>
      <c r="AT4">
        <f t="shared" si="9"/>
        <v>0</v>
      </c>
      <c r="AU4">
        <f t="shared" si="9"/>
        <v>-319.54583590423954</v>
      </c>
      <c r="AW4">
        <v>1</v>
      </c>
      <c r="AX4">
        <f>IF(Z4&gt;0, (R4*SUMPRODUCT(K4:$K$98, X4:$X$98)-K4*$AZ$3)/Z4, 0)</f>
        <v>175.13820210920019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</v>
      </c>
      <c r="S5">
        <f t="shared" si="1"/>
        <v>220.96153564882846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173.09008150575437</v>
      </c>
      <c r="AC5">
        <f t="shared" si="2"/>
        <v>215.82219201944235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-168.16288140871029</v>
      </c>
      <c r="AI5">
        <f t="shared" si="6"/>
        <v>-180.3721439499092</v>
      </c>
      <c r="AJ5">
        <f t="shared" si="7"/>
        <v>-42.732110513687985</v>
      </c>
      <c r="AK5">
        <f>G5*SUM(AB5, AE5:AF5)</f>
        <v>7.0966933417359295</v>
      </c>
      <c r="AL5">
        <f t="shared" si="8"/>
        <v>-216.00756112186124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-143.79742816747213</v>
      </c>
      <c r="AR5">
        <f t="shared" si="9"/>
        <v>-154.23766645631798</v>
      </c>
      <c r="AS5">
        <f t="shared" si="9"/>
        <v>-36.540570312315367</v>
      </c>
      <c r="AT5">
        <f t="shared" si="9"/>
        <v>6.0684393754803505</v>
      </c>
      <c r="AU5">
        <f t="shared" si="9"/>
        <v>-184.70979739315297</v>
      </c>
      <c r="AW5">
        <v>2</v>
      </c>
      <c r="AX5">
        <f>IF(Z5&gt;0, (R5*SUMPRODUCT(K5:$K$98, X5:$X$98)-K5*$AZ$3)/Z5, 0)</f>
        <v>220.96153564882846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100000</v>
      </c>
      <c r="S6">
        <f t="shared" si="1"/>
        <v>298.35627521925869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215.82219201944235</v>
      </c>
      <c r="AC6">
        <f t="shared" si="2"/>
        <v>288.00428909572929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-167.03199060313244</v>
      </c>
      <c r="AI6">
        <f t="shared" si="6"/>
        <v>-179.09828152009396</v>
      </c>
      <c r="AJ6">
        <f t="shared" si="7"/>
        <v>-72.182097076286936</v>
      </c>
      <c r="AK6">
        <f>G6*SUM(AB6, AE6:AF6)</f>
        <v>12.625598233137378</v>
      </c>
      <c r="AL6">
        <f t="shared" si="8"/>
        <v>-238.65478036324353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-128.85015279432619</v>
      </c>
      <c r="AR6">
        <f t="shared" si="9"/>
        <v>-138.15821062622587</v>
      </c>
      <c r="AS6">
        <f t="shared" si="9"/>
        <v>-55.681993633140813</v>
      </c>
      <c r="AT6">
        <f t="shared" si="9"/>
        <v>9.7395131051561403</v>
      </c>
      <c r="AU6">
        <f t="shared" si="9"/>
        <v>-184.10069115421055</v>
      </c>
      <c r="AW6">
        <v>3</v>
      </c>
      <c r="AX6">
        <f>IF(Z6&gt;0, (R6*SUMPRODUCT(K6:$K$98, X6:$X$98)-K6*$AZ$3)/Z6, 0)</f>
        <v>298.35627521925869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</v>
      </c>
      <c r="S7">
        <f t="shared" si="1"/>
        <v>354.96740123988087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288.00428909572929</v>
      </c>
      <c r="AC7">
        <f t="shared" si="2"/>
        <v>338.63547106467172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-165.990268855327</v>
      </c>
      <c r="AI7">
        <f t="shared" si="6"/>
        <v>-177.91514807951199</v>
      </c>
      <c r="AJ7">
        <f t="shared" si="7"/>
        <v>-50.631181968942428</v>
      </c>
      <c r="AK7">
        <f>G7*SUM(AB7, AE7:AF7)</f>
        <v>14.141010594600308</v>
      </c>
      <c r="AL7">
        <f t="shared" si="8"/>
        <v>-214.4053194538541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-116.5012812211332</v>
      </c>
      <c r="AR7">
        <f t="shared" si="9"/>
        <v>-124.87083033750744</v>
      </c>
      <c r="AS7">
        <f t="shared" si="9"/>
        <v>-35.535803452810846</v>
      </c>
      <c r="AT7">
        <f t="shared" si="9"/>
        <v>9.9249544168666137</v>
      </c>
      <c r="AU7">
        <f t="shared" si="9"/>
        <v>-150.48167937345167</v>
      </c>
      <c r="AW7">
        <v>4</v>
      </c>
      <c r="AX7">
        <f>IF(Z7&gt;0, (R7*SUMPRODUCT(K7:$K$98, X7:$X$98)-K7*$AZ$3)/Z7, 0)</f>
        <v>354.96740123988087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</v>
      </c>
      <c r="S8">
        <f t="shared" si="1"/>
        <v>363.4627159742455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338.63547106467172</v>
      </c>
      <c r="AC8">
        <f t="shared" si="2"/>
        <v>342.67221199832193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-165.16358401438157</v>
      </c>
      <c r="AI8">
        <f t="shared" si="6"/>
        <v>-176.94856899832291</v>
      </c>
      <c r="AJ8">
        <f t="shared" si="7"/>
        <v>-4.0367409336502078</v>
      </c>
      <c r="AK8">
        <f>G8*SUM(AB8, AE8:AF8)</f>
        <v>7.2129355336775074</v>
      </c>
      <c r="AL8">
        <f t="shared" si="8"/>
        <v>-173.77237439829563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-108.20598098598562</v>
      </c>
      <c r="AR8">
        <f t="shared" si="9"/>
        <v>-115.92684674887343</v>
      </c>
      <c r="AS8">
        <f t="shared" si="9"/>
        <v>-2.6446478218459464</v>
      </c>
      <c r="AT8">
        <f t="shared" si="9"/>
        <v>4.7255136165020986</v>
      </c>
      <c r="AU8">
        <f t="shared" si="9"/>
        <v>-113.84598095421728</v>
      </c>
      <c r="AW8">
        <v>5</v>
      </c>
      <c r="AX8">
        <f>IF(Z8&gt;0, (R8*SUMPRODUCT(K8:$K$98, X8:$X$98)-K8*$AZ$3)/Z8, 0)</f>
        <v>363.4627159742455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100000</v>
      </c>
      <c r="S9">
        <f t="shared" si="1"/>
        <v>347.70741036706767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342.67221199832193</v>
      </c>
      <c r="AC9">
        <f t="shared" si="2"/>
        <v>323.96633692163391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-164.96933104124682</v>
      </c>
      <c r="AI9">
        <f t="shared" si="6"/>
        <v>-176.61584500896859</v>
      </c>
      <c r="AJ9">
        <f t="shared" si="7"/>
        <v>18.705875076688017</v>
      </c>
      <c r="AK9">
        <f t="shared" ref="AK9:AK72" si="22">G9*SUM(AB9:AB9, AE9:AF9)</f>
        <v>2.0217660507900992</v>
      </c>
      <c r="AL9">
        <f t="shared" si="8"/>
        <v>-155.88820388149048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-102.35696302440103</v>
      </c>
      <c r="AR9">
        <f t="shared" si="9"/>
        <v>-109.58316556782535</v>
      </c>
      <c r="AS9">
        <f t="shared" si="9"/>
        <v>11.606257669099106</v>
      </c>
      <c r="AT9">
        <f t="shared" si="9"/>
        <v>1.2544260899801454</v>
      </c>
      <c r="AU9">
        <f t="shared" si="9"/>
        <v>-96.72248180874611</v>
      </c>
      <c r="AW9">
        <v>6</v>
      </c>
      <c r="AX9">
        <f>IF(Z9&gt;0, (R9*SUMPRODUCT(K9:$K$98, X9:$X$98)-K9*$AZ$3)/Z9, 0)</f>
        <v>347.70741036706767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</v>
      </c>
      <c r="S10">
        <f t="shared" si="1"/>
        <v>329.92763964372335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323.96633692163391</v>
      </c>
      <c r="AC10">
        <f t="shared" si="2"/>
        <v>303.78200503044036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-165.04787390273123</v>
      </c>
      <c r="AI10">
        <f t="shared" si="6"/>
        <v>-176.55729174653794</v>
      </c>
      <c r="AJ10">
        <f t="shared" si="7"/>
        <v>20.184331891193551</v>
      </c>
      <c r="AK10">
        <f t="shared" si="22"/>
        <v>1.3282619813786991</v>
      </c>
      <c r="AL10">
        <f t="shared" si="8"/>
        <v>-155.0446978739657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-97.149886891172912</v>
      </c>
      <c r="AR10">
        <f t="shared" si="9"/>
        <v>-103.92451909496627</v>
      </c>
      <c r="AS10">
        <f t="shared" si="9"/>
        <v>11.880828960929126</v>
      </c>
      <c r="AT10">
        <f t="shared" si="9"/>
        <v>0.78183679802403361</v>
      </c>
      <c r="AU10">
        <f t="shared" si="9"/>
        <v>-91.261853336013118</v>
      </c>
      <c r="AW10">
        <v>7</v>
      </c>
      <c r="AX10">
        <f>IF(Z10&gt;0, (R10*SUMPRODUCT(K10:$K$98, X10:$X$98)-K10*$AZ$3)/Z10, 0)</f>
        <v>329.92763964372335</v>
      </c>
    </row>
    <row r="11" spans="1:52" x14ac:dyDescent="0.25">
      <c r="A11" t="s">
        <v>33</v>
      </c>
      <c r="C11" s="12">
        <f>AU100</f>
        <v>947.78041704987822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</v>
      </c>
      <c r="S11">
        <f t="shared" si="1"/>
        <v>310.21134948106311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303.78200503044036</v>
      </c>
      <c r="AC11">
        <f t="shared" si="2"/>
        <v>282.25972807687435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-165.0982714282982</v>
      </c>
      <c r="AI11">
        <f t="shared" si="6"/>
        <v>-176.47195780973831</v>
      </c>
      <c r="AJ11">
        <f t="shared" si="7"/>
        <v>21.522276953566006</v>
      </c>
      <c r="AK11">
        <f t="shared" si="22"/>
        <v>0.72907681207305675</v>
      </c>
      <c r="AL11">
        <f t="shared" si="8"/>
        <v>-154.22060404409925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-92.34088911222662</v>
      </c>
      <c r="AR11">
        <f t="shared" si="9"/>
        <v>-98.702290136355003</v>
      </c>
      <c r="AS11">
        <f t="shared" si="9"/>
        <v>12.037595381336178</v>
      </c>
      <c r="AT11">
        <f t="shared" si="9"/>
        <v>0.40777895780194345</v>
      </c>
      <c r="AU11">
        <f t="shared" si="9"/>
        <v>-86.256915797216891</v>
      </c>
      <c r="AW11">
        <v>8</v>
      </c>
      <c r="AX11">
        <f>IF(Z11&gt;0, (R11*SUMPRODUCT(K11:$K$98, X11:$X$98)-K11*$AZ$3)/Z11, 0)</f>
        <v>310.21134948106311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</v>
      </c>
      <c r="S12">
        <f t="shared" si="1"/>
        <v>291.00095960302275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282.25972807687435</v>
      </c>
      <c r="AC12">
        <f t="shared" si="2"/>
        <v>261.65055277033616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-165.6133392740422</v>
      </c>
      <c r="AI12">
        <f t="shared" si="6"/>
        <v>-176.85258712425866</v>
      </c>
      <c r="AJ12">
        <f t="shared" si="7"/>
        <v>20.609175306538191</v>
      </c>
      <c r="AK12">
        <f t="shared" si="22"/>
        <v>0.64919737457681104</v>
      </c>
      <c r="AL12">
        <f t="shared" si="8"/>
        <v>-155.59421444314367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-88.025250410369566</v>
      </c>
      <c r="AR12">
        <f t="shared" si="9"/>
        <v>-93.999030123864998</v>
      </c>
      <c r="AS12">
        <f t="shared" si="9"/>
        <v>10.953995765445994</v>
      </c>
      <c r="AT12">
        <f t="shared" si="9"/>
        <v>0.345055306012027</v>
      </c>
      <c r="AU12">
        <f t="shared" si="9"/>
        <v>-82.699979052406988</v>
      </c>
      <c r="AW12">
        <v>9</v>
      </c>
      <c r="AX12">
        <f>IF(Z12&gt;0, (R12*SUMPRODUCT(K12:$K$98, X12:$X$98)-K12*$AZ$3)/Z12, 0)</f>
        <v>291.00095960302275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</v>
      </c>
      <c r="S13">
        <f t="shared" si="1"/>
        <v>271.72080295150869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261.65055277033616</v>
      </c>
      <c r="AC13">
        <f t="shared" si="2"/>
        <v>241.42021758828173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-166.21049290814116</v>
      </c>
      <c r="AI13">
        <f t="shared" si="6"/>
        <v>-177.31657196824196</v>
      </c>
      <c r="AJ13">
        <f t="shared" si="7"/>
        <v>20.230335182054432</v>
      </c>
      <c r="AK13">
        <f t="shared" si="22"/>
        <v>0.52330110554067233</v>
      </c>
      <c r="AL13">
        <f t="shared" si="8"/>
        <v>-156.56293568064686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-83.975897257657849</v>
      </c>
      <c r="AR13">
        <f t="shared" si="9"/>
        <v>-89.587113118752058</v>
      </c>
      <c r="AS13">
        <f t="shared" si="9"/>
        <v>10.221138984739584</v>
      </c>
      <c r="AT13">
        <f t="shared" si="9"/>
        <v>0.2643917306592008</v>
      </c>
      <c r="AU13">
        <f t="shared" si="9"/>
        <v>-79.101582403353277</v>
      </c>
      <c r="AW13">
        <v>10</v>
      </c>
      <c r="AX13">
        <f>IF(Z13&gt;0, (R13*SUMPRODUCT(K13:$K$98, X13:$X$98)-K13*$AZ$3)/Z13, 0)</f>
        <v>271.72080295150869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</v>
      </c>
      <c r="S14">
        <f t="shared" si="1"/>
        <v>338.44579129315821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241.42021758828173</v>
      </c>
      <c r="AC14">
        <f t="shared" si="2"/>
        <v>297.13164566369028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-167.16621425092751</v>
      </c>
      <c r="AI14">
        <f t="shared" si="6"/>
        <v>-178.14033674364592</v>
      </c>
      <c r="AJ14">
        <f t="shared" si="7"/>
        <v>-55.711428075408548</v>
      </c>
      <c r="AK14">
        <f t="shared" si="22"/>
        <v>16.899415231179724</v>
      </c>
      <c r="AL14">
        <f t="shared" si="8"/>
        <v>-216.95234958787475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-75.409610918604614</v>
      </c>
      <c r="AR14">
        <f t="shared" si="9"/>
        <v>-80.360098737314132</v>
      </c>
      <c r="AS14">
        <f t="shared" si="9"/>
        <v>-25.131735702168502</v>
      </c>
      <c r="AT14">
        <f t="shared" si="9"/>
        <v>7.6234203965538017</v>
      </c>
      <c r="AU14">
        <f t="shared" si="9"/>
        <v>-97.868414042928833</v>
      </c>
      <c r="AW14">
        <v>11</v>
      </c>
      <c r="AX14">
        <f>IF(Z14&gt;0, (R14*SUMPRODUCT(K14:$K$98, X14:$X$98)-K14*$AZ$3)/Z14, 0)</f>
        <v>338.44579129315821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</v>
      </c>
      <c r="S15">
        <f t="shared" si="1"/>
        <v>399.37677308242223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297.13164566369028</v>
      </c>
      <c r="AC15">
        <f t="shared" si="2"/>
        <v>346.44286093532332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-169.17900379330575</v>
      </c>
      <c r="AI15">
        <f t="shared" si="6"/>
        <v>-180.02223768562283</v>
      </c>
      <c r="AJ15">
        <f t="shared" si="7"/>
        <v>-49.311215271633046</v>
      </c>
      <c r="AK15">
        <f t="shared" si="22"/>
        <v>20.79921519645832</v>
      </c>
      <c r="AL15">
        <f t="shared" si="8"/>
        <v>-208.53423776079757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-68.140706695609012</v>
      </c>
      <c r="AR15">
        <f t="shared" si="9"/>
        <v>-72.508066732738513</v>
      </c>
      <c r="AS15">
        <f t="shared" si="9"/>
        <v>-19.861217889269419</v>
      </c>
      <c r="AT15">
        <f t="shared" si="9"/>
        <v>8.3773588354514246</v>
      </c>
      <c r="AU15">
        <f t="shared" si="9"/>
        <v>-83.991925786556507</v>
      </c>
      <c r="AW15">
        <v>12</v>
      </c>
      <c r="AX15">
        <f>IF(Z15&gt;0, (R15*SUMPRODUCT(K15:$K$98, X15:$X$98)-K15*$AZ$3)/Z15, 0)</f>
        <v>399.37677308242223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</v>
      </c>
      <c r="S16">
        <f t="shared" si="1"/>
        <v>454.64374827513694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346.44286093532332</v>
      </c>
      <c r="AC16">
        <f t="shared" si="2"/>
        <v>389.66003476671244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-171.73852147549206</v>
      </c>
      <c r="AI16">
        <f t="shared" si="6"/>
        <v>-182.45185571370152</v>
      </c>
      <c r="AJ16">
        <f t="shared" si="7"/>
        <v>-43.217173831389118</v>
      </c>
      <c r="AK16">
        <f t="shared" si="22"/>
        <v>24.251000265472634</v>
      </c>
      <c r="AL16">
        <f t="shared" si="8"/>
        <v>-201.418029279618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-61.760366861061271</v>
      </c>
      <c r="AR16">
        <f t="shared" si="9"/>
        <v>-65.613081133737751</v>
      </c>
      <c r="AS16">
        <f t="shared" si="9"/>
        <v>-15.541699600026799</v>
      </c>
      <c r="AT16">
        <f t="shared" si="9"/>
        <v>8.7211107925895384</v>
      </c>
      <c r="AU16">
        <f t="shared" si="9"/>
        <v>-72.433669941175012</v>
      </c>
      <c r="AW16">
        <v>13</v>
      </c>
      <c r="AX16">
        <f>IF(Z16&gt;0, (R16*SUMPRODUCT(K16:$K$98, X16:$X$98)-K16*$AZ$3)/Z16, 0)</f>
        <v>454.64374827513694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</v>
      </c>
      <c r="S17">
        <f t="shared" si="1"/>
        <v>504.66454097749636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389.66003476671244</v>
      </c>
      <c r="AC17">
        <f t="shared" si="2"/>
        <v>427.32634694761384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-174.28083600021347</v>
      </c>
      <c r="AI17">
        <f t="shared" si="6"/>
        <v>-184.8652517915408</v>
      </c>
      <c r="AJ17">
        <f t="shared" si="7"/>
        <v>-37.6663121809014</v>
      </c>
      <c r="AK17">
        <f t="shared" si="22"/>
        <v>27.276202433669873</v>
      </c>
      <c r="AL17">
        <f t="shared" si="8"/>
        <v>-195.25536153877232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-55.959491476956394</v>
      </c>
      <c r="AR17">
        <f t="shared" si="9"/>
        <v>-59.358020763691165</v>
      </c>
      <c r="AS17">
        <f t="shared" si="9"/>
        <v>-12.094202230318364</v>
      </c>
      <c r="AT17">
        <f t="shared" si="9"/>
        <v>8.758062289813763</v>
      </c>
      <c r="AU17">
        <f t="shared" si="9"/>
        <v>-62.69416070419576</v>
      </c>
      <c r="AW17">
        <v>14</v>
      </c>
      <c r="AX17">
        <f>IF(Z17&gt;0, (R17*SUMPRODUCT(K17:$K$98, X17:$X$98)-K17*$AZ$3)/Z17, 0)</f>
        <v>504.66454097749636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</v>
      </c>
      <c r="S18">
        <f t="shared" si="1"/>
        <v>550.0678861701125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427.32634694761384</v>
      </c>
      <c r="AC18">
        <f t="shared" si="2"/>
        <v>460.14067604383837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-176.95703722551681</v>
      </c>
      <c r="AI18">
        <f t="shared" si="6"/>
        <v>-187.41348922927767</v>
      </c>
      <c r="AJ18">
        <f t="shared" si="7"/>
        <v>-32.814329096224526</v>
      </c>
      <c r="AK18">
        <f t="shared" si="22"/>
        <v>29.912844286332973</v>
      </c>
      <c r="AL18">
        <f t="shared" si="8"/>
        <v>-190.31497403916921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-50.73106042354943</v>
      </c>
      <c r="AR18">
        <f t="shared" si="9"/>
        <v>-53.728776178378105</v>
      </c>
      <c r="AS18">
        <f t="shared" si="9"/>
        <v>-9.407400452897928</v>
      </c>
      <c r="AT18">
        <f t="shared" si="9"/>
        <v>8.5755861124429007</v>
      </c>
      <c r="AU18">
        <f t="shared" si="9"/>
        <v>-54.560590518833131</v>
      </c>
      <c r="AW18">
        <v>15</v>
      </c>
      <c r="AX18">
        <f>IF(Z18&gt;0, (R18*SUMPRODUCT(K18:$K$98, X18:$X$98)-K18*$AZ$3)/Z18, 0)</f>
        <v>550.0678861701125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</v>
      </c>
      <c r="S19">
        <f t="shared" si="1"/>
        <v>591.36357582131029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460.14067604383837</v>
      </c>
      <c r="AC19">
        <f t="shared" si="2"/>
        <v>488.67195541777187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-180.32569738565775</v>
      </c>
      <c r="AI19">
        <f t="shared" si="6"/>
        <v>-190.65504415720781</v>
      </c>
      <c r="AJ19">
        <f t="shared" si="7"/>
        <v>-28.531279373933501</v>
      </c>
      <c r="AK19">
        <f t="shared" si="22"/>
        <v>32.209847323068686</v>
      </c>
      <c r="AL19">
        <f t="shared" si="8"/>
        <v>-186.97647620807263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-46.157863641359413</v>
      </c>
      <c r="AR19">
        <f t="shared" si="9"/>
        <v>-48.801860513118889</v>
      </c>
      <c r="AS19">
        <f t="shared" si="9"/>
        <v>-7.3031349494190083</v>
      </c>
      <c r="AT19">
        <f t="shared" si="9"/>
        <v>8.2447358429872803</v>
      </c>
      <c r="AU19">
        <f t="shared" si="9"/>
        <v>-47.860259619550611</v>
      </c>
      <c r="AW19">
        <v>16</v>
      </c>
      <c r="AX19">
        <f>IF(Z19&gt;0, (R19*SUMPRODUCT(K19:$K$98, X19:$X$98)-K19*$AZ$3)/Z19, 0)</f>
        <v>591.36357582131029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</v>
      </c>
      <c r="S20">
        <f t="shared" si="1"/>
        <v>628.83246839895412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488.67195541777187</v>
      </c>
      <c r="AC20">
        <f t="shared" si="2"/>
        <v>513.28403802416483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-183.50026695316757</v>
      </c>
      <c r="AI20">
        <f t="shared" si="6"/>
        <v>-193.70338272363298</v>
      </c>
      <c r="AJ20">
        <f t="shared" si="7"/>
        <v>-24.61208260639296</v>
      </c>
      <c r="AK20">
        <f t="shared" si="22"/>
        <v>34.207036879244036</v>
      </c>
      <c r="AL20">
        <f t="shared" si="8"/>
        <v>-184.1084284507819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-41.937907466948339</v>
      </c>
      <c r="AR20">
        <f t="shared" si="9"/>
        <v>-44.26976960623093</v>
      </c>
      <c r="AS20">
        <f t="shared" si="9"/>
        <v>-5.6249468191739833</v>
      </c>
      <c r="AT20">
        <f t="shared" si="9"/>
        <v>7.8178172227201888</v>
      </c>
      <c r="AU20">
        <f t="shared" si="9"/>
        <v>-42.076899202684722</v>
      </c>
      <c r="AW20">
        <v>17</v>
      </c>
      <c r="AX20">
        <f>IF(Z20&gt;0, (R20*SUMPRODUCT(K20:$K$98, X20:$X$98)-K20*$AZ$3)/Z20, 0)</f>
        <v>628.83246839895412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</v>
      </c>
      <c r="S21">
        <f t="shared" si="1"/>
        <v>663.01744532245914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513.28403802416483</v>
      </c>
      <c r="AC21">
        <f t="shared" si="2"/>
        <v>534.53358256413878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-187.33181754338216</v>
      </c>
      <c r="AI21">
        <f t="shared" si="6"/>
        <v>-197.40948567894998</v>
      </c>
      <c r="AJ21">
        <f t="shared" si="7"/>
        <v>-21.249544539973954</v>
      </c>
      <c r="AK21">
        <f t="shared" si="22"/>
        <v>35.929882661691543</v>
      </c>
      <c r="AL21">
        <f t="shared" si="8"/>
        <v>-182.72914755723238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-38.226415923157141</v>
      </c>
      <c r="AR21">
        <f t="shared" si="9"/>
        <v>-40.282837190711177</v>
      </c>
      <c r="AS21">
        <f t="shared" si="9"/>
        <v>-4.3361236676977573</v>
      </c>
      <c r="AT21">
        <f t="shared" si="9"/>
        <v>7.331753125055684</v>
      </c>
      <c r="AU21">
        <f t="shared" si="9"/>
        <v>-37.287207733353249</v>
      </c>
      <c r="AW21">
        <v>18</v>
      </c>
      <c r="AX21">
        <f>IF(Z21&gt;0, (R21*SUMPRODUCT(K21:$K$98, X21:$X$98)-K21*$AZ$3)/Z21, 0)</f>
        <v>663.01744532245914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</v>
      </c>
      <c r="S22">
        <f t="shared" si="1"/>
        <v>694.17147499384282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534.53358256413878</v>
      </c>
      <c r="AC22">
        <f t="shared" si="2"/>
        <v>552.72453450430476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-191.50052595007486</v>
      </c>
      <c r="AI22">
        <f t="shared" si="6"/>
        <v>-201.45347983854325</v>
      </c>
      <c r="AJ22">
        <f t="shared" si="7"/>
        <v>-18.190951940165974</v>
      </c>
      <c r="AK22">
        <f t="shared" si="22"/>
        <v>37.417350779489716</v>
      </c>
      <c r="AL22">
        <f t="shared" si="8"/>
        <v>-182.22708099921951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-34.890242058508889</v>
      </c>
      <c r="AR22">
        <f t="shared" si="9"/>
        <v>-36.703610291535952</v>
      </c>
      <c r="AS22">
        <f t="shared" si="9"/>
        <v>-3.3142818450146647</v>
      </c>
      <c r="AT22">
        <f t="shared" si="9"/>
        <v>6.8172158766022557</v>
      </c>
      <c r="AU22">
        <f t="shared" si="9"/>
        <v>-33.200676259948359</v>
      </c>
      <c r="AW22">
        <v>19</v>
      </c>
      <c r="AX22">
        <f>IF(Z22&gt;0, (R22*SUMPRODUCT(K22:$K$98, X22:$X$98)-K22*$AZ$3)/Z22, 0)</f>
        <v>694.17147499384282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</v>
      </c>
      <c r="S23">
        <f t="shared" si="1"/>
        <v>722.6218559142909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552.72453450430476</v>
      </c>
      <c r="AC23">
        <f t="shared" si="2"/>
        <v>568.20694232376297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-196.09715831579084</v>
      </c>
      <c r="AI23">
        <f t="shared" si="6"/>
        <v>-205.92607052058509</v>
      </c>
      <c r="AJ23">
        <f t="shared" si="7"/>
        <v>-15.482407819458217</v>
      </c>
      <c r="AK23">
        <f t="shared" si="22"/>
        <v>38.690717415301336</v>
      </c>
      <c r="AL23">
        <f t="shared" si="8"/>
        <v>-182.71776092474198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-31.899750697623379</v>
      </c>
      <c r="AR23">
        <f t="shared" si="9"/>
        <v>-33.498651220479736</v>
      </c>
      <c r="AS23">
        <f t="shared" si="9"/>
        <v>-2.5185727008053309</v>
      </c>
      <c r="AT23">
        <f t="shared" si="9"/>
        <v>6.2939425051368589</v>
      </c>
      <c r="AU23">
        <f t="shared" si="9"/>
        <v>-29.723281416148215</v>
      </c>
      <c r="AW23">
        <v>20</v>
      </c>
      <c r="AX23">
        <f>IF(Z23&gt;0, (R23*SUMPRODUCT(K23:$K$98, X23:$X$98)-K23*$AZ$3)/Z23, 0)</f>
        <v>722.6218559142909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</v>
      </c>
      <c r="S24">
        <f t="shared" si="1"/>
        <v>748.65099076270826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568.20694232376297</v>
      </c>
      <c r="AC24">
        <f t="shared" si="2"/>
        <v>581.28277187432445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-200.95840053082929</v>
      </c>
      <c r="AI24">
        <f t="shared" si="6"/>
        <v>-210.66390381350925</v>
      </c>
      <c r="AJ24">
        <f t="shared" si="7"/>
        <v>-13.07582955056148</v>
      </c>
      <c r="AK24">
        <f t="shared" si="22"/>
        <v>39.774485962663412</v>
      </c>
      <c r="AL24">
        <f t="shared" si="8"/>
        <v>-183.96524740140731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-29.187986148332914</v>
      </c>
      <c r="AR24">
        <f t="shared" si="9"/>
        <v>-30.597651505089189</v>
      </c>
      <c r="AS24">
        <f t="shared" si="9"/>
        <v>-1.8991847605853138</v>
      </c>
      <c r="AT24">
        <f t="shared" si="9"/>
        <v>5.7770023162439568</v>
      </c>
      <c r="AU24">
        <f t="shared" si="9"/>
        <v>-26.719833949430544</v>
      </c>
      <c r="AW24">
        <v>21</v>
      </c>
      <c r="AX24">
        <f>IF(Z24&gt;0, (R24*SUMPRODUCT(K24:$K$98, X24:$X$98)-K24*$AZ$3)/Z24, 0)</f>
        <v>748.65099076270826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</v>
      </c>
      <c r="S25">
        <f t="shared" si="1"/>
        <v>772.56238696420655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581.28277187432445</v>
      </c>
      <c r="AC25">
        <f t="shared" si="2"/>
        <v>592.25155380472825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-206.90929516266584</v>
      </c>
      <c r="AI25">
        <f t="shared" si="6"/>
        <v>-216.49187975062364</v>
      </c>
      <c r="AJ25">
        <f t="shared" si="7"/>
        <v>-10.968781930403793</v>
      </c>
      <c r="AK25">
        <f t="shared" si="22"/>
        <v>40.689794031202716</v>
      </c>
      <c r="AL25">
        <f t="shared" si="8"/>
        <v>-186.77086764982471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-26.832426268751245</v>
      </c>
      <c r="AR25">
        <f t="shared" si="9"/>
        <v>-28.07511570045757</v>
      </c>
      <c r="AS25">
        <f t="shared" si="9"/>
        <v>-1.4224543763207254</v>
      </c>
      <c r="AT25">
        <f t="shared" si="9"/>
        <v>5.2767368298972572</v>
      </c>
      <c r="AU25">
        <f t="shared" si="9"/>
        <v>-24.220833246881035</v>
      </c>
      <c r="AW25">
        <v>22</v>
      </c>
      <c r="AX25">
        <f>IF(Z25&gt;0, (R25*SUMPRODUCT(K25:$K$98, X25:$X$98)-K25*$AZ$3)/Z25, 0)</f>
        <v>772.56238696420655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</v>
      </c>
      <c r="S26">
        <f t="shared" si="1"/>
        <v>794.49264857633341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592.25155380472825</v>
      </c>
      <c r="AC26">
        <f t="shared" si="2"/>
        <v>601.27338474913427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-213.90023001276978</v>
      </c>
      <c r="AI26">
        <f t="shared" si="6"/>
        <v>-223.36025122609641</v>
      </c>
      <c r="AJ26">
        <f t="shared" si="7"/>
        <v>-9.0218309444060196</v>
      </c>
      <c r="AK26">
        <f t="shared" si="22"/>
        <v>41.457608766330978</v>
      </c>
      <c r="AL26">
        <f t="shared" si="8"/>
        <v>-190.92447340417147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-24.766986777321854</v>
      </c>
      <c r="AR26">
        <f t="shared" si="9"/>
        <v>-25.862339598072243</v>
      </c>
      <c r="AS26">
        <f t="shared" si="9"/>
        <v>-1.0446158365233993</v>
      </c>
      <c r="AT26">
        <f t="shared" si="9"/>
        <v>4.800275568071168</v>
      </c>
      <c r="AU26">
        <f t="shared" si="9"/>
        <v>-22.106679866524477</v>
      </c>
      <c r="AW26">
        <v>23</v>
      </c>
      <c r="AX26">
        <f>IF(Z26&gt;0, (R26*SUMPRODUCT(K26:$K$98, X26:$X$98)-K26*$AZ$3)/Z26, 0)</f>
        <v>794.49264857633341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</v>
      </c>
      <c r="S27">
        <f t="shared" si="1"/>
        <v>815.13770714697921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601.27338474913427</v>
      </c>
      <c r="AC27">
        <f t="shared" si="2"/>
        <v>608.51912762641768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-271.05806350561778</v>
      </c>
      <c r="AI27">
        <f t="shared" si="6"/>
        <v>-280.38960224887296</v>
      </c>
      <c r="AJ27">
        <f t="shared" si="7"/>
        <v>-7.2457428772834191</v>
      </c>
      <c r="AK27">
        <f t="shared" si="22"/>
        <v>42.089136932439402</v>
      </c>
      <c r="AL27">
        <f t="shared" si="8"/>
        <v>-245.54620819371698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-28.02245815694959</v>
      </c>
      <c r="AR27">
        <f t="shared" si="9"/>
        <v>-28.987169003736124</v>
      </c>
      <c r="AS27">
        <f t="shared" si="9"/>
        <v>-0.74907761078460589</v>
      </c>
      <c r="AT27">
        <f t="shared" si="9"/>
        <v>4.351248818417683</v>
      </c>
      <c r="AU27">
        <f t="shared" si="9"/>
        <v>-25.384997796103043</v>
      </c>
      <c r="AW27">
        <v>24</v>
      </c>
      <c r="AX27">
        <f>IF(Z27&gt;0, (R27*SUMPRODUCT(K27:$K$98, X27:$X$98)-K27*$AZ$3)/Z27, 0)</f>
        <v>815.13770714697921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</v>
      </c>
      <c r="S28">
        <f t="shared" si="1"/>
        <v>827.85128004509681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608.51912762641768</v>
      </c>
      <c r="AC28">
        <f t="shared" si="2"/>
        <v>609.07946380393673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-332.25033278131957</v>
      </c>
      <c r="AI28">
        <f t="shared" si="6"/>
        <v>-341.44702484554455</v>
      </c>
      <c r="AJ28">
        <f t="shared" si="7"/>
        <v>-0.56033617751904785</v>
      </c>
      <c r="AK28">
        <f t="shared" si="22"/>
        <v>42.596338933849239</v>
      </c>
      <c r="AL28">
        <f t="shared" si="8"/>
        <v>-299.41102208921438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-30.668412778639045</v>
      </c>
      <c r="AR28">
        <f t="shared" si="9"/>
        <v>-31.517314707683383</v>
      </c>
      <c r="AS28">
        <f t="shared" si="9"/>
        <v>-5.1721908126031862E-2</v>
      </c>
      <c r="AT28">
        <f t="shared" si="9"/>
        <v>3.9318609385469689</v>
      </c>
      <c r="AU28">
        <f t="shared" si="9"/>
        <v>-27.637175677262448</v>
      </c>
      <c r="AW28">
        <v>25</v>
      </c>
      <c r="AX28">
        <f>IF(Z28&gt;0, (R28*SUMPRODUCT(K28:$K$98, X28:$X$98)-K28*$AZ$3)/Z28, 0)</f>
        <v>827.85128004509681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</v>
      </c>
      <c r="S29">
        <f t="shared" si="1"/>
        <v>833.67920222432542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609.07946380393673</v>
      </c>
      <c r="AC29">
        <f t="shared" si="2"/>
        <v>603.93140310964463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-396.09917285300025</v>
      </c>
      <c r="AI29">
        <f t="shared" si="6"/>
        <v>-405.15438559997631</v>
      </c>
      <c r="AJ29">
        <f t="shared" si="7"/>
        <v>5.1480606942920986</v>
      </c>
      <c r="AK29">
        <f t="shared" si="22"/>
        <v>42.635562466275573</v>
      </c>
      <c r="AL29">
        <f t="shared" si="8"/>
        <v>-357.37076243940862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-32.644632825933684</v>
      </c>
      <c r="AR29">
        <f t="shared" si="9"/>
        <v>-33.390920916253556</v>
      </c>
      <c r="AS29">
        <f t="shared" si="9"/>
        <v>0.42427897518775098</v>
      </c>
      <c r="AT29">
        <f t="shared" si="9"/>
        <v>3.513822742960528</v>
      </c>
      <c r="AU29">
        <f t="shared" si="9"/>
        <v>-29.452819198105278</v>
      </c>
      <c r="AW29">
        <v>26</v>
      </c>
      <c r="AX29">
        <f>IF(Z29&gt;0, (R29*SUMPRODUCT(K29:$K$98, X29:$X$98)-K29*$AZ$3)/Z29, 0)</f>
        <v>833.67920222432542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</v>
      </c>
      <c r="S30">
        <f t="shared" si="1"/>
        <v>833.79238420142644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603.93140310964463</v>
      </c>
      <c r="AC30">
        <f t="shared" si="2"/>
        <v>594.07279893044984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-467.79765119473035</v>
      </c>
      <c r="AI30">
        <f t="shared" si="6"/>
        <v>-476.70383710783733</v>
      </c>
      <c r="AJ30">
        <f t="shared" si="7"/>
        <v>9.8586041791947991</v>
      </c>
      <c r="AK30">
        <f t="shared" si="22"/>
        <v>42.275198217675126</v>
      </c>
      <c r="AL30">
        <f t="shared" si="8"/>
        <v>-424.57003471096743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-34.422932632566344</v>
      </c>
      <c r="AR30">
        <f t="shared" si="9"/>
        <v>-35.078295131537878</v>
      </c>
      <c r="AS30">
        <f t="shared" si="9"/>
        <v>0.72544628354769813</v>
      </c>
      <c r="AT30">
        <f t="shared" si="9"/>
        <v>3.1108242988369508</v>
      </c>
      <c r="AU30">
        <f t="shared" si="9"/>
        <v>-31.242024549153228</v>
      </c>
      <c r="AW30">
        <v>27</v>
      </c>
      <c r="AX30">
        <f>IF(Z30&gt;0, (R30*SUMPRODUCT(K30:$K$98, X30:$X$98)-K30*$AZ$3)/Z30, 0)</f>
        <v>833.79238420142644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</v>
      </c>
      <c r="S31">
        <f t="shared" si="1"/>
        <v>828.68469019889756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594.07279893044984</v>
      </c>
      <c r="AC31">
        <f t="shared" si="2"/>
        <v>579.99453473247092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-547.21928983415387</v>
      </c>
      <c r="AI31">
        <f t="shared" si="6"/>
        <v>-555.96801147690053</v>
      </c>
      <c r="AJ31">
        <f t="shared" si="7"/>
        <v>14.07826419797891</v>
      </c>
      <c r="AK31">
        <f t="shared" si="22"/>
        <v>41.58509592513149</v>
      </c>
      <c r="AL31">
        <f t="shared" si="8"/>
        <v>-500.30465135379012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-35.952840287686065</v>
      </c>
      <c r="AR31">
        <f t="shared" si="9"/>
        <v>-36.527639820133871</v>
      </c>
      <c r="AS31">
        <f t="shared" si="9"/>
        <v>0.92495566885294711</v>
      </c>
      <c r="AT31">
        <f t="shared" si="9"/>
        <v>2.7321813026684034</v>
      </c>
      <c r="AU31">
        <f t="shared" si="9"/>
        <v>-32.870502848612524</v>
      </c>
      <c r="AW31">
        <v>28</v>
      </c>
      <c r="AX31">
        <f>IF(Z31&gt;0, (R31*SUMPRODUCT(K31:$K$98, X31:$X$98)-K31*$AZ$3)/Z31, 0)</f>
        <v>828.68469019889756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</v>
      </c>
      <c r="S32">
        <f t="shared" si="1"/>
        <v>818.85527019697031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579.99453473247092</v>
      </c>
      <c r="AC32">
        <f t="shared" si="2"/>
        <v>562.20657697566685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-632.2508659336853</v>
      </c>
      <c r="AI32">
        <f t="shared" si="6"/>
        <v>-640.83306900176274</v>
      </c>
      <c r="AJ32">
        <f t="shared" si="7"/>
        <v>17.787957756804076</v>
      </c>
      <c r="AK32">
        <f t="shared" si="22"/>
        <v>40.599617431272968</v>
      </c>
      <c r="AL32">
        <f t="shared" si="8"/>
        <v>-582.44549381368574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-37.088837188421053</v>
      </c>
      <c r="AR32">
        <f t="shared" si="9"/>
        <v>-37.592282813346898</v>
      </c>
      <c r="AS32">
        <f t="shared" si="9"/>
        <v>1.0434697755333957</v>
      </c>
      <c r="AT32">
        <f t="shared" si="9"/>
        <v>2.3816378623649079</v>
      </c>
      <c r="AU32">
        <f t="shared" si="9"/>
        <v>-34.167175175448598</v>
      </c>
      <c r="AW32">
        <v>29</v>
      </c>
      <c r="AX32">
        <f>IF(Z32&gt;0, (R32*SUMPRODUCT(K32:$K$98, X32:$X$98)-K32*$AZ$3)/Z32, 0)</f>
        <v>818.85527019697031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</v>
      </c>
      <c r="S33">
        <f t="shared" si="1"/>
        <v>805.01757001207136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562.20657697566685</v>
      </c>
      <c r="AC33">
        <f t="shared" si="2"/>
        <v>541.33638490410476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-725.76011298055494</v>
      </c>
      <c r="AI33">
        <f t="shared" si="6"/>
        <v>-734.16577400382903</v>
      </c>
      <c r="AJ33">
        <f t="shared" si="7"/>
        <v>20.870192071562087</v>
      </c>
      <c r="AK33">
        <f t="shared" si="22"/>
        <v>39.35446038829668</v>
      </c>
      <c r="AL33">
        <f t="shared" si="8"/>
        <v>-673.94112154397021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-38.012712254588621</v>
      </c>
      <c r="AR33">
        <f t="shared" si="9"/>
        <v>-38.452970637589466</v>
      </c>
      <c r="AS33">
        <f t="shared" si="9"/>
        <v>1.0931058234327931</v>
      </c>
      <c r="AT33">
        <f t="shared" si="9"/>
        <v>2.0612455161406875</v>
      </c>
      <c r="AU33">
        <f t="shared" si="9"/>
        <v>-35.298619298015979</v>
      </c>
      <c r="AW33">
        <v>30</v>
      </c>
      <c r="AX33">
        <f>IF(Z33&gt;0, (R33*SUMPRODUCT(K33:$K$98, X33:$X$98)-K33*$AZ$3)/Z33, 0)</f>
        <v>805.01757001207136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</v>
      </c>
      <c r="S34">
        <f t="shared" si="1"/>
        <v>787.59675642185664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541.33638490410476</v>
      </c>
      <c r="AC34">
        <f t="shared" si="2"/>
        <v>517.804605789569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-827.94725501811968</v>
      </c>
      <c r="AI34">
        <f t="shared" si="6"/>
        <v>-836.1653660242838</v>
      </c>
      <c r="AJ34">
        <f t="shared" si="7"/>
        <v>23.531779114535766</v>
      </c>
      <c r="AK34">
        <f t="shared" si="22"/>
        <v>37.89354694328734</v>
      </c>
      <c r="AL34">
        <f t="shared" si="8"/>
        <v>-774.7400399664607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-38.71866814933518</v>
      </c>
      <c r="AR34">
        <f t="shared" si="9"/>
        <v>-39.102985279361903</v>
      </c>
      <c r="AS34">
        <f t="shared" si="9"/>
        <v>1.1004555434865557</v>
      </c>
      <c r="AT34">
        <f t="shared" si="9"/>
        <v>1.7720786683039218</v>
      </c>
      <c r="AU34">
        <f t="shared" ref="AU34:AU97" si="23">AL34*$K34</f>
        <v>-36.230451067571423</v>
      </c>
      <c r="AW34">
        <v>31</v>
      </c>
      <c r="AX34">
        <f>IF(Z34&gt;0, (R34*SUMPRODUCT(K34:$K$98, X34:$X$98)-K34*$AZ$3)/Z34, 0)</f>
        <v>787.59675642185664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</v>
      </c>
      <c r="S35">
        <f t="shared" si="1"/>
        <v>766.87395354604882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517.804605789569</v>
      </c>
      <c r="AC35">
        <f t="shared" si="2"/>
        <v>492.01534222956644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-928.87178568300112</v>
      </c>
      <c r="AI35">
        <f t="shared" ref="AI35:AI66" si="25">SUM(AE35:AH35)</f>
        <v>-936.89160660589323</v>
      </c>
      <c r="AJ35">
        <f t="shared" si="7"/>
        <v>25.789263560002553</v>
      </c>
      <c r="AK35">
        <f t="shared" si="22"/>
        <v>36.246322405269837</v>
      </c>
      <c r="AL35">
        <f t="shared" ref="AL35:AL98" si="26">SUM(AI35:AK35)</f>
        <v>-874.85602064062073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-38.784258086535246</v>
      </c>
      <c r="AR35">
        <f t="shared" si="27"/>
        <v>-39.119118945994479</v>
      </c>
      <c r="AS35">
        <f t="shared" si="27"/>
        <v>1.0768089516653325</v>
      </c>
      <c r="AT35">
        <f t="shared" si="27"/>
        <v>1.5134346252320203</v>
      </c>
      <c r="AU35">
        <f t="shared" si="23"/>
        <v>-36.528875369097122</v>
      </c>
      <c r="AW35">
        <v>32</v>
      </c>
      <c r="AX35">
        <f>IF(Z35&gt;0, (R35*SUMPRODUCT(K35:$K$98, X35:$X$98)-K35*$AZ$3)/Z35, 0)</f>
        <v>766.87395354604882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</v>
      </c>
      <c r="S36">
        <f t="shared" si="1"/>
        <v>743.80915487107904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492.01534222956644</v>
      </c>
      <c r="AC36">
        <f t="shared" si="2"/>
        <v>464.77519538350685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-1031.1690059024133</v>
      </c>
      <c r="AI36">
        <f t="shared" si="25"/>
        <v>-1038.9797324903386</v>
      </c>
      <c r="AJ36">
        <f t="shared" si="7"/>
        <v>27.240146846059588</v>
      </c>
      <c r="AK36">
        <f t="shared" si="22"/>
        <v>34.441073956069651</v>
      </c>
      <c r="AL36">
        <f t="shared" si="26"/>
        <v>-977.29851168820937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-38.442493079259904</v>
      </c>
      <c r="AR36">
        <f t="shared" si="27"/>
        <v>-38.733680848754133</v>
      </c>
      <c r="AS36">
        <f t="shared" si="27"/>
        <v>1.0155262140479531</v>
      </c>
      <c r="AT36">
        <f t="shared" si="27"/>
        <v>1.2839803559066489</v>
      </c>
      <c r="AU36">
        <f t="shared" si="23"/>
        <v>-36.434174278799532</v>
      </c>
      <c r="AW36">
        <v>33</v>
      </c>
      <c r="AX36">
        <f>IF(Z36&gt;0, (R36*SUMPRODUCT(K36:$K$98, X36:$X$98)-K36*$AZ$3)/Z36, 0)</f>
        <v>743.80915487107904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</v>
      </c>
      <c r="S37">
        <f t="shared" si="1"/>
        <v>719.06974726418252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464.77519538350685</v>
      </c>
      <c r="AC37">
        <f t="shared" si="2"/>
        <v>436.63994448324308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-1138.0627922950437</v>
      </c>
      <c r="AI37">
        <f t="shared" si="25"/>
        <v>-1145.6531537680528</v>
      </c>
      <c r="AJ37">
        <f t="shared" si="7"/>
        <v>28.13525090026377</v>
      </c>
      <c r="AK37">
        <f t="shared" si="22"/>
        <v>32.534263676845484</v>
      </c>
      <c r="AL37">
        <f t="shared" si="26"/>
        <v>-1084.9836391909434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-37.881738006417699</v>
      </c>
      <c r="AR37">
        <f t="shared" si="27"/>
        <v>-38.134391978273406</v>
      </c>
      <c r="AS37">
        <f t="shared" si="27"/>
        <v>0.93651440901540983</v>
      </c>
      <c r="AT37">
        <f t="shared" si="27"/>
        <v>1.082940643681511</v>
      </c>
      <c r="AU37">
        <f t="shared" si="23"/>
        <v>-36.11493692557648</v>
      </c>
      <c r="AW37">
        <v>34</v>
      </c>
      <c r="AX37">
        <f>IF(Z37&gt;0, (R37*SUMPRODUCT(K37:$K$98, X37:$X$98)-K37*$AZ$3)/Z37, 0)</f>
        <v>719.06974726418252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</v>
      </c>
      <c r="S38">
        <f t="shared" si="1"/>
        <v>693.17281767526811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436.63994448324308</v>
      </c>
      <c r="AC38">
        <f t="shared" si="2"/>
        <v>407.96110127950044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-1261.4939091032047</v>
      </c>
      <c r="AI38">
        <f t="shared" si="25"/>
        <v>-1268.850680222846</v>
      </c>
      <c r="AJ38">
        <f t="shared" si="7"/>
        <v>28.678843203742645</v>
      </c>
      <c r="AK38">
        <f t="shared" si="22"/>
        <v>30.564796113827018</v>
      </c>
      <c r="AL38">
        <f t="shared" si="26"/>
        <v>-1209.6070409052763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-37.491326493011243</v>
      </c>
      <c r="AR38">
        <f t="shared" si="27"/>
        <v>-37.709968141607789</v>
      </c>
      <c r="AS38">
        <f t="shared" si="27"/>
        <v>0.85232902532027022</v>
      </c>
      <c r="AT38">
        <f t="shared" si="27"/>
        <v>0.90837913843788598</v>
      </c>
      <c r="AU38">
        <f t="shared" si="23"/>
        <v>-35.949259977849636</v>
      </c>
      <c r="AW38">
        <v>35</v>
      </c>
      <c r="AX38">
        <f>IF(Z38&gt;0, (R38*SUMPRODUCT(K38:$K$98, X38:$X$98)-K38*$AZ$3)/Z38, 0)</f>
        <v>693.17281767526811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</v>
      </c>
      <c r="S39">
        <f t="shared" si="1"/>
        <v>665.73849531924509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407.96110127950044</v>
      </c>
      <c r="AC39">
        <f t="shared" si="2"/>
        <v>378.68664514602062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-1383.4358652983428</v>
      </c>
      <c r="AI39">
        <f t="shared" si="25"/>
        <v>-1390.5461392236255</v>
      </c>
      <c r="AJ39">
        <f t="shared" si="7"/>
        <v>29.274456133479816</v>
      </c>
      <c r="AK39">
        <f t="shared" si="22"/>
        <v>28.557277089565034</v>
      </c>
      <c r="AL39">
        <f t="shared" si="26"/>
        <v>-1332.7144060005805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-36.71019204588621</v>
      </c>
      <c r="AR39">
        <f t="shared" si="27"/>
        <v>-36.898866871979209</v>
      </c>
      <c r="AS39">
        <f t="shared" si="27"/>
        <v>0.77681295798064254</v>
      </c>
      <c r="AT39">
        <f t="shared" si="27"/>
        <v>0.75778223809416689</v>
      </c>
      <c r="AU39">
        <f t="shared" si="23"/>
        <v>-35.364271675904391</v>
      </c>
      <c r="AW39">
        <v>36</v>
      </c>
      <c r="AX39">
        <f>IF(Z39&gt;0, (R39*SUMPRODUCT(K39:$K$98, X39:$X$98)-K39*$AZ$3)/Z39, 0)</f>
        <v>665.73849531924509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</v>
      </c>
      <c r="S40">
        <f t="shared" si="1"/>
        <v>637.18179264426828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378.68664514602062</v>
      </c>
      <c r="AC40">
        <f t="shared" si="2"/>
        <v>349.31294449257319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-1491.8180055840007</v>
      </c>
      <c r="AI40">
        <f t="shared" si="25"/>
        <v>-1498.6706995193324</v>
      </c>
      <c r="AJ40">
        <f t="shared" si="7"/>
        <v>29.373700653447429</v>
      </c>
      <c r="AK40">
        <f t="shared" si="22"/>
        <v>26.508065160221445</v>
      </c>
      <c r="AL40">
        <f t="shared" si="26"/>
        <v>-1442.7889337056636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-35.344793439010679</v>
      </c>
      <c r="AR40">
        <f t="shared" si="27"/>
        <v>-35.507150409323721</v>
      </c>
      <c r="AS40">
        <f t="shared" si="27"/>
        <v>0.69593434202384907</v>
      </c>
      <c r="AT40">
        <f t="shared" si="27"/>
        <v>0.62804047413885877</v>
      </c>
      <c r="AU40">
        <f t="shared" si="23"/>
        <v>-34.18317559316101</v>
      </c>
      <c r="AW40">
        <v>37</v>
      </c>
      <c r="AX40">
        <f>IF(Z40&gt;0, (R40*SUMPRODUCT(K40:$K$98, X40:$X$98)-K40*$AZ$3)/Z40, 0)</f>
        <v>637.18179264426828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</v>
      </c>
      <c r="S41">
        <f t="shared" si="1"/>
        <v>608.52414789871477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349.31294449257319</v>
      </c>
      <c r="AC41">
        <f t="shared" si="2"/>
        <v>320.51858979681106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-1601.8699457163134</v>
      </c>
      <c r="AI41">
        <f t="shared" si="25"/>
        <v>-1608.4538789690773</v>
      </c>
      <c r="AJ41">
        <f t="shared" si="7"/>
        <v>28.794354695762138</v>
      </c>
      <c r="AK41">
        <f t="shared" si="22"/>
        <v>24.451906114480124</v>
      </c>
      <c r="AL41">
        <f t="shared" si="26"/>
        <v>-1555.207618158835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-33.885885098139894</v>
      </c>
      <c r="AR41">
        <f t="shared" si="27"/>
        <v>-34.025161327332903</v>
      </c>
      <c r="AS41">
        <f t="shared" si="27"/>
        <v>0.60911448979047034</v>
      </c>
      <c r="AT41">
        <f t="shared" si="27"/>
        <v>0.51725452696177621</v>
      </c>
      <c r="AU41">
        <f t="shared" si="23"/>
        <v>-32.898792310580653</v>
      </c>
      <c r="AW41">
        <v>38</v>
      </c>
      <c r="AX41">
        <f>IF(Z41&gt;0, (R41*SUMPRODUCT(K41:$K$98, X41:$X$98)-K41*$AZ$3)/Z41, 0)</f>
        <v>608.52414789871477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</v>
      </c>
      <c r="S42">
        <f t="shared" si="1"/>
        <v>579.88236895243813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320.51858979681106</v>
      </c>
      <c r="AC42">
        <f t="shared" si="2"/>
        <v>292.48131071942908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-1706.7097211689038</v>
      </c>
      <c r="AI42">
        <f t="shared" si="25"/>
        <v>-1713.0144763739938</v>
      </c>
      <c r="AJ42">
        <f t="shared" si="7"/>
        <v>28.037279077381982</v>
      </c>
      <c r="AK42">
        <f t="shared" si="22"/>
        <v>22.436301285776775</v>
      </c>
      <c r="AL42">
        <f t="shared" si="26"/>
        <v>-1662.540896010835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-32.235411618946955</v>
      </c>
      <c r="AR42">
        <f t="shared" si="27"/>
        <v>-32.35449243079912</v>
      </c>
      <c r="AS42">
        <f t="shared" si="27"/>
        <v>0.52955298755531832</v>
      </c>
      <c r="AT42">
        <f t="shared" si="27"/>
        <v>0.42376474346110998</v>
      </c>
      <c r="AU42">
        <f t="shared" si="23"/>
        <v>-31.401174699782686</v>
      </c>
      <c r="AW42">
        <v>39</v>
      </c>
      <c r="AX42">
        <f>IF(Z42&gt;0, (R42*SUMPRODUCT(K42:$K$98, X42:$X$98)-K42*$AZ$3)/Z42, 0)</f>
        <v>579.88236895243813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</v>
      </c>
      <c r="S43">
        <f t="shared" si="1"/>
        <v>551.67244612182071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292.48131071942908</v>
      </c>
      <c r="AC43">
        <f t="shared" si="2"/>
        <v>265.46786876187309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-1813.1015284153218</v>
      </c>
      <c r="AI43">
        <f t="shared" si="25"/>
        <v>-1819.1165983773092</v>
      </c>
      <c r="AJ43">
        <f t="shared" si="7"/>
        <v>27.013441957555983</v>
      </c>
      <c r="AK43">
        <f t="shared" si="22"/>
        <v>20.473691750360036</v>
      </c>
      <c r="AL43">
        <f t="shared" si="26"/>
        <v>-1771.6294646693932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-30.575788057530431</v>
      </c>
      <c r="AR43">
        <f t="shared" si="27"/>
        <v>-30.677225015928283</v>
      </c>
      <c r="AS43">
        <f t="shared" si="27"/>
        <v>0.4555493793668195</v>
      </c>
      <c r="AT43">
        <f t="shared" si="27"/>
        <v>0.34526431636806931</v>
      </c>
      <c r="AU43">
        <f t="shared" si="23"/>
        <v>-29.876411320193395</v>
      </c>
      <c r="AW43">
        <v>40</v>
      </c>
      <c r="AX43">
        <f>IF(Z43&gt;0, (R43*SUMPRODUCT(K43:$K$98, X43:$X$98)-K43*$AZ$3)/Z43, 0)</f>
        <v>551.67244612182071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</v>
      </c>
      <c r="S44">
        <f t="shared" si="1"/>
        <v>524.0418109572787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265.46786876187309</v>
      </c>
      <c r="AC44">
        <f t="shared" si="2"/>
        <v>239.55455361629896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-1926.4837501594325</v>
      </c>
      <c r="AI44">
        <f t="shared" si="25"/>
        <v>-1932.1978589530299</v>
      </c>
      <c r="AJ44">
        <f t="shared" si="7"/>
        <v>25.913315145574131</v>
      </c>
      <c r="AK44">
        <f t="shared" si="22"/>
        <v>18.582750813331117</v>
      </c>
      <c r="AL44">
        <f t="shared" si="26"/>
        <v>-1887.7017929941246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-29.007003192161669</v>
      </c>
      <c r="AR44">
        <f t="shared" si="27"/>
        <v>-29.093040342489317</v>
      </c>
      <c r="AS44">
        <f t="shared" si="27"/>
        <v>0.39017594365120051</v>
      </c>
      <c r="AT44">
        <f t="shared" si="27"/>
        <v>0.2797998748324928</v>
      </c>
      <c r="AU44">
        <f t="shared" si="23"/>
        <v>-28.423064524005621</v>
      </c>
      <c r="AW44">
        <v>41</v>
      </c>
      <c r="AX44">
        <f>IF(Z44&gt;0, (R44*SUMPRODUCT(K44:$K$98, X44:$X$98)-K44*$AZ$3)/Z44, 0)</f>
        <v>524.0418109572787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</v>
      </c>
      <c r="S45">
        <f t="shared" si="1"/>
        <v>496.71801748182975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239.55455361629896</v>
      </c>
      <c r="AC45">
        <f t="shared" si="2"/>
        <v>214.71047266695533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-2029.9142924903319</v>
      </c>
      <c r="AI45">
        <f t="shared" si="25"/>
        <v>-2035.3175209094322</v>
      </c>
      <c r="AJ45">
        <f t="shared" si="7"/>
        <v>24.844080949343635</v>
      </c>
      <c r="AK45">
        <f t="shared" si="22"/>
        <v>16.768818753140931</v>
      </c>
      <c r="AL45">
        <f t="shared" si="26"/>
        <v>-1993.7046212069476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-27.289601344014475</v>
      </c>
      <c r="AR45">
        <f t="shared" si="27"/>
        <v>-27.362240839225379</v>
      </c>
      <c r="AS45">
        <f t="shared" si="27"/>
        <v>0.33399689207284183</v>
      </c>
      <c r="AT45">
        <f t="shared" si="27"/>
        <v>0.22543532033652569</v>
      </c>
      <c r="AU45">
        <f t="shared" si="23"/>
        <v>-26.802808626816013</v>
      </c>
      <c r="AW45">
        <v>42</v>
      </c>
      <c r="AX45">
        <f>IF(Z45&gt;0, (R45*SUMPRODUCT(K45:$K$98, X45:$X$98)-K45*$AZ$3)/Z45, 0)</f>
        <v>496.71801748182975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</v>
      </c>
      <c r="S46">
        <f t="shared" si="1"/>
        <v>469.93305892409444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214.71047266695533</v>
      </c>
      <c r="AC46">
        <f t="shared" si="2"/>
        <v>191.13776618259979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-2120.1662290449772</v>
      </c>
      <c r="AI46">
        <f t="shared" si="25"/>
        <v>-2125.2504044012558</v>
      </c>
      <c r="AJ46">
        <f t="shared" si="7"/>
        <v>23.572706484355535</v>
      </c>
      <c r="AK46">
        <f t="shared" si="22"/>
        <v>15.029733086686875</v>
      </c>
      <c r="AL46">
        <f t="shared" si="26"/>
        <v>-2086.6479648302134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-25.449038568017819</v>
      </c>
      <c r="AR46">
        <f t="shared" si="27"/>
        <v>-25.510065563427883</v>
      </c>
      <c r="AS46">
        <f t="shared" si="27"/>
        <v>0.28295079331734863</v>
      </c>
      <c r="AT46">
        <f t="shared" si="27"/>
        <v>0.18040673026020243</v>
      </c>
      <c r="AU46">
        <f t="shared" si="23"/>
        <v>-25.04670803985033</v>
      </c>
      <c r="AW46">
        <v>43</v>
      </c>
      <c r="AX46">
        <f>IF(Z46&gt;0, (R46*SUMPRODUCT(K46:$K$98, X46:$X$98)-K46*$AZ$3)/Z46, 0)</f>
        <v>469.93305892409444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</v>
      </c>
      <c r="S47">
        <f t="shared" si="1"/>
        <v>444.0668286552995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191.13776618259979</v>
      </c>
      <c r="AC47">
        <f t="shared" si="2"/>
        <v>169.00738373927754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-2207.6712039451331</v>
      </c>
      <c r="AI47">
        <f t="shared" si="25"/>
        <v>-2212.4285786473556</v>
      </c>
      <c r="AJ47">
        <f t="shared" si="7"/>
        <v>22.130382443322247</v>
      </c>
      <c r="AK47">
        <f t="shared" si="22"/>
        <v>13.379643632781987</v>
      </c>
      <c r="AL47">
        <f t="shared" si="26"/>
        <v>-2176.9185525712514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-23.660168735924316</v>
      </c>
      <c r="AR47">
        <f t="shared" si="27"/>
        <v>-23.711154719703718</v>
      </c>
      <c r="AS47">
        <f t="shared" si="27"/>
        <v>0.23717688660514619</v>
      </c>
      <c r="AT47">
        <f t="shared" si="27"/>
        <v>0.14339301314998931</v>
      </c>
      <c r="AU47">
        <f t="shared" si="23"/>
        <v>-23.330584819948584</v>
      </c>
      <c r="AW47">
        <v>44</v>
      </c>
      <c r="AX47">
        <f>IF(Z47&gt;0, (R47*SUMPRODUCT(K47:$K$98, X47:$X$98)-K47*$AZ$3)/Z47, 0)</f>
        <v>444.0668286552995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</v>
      </c>
      <c r="S48">
        <f t="shared" si="1"/>
        <v>419.09514452354489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169.00738373927754</v>
      </c>
      <c r="AC48">
        <f t="shared" si="2"/>
        <v>148.31030082897442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-2290.1902482516134</v>
      </c>
      <c r="AI48">
        <f t="shared" si="25"/>
        <v>-2294.6137754257825</v>
      </c>
      <c r="AJ48">
        <f t="shared" si="7"/>
        <v>20.697082910303124</v>
      </c>
      <c r="AK48">
        <f t="shared" si="22"/>
        <v>11.830516861749429</v>
      </c>
      <c r="AL48">
        <f t="shared" si="26"/>
        <v>-2262.0861756537302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-21.914773332742335</v>
      </c>
      <c r="AR48">
        <f t="shared" si="27"/>
        <v>-21.957101953880755</v>
      </c>
      <c r="AS48">
        <f t="shared" si="27"/>
        <v>0.19804986986322895</v>
      </c>
      <c r="AT48">
        <f t="shared" si="27"/>
        <v>0.11320592061395451</v>
      </c>
      <c r="AU48">
        <f t="shared" si="23"/>
        <v>-21.645846163403572</v>
      </c>
      <c r="AW48">
        <v>45</v>
      </c>
      <c r="AX48">
        <f>IF(Z48&gt;0, (R48*SUMPRODUCT(K48:$K$98, X48:$X$98)-K48*$AZ$3)/Z48, 0)</f>
        <v>419.09514452354489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</v>
      </c>
      <c r="S49">
        <f t="shared" si="1"/>
        <v>395.03169782942012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148.31030082897442</v>
      </c>
      <c r="AC49">
        <f t="shared" si="2"/>
        <v>129.04113984053652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-2368.3135939188128</v>
      </c>
      <c r="AI49">
        <f t="shared" si="25"/>
        <v>-2372.3968466220003</v>
      </c>
      <c r="AJ49">
        <f t="shared" si="7"/>
        <v>19.269160988437903</v>
      </c>
      <c r="AK49">
        <f t="shared" si="22"/>
        <v>10.38172105802821</v>
      </c>
      <c r="AL49">
        <f t="shared" si="26"/>
        <v>-2342.7459645755343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-20.234226498059684</v>
      </c>
      <c r="AR49">
        <f t="shared" si="27"/>
        <v>-20.26911269736085</v>
      </c>
      <c r="AS49">
        <f t="shared" si="27"/>
        <v>0.16463046484586197</v>
      </c>
      <c r="AT49">
        <f t="shared" si="27"/>
        <v>8.8698597967436163E-2</v>
      </c>
      <c r="AU49">
        <f t="shared" si="23"/>
        <v>-20.015783634547553</v>
      </c>
      <c r="AW49">
        <v>46</v>
      </c>
      <c r="AX49">
        <f>IF(Z49&gt;0, (R49*SUMPRODUCT(K49:$K$98, X49:$X$98)-K49*$AZ$3)/Z49, 0)</f>
        <v>395.03169782942012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</v>
      </c>
      <c r="S50">
        <f t="shared" si="1"/>
        <v>371.81721805119349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129.04113984053652</v>
      </c>
      <c r="AC50">
        <f t="shared" si="2"/>
        <v>111.16906722132011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-2440.51277496378</v>
      </c>
      <c r="AI50">
        <f t="shared" si="25"/>
        <v>-2444.2501310430653</v>
      </c>
      <c r="AJ50">
        <f t="shared" si="7"/>
        <v>17.872072619216411</v>
      </c>
      <c r="AK50">
        <f t="shared" si="22"/>
        <v>9.0328797888375565</v>
      </c>
      <c r="AL50">
        <f t="shared" si="26"/>
        <v>-2417.3451786350115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-18.617032716423417</v>
      </c>
      <c r="AR50">
        <f t="shared" si="27"/>
        <v>-18.645542495644715</v>
      </c>
      <c r="AS50">
        <f t="shared" si="27"/>
        <v>0.13633403769713318</v>
      </c>
      <c r="AT50">
        <f t="shared" si="27"/>
        <v>6.8905772703773044E-2</v>
      </c>
      <c r="AU50">
        <f t="shared" si="23"/>
        <v>-18.440302685243811</v>
      </c>
      <c r="AW50">
        <v>47</v>
      </c>
      <c r="AX50">
        <f>IF(Z50&gt;0, (R50*SUMPRODUCT(K50:$K$98, X50:$X$98)-K50*$AZ$3)/Z50, 0)</f>
        <v>371.81721805119349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</v>
      </c>
      <c r="S51">
        <f t="shared" si="1"/>
        <v>349.33318722547335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111.16906722132011</v>
      </c>
      <c r="AC51">
        <f t="shared" si="2"/>
        <v>94.661100468149613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-2502.2055506232382</v>
      </c>
      <c r="AI51">
        <f t="shared" si="25"/>
        <v>-2505.5927574479024</v>
      </c>
      <c r="AJ51">
        <f t="shared" si="7"/>
        <v>16.507966753170493</v>
      </c>
      <c r="AK51">
        <f t="shared" si="22"/>
        <v>7.7818347054924084</v>
      </c>
      <c r="AL51">
        <f t="shared" si="26"/>
        <v>-2481.3029559892398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-17.042540592966034</v>
      </c>
      <c r="AR51">
        <f t="shared" si="27"/>
        <v>-17.065610883810738</v>
      </c>
      <c r="AS51">
        <f t="shared" si="27"/>
        <v>0.11243588418552085</v>
      </c>
      <c r="AT51">
        <f t="shared" si="27"/>
        <v>5.3002133986583676E-2</v>
      </c>
      <c r="AU51">
        <f t="shared" si="23"/>
        <v>-16.900172865638634</v>
      </c>
      <c r="AW51">
        <v>48</v>
      </c>
      <c r="AX51">
        <f>IF(Z51&gt;0, (R51*SUMPRODUCT(K51:$K$98, X51:$X$98)-K51*$AZ$3)/Z51, 0)</f>
        <v>349.33318722547335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</v>
      </c>
      <c r="S52">
        <f t="shared" si="1"/>
        <v>327.58421832772683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94.661100468149613</v>
      </c>
      <c r="AC52">
        <f t="shared" si="2"/>
        <v>79.501654485230858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-2557.604623117229</v>
      </c>
      <c r="AI52">
        <f t="shared" si="25"/>
        <v>-2560.6382572957573</v>
      </c>
      <c r="AJ52">
        <f t="shared" si="7"/>
        <v>15.159445982918754</v>
      </c>
      <c r="AK52">
        <f t="shared" si="22"/>
        <v>6.6262770327704734</v>
      </c>
      <c r="AL52">
        <f t="shared" si="26"/>
        <v>-2538.8525342800681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-15.553450077906641</v>
      </c>
      <c r="AR52">
        <f t="shared" si="27"/>
        <v>-15.571898385875707</v>
      </c>
      <c r="AS52">
        <f t="shared" si="27"/>
        <v>9.2188481430205041E-2</v>
      </c>
      <c r="AT52">
        <f t="shared" si="27"/>
        <v>4.0296091154997507E-2</v>
      </c>
      <c r="AU52">
        <f t="shared" si="23"/>
        <v>-15.439413813290503</v>
      </c>
      <c r="AW52">
        <v>49</v>
      </c>
      <c r="AX52">
        <f>IF(Z52&gt;0, (R52*SUMPRODUCT(K52:$K$98, X52:$X$98)-K52*$AZ$3)/Z52, 0)</f>
        <v>327.58421832772683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</v>
      </c>
      <c r="S53">
        <f t="shared" si="1"/>
        <v>306.15922944636173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79.501654485230858</v>
      </c>
      <c r="AC53">
        <f t="shared" si="2"/>
        <v>65.629538880580697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-2589.9755670817467</v>
      </c>
      <c r="AI53">
        <f t="shared" si="25"/>
        <v>-2592.6551179726043</v>
      </c>
      <c r="AJ53">
        <f t="shared" si="7"/>
        <v>13.872115604650162</v>
      </c>
      <c r="AK53">
        <f t="shared" si="22"/>
        <v>5.5651158139661607</v>
      </c>
      <c r="AL53">
        <f t="shared" si="26"/>
        <v>-2573.2178865539881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-14.06277329963792</v>
      </c>
      <c r="AR53">
        <f t="shared" si="27"/>
        <v>-14.077322439483835</v>
      </c>
      <c r="AS53">
        <f t="shared" si="27"/>
        <v>7.5321334847328919E-2</v>
      </c>
      <c r="AT53">
        <f t="shared" si="27"/>
        <v>3.0216872727574246E-2</v>
      </c>
      <c r="AU53">
        <f t="shared" si="23"/>
        <v>-13.971784231908932</v>
      </c>
      <c r="AW53">
        <v>50</v>
      </c>
      <c r="AX53">
        <f>IF(Z53&gt;0, (R53*SUMPRODUCT(K53:$K$98, X53:$X$98)-K53*$AZ$3)/Z53, 0)</f>
        <v>306.15922944636173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</v>
      </c>
      <c r="S54">
        <f t="shared" si="1"/>
        <v>284.84127963362664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65.629538880580697</v>
      </c>
      <c r="AC54">
        <f t="shared" si="2"/>
        <v>53.067957074921765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-2591.3315438404802</v>
      </c>
      <c r="AI54">
        <f t="shared" si="25"/>
        <v>-2593.6603827794493</v>
      </c>
      <c r="AJ54">
        <f t="shared" si="7"/>
        <v>12.561581805658932</v>
      </c>
      <c r="AK54">
        <f t="shared" si="22"/>
        <v>4.5940677216406494</v>
      </c>
      <c r="AL54">
        <f t="shared" si="26"/>
        <v>-2576.5047332521494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-12.562621283683175</v>
      </c>
      <c r="AR54">
        <f t="shared" si="27"/>
        <v>-12.573911356422228</v>
      </c>
      <c r="AS54">
        <f t="shared" si="27"/>
        <v>6.0897801874715503E-2</v>
      </c>
      <c r="AT54">
        <f t="shared" si="27"/>
        <v>2.2271767221661805E-2</v>
      </c>
      <c r="AU54">
        <f t="shared" si="23"/>
        <v>-12.490741787325849</v>
      </c>
      <c r="AW54">
        <v>51</v>
      </c>
      <c r="AX54">
        <f>IF(Z54&gt;0, (R54*SUMPRODUCT(K54:$K$98, X54:$X$98)-K54*$AZ$3)/Z54, 0)</f>
        <v>284.84127963362664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</v>
      </c>
      <c r="S55">
        <f t="shared" si="1"/>
        <v>263.38932936113162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53.067957074921765</v>
      </c>
      <c r="AC55">
        <f t="shared" si="2"/>
        <v>41.845685339434127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-2557.0161562165886</v>
      </c>
      <c r="AI55">
        <f t="shared" si="25"/>
        <v>-2559.0020797466409</v>
      </c>
      <c r="AJ55">
        <f t="shared" si="7"/>
        <v>11.222271735487638</v>
      </c>
      <c r="AK55">
        <f t="shared" si="22"/>
        <v>3.7147569952445241</v>
      </c>
      <c r="AL55">
        <f t="shared" si="26"/>
        <v>-2544.0650510159089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-11.068091361026367</v>
      </c>
      <c r="AR55">
        <f t="shared" si="27"/>
        <v>-11.076687467473796</v>
      </c>
      <c r="AS55">
        <f t="shared" si="27"/>
        <v>4.8575809169083772E-2</v>
      </c>
      <c r="AT55">
        <f t="shared" si="27"/>
        <v>1.6079393830742604E-2</v>
      </c>
      <c r="AU55">
        <f t="shared" si="23"/>
        <v>-11.012032264473969</v>
      </c>
      <c r="AW55">
        <v>52</v>
      </c>
      <c r="AX55">
        <f>IF(Z55&gt;0, (R55*SUMPRODUCT(K55:$K$98, X55:$X$98)-K55*$AZ$3)/Z55, 0)</f>
        <v>263.38932936113162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</v>
      </c>
      <c r="S56">
        <f t="shared" si="1"/>
        <v>241.18210755879957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41.845685339434127</v>
      </c>
      <c r="AC56">
        <f t="shared" si="2"/>
        <v>31.974334646439452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-2471.1732682954939</v>
      </c>
      <c r="AI56">
        <f t="shared" si="25"/>
        <v>-2472.8304359317085</v>
      </c>
      <c r="AJ56">
        <f t="shared" si="7"/>
        <v>9.8713506929946746</v>
      </c>
      <c r="AK56">
        <f t="shared" si="22"/>
        <v>2.929197973760389</v>
      </c>
      <c r="AL56">
        <f t="shared" si="26"/>
        <v>-2460.0298872649532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-9.5504632546320476</v>
      </c>
      <c r="AR56">
        <f t="shared" si="27"/>
        <v>-9.5568677908171402</v>
      </c>
      <c r="AS56">
        <f t="shared" si="27"/>
        <v>3.815028807432011E-2</v>
      </c>
      <c r="AT56">
        <f t="shared" si="27"/>
        <v>1.1320613561523874E-2</v>
      </c>
      <c r="AU56">
        <f t="shared" si="23"/>
        <v>-9.5073968891812957</v>
      </c>
      <c r="AW56">
        <v>53</v>
      </c>
      <c r="AX56">
        <f>IF(Z56&gt;0, (R56*SUMPRODUCT(K56:$K$98, X56:$X$98)-K56*$AZ$3)/Z56, 0)</f>
        <v>241.18210755879957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</v>
      </c>
      <c r="S57">
        <f t="shared" si="1"/>
        <v>217.66862437006228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31.974334646439452</v>
      </c>
      <c r="AC57">
        <f t="shared" si="2"/>
        <v>23.492389845407164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-2332.0363362142893</v>
      </c>
      <c r="AI57">
        <f t="shared" si="25"/>
        <v>-2333.3854276321149</v>
      </c>
      <c r="AJ57">
        <f t="shared" si="7"/>
        <v>8.481944801032288</v>
      </c>
      <c r="AK57">
        <f t="shared" si="22"/>
        <v>2.2382034252507617</v>
      </c>
      <c r="AL57">
        <f t="shared" si="26"/>
        <v>-2322.6652794058318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-8.0470839294470231</v>
      </c>
      <c r="AR57">
        <f t="shared" si="27"/>
        <v>-8.0517391964765928</v>
      </c>
      <c r="AS57">
        <f t="shared" si="27"/>
        <v>2.926837830050507E-2</v>
      </c>
      <c r="AT57">
        <f t="shared" si="27"/>
        <v>7.7232976752870221E-3</v>
      </c>
      <c r="AU57">
        <f t="shared" si="23"/>
        <v>-8.0147475205008014</v>
      </c>
      <c r="AW57">
        <v>54</v>
      </c>
      <c r="AX57">
        <f>IF(Z57&gt;0, (R57*SUMPRODUCT(K57:$K$98, X57:$X$98)-K57*$AZ$3)/Z57, 0)</f>
        <v>217.66862437006228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</v>
      </c>
      <c r="S58">
        <f t="shared" si="1"/>
        <v>191.88505151211749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23.492389845407164</v>
      </c>
      <c r="AC58">
        <f t="shared" si="2"/>
        <v>16.399340249531356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-2138.3643142052551</v>
      </c>
      <c r="AI58">
        <f t="shared" si="25"/>
        <v>-2139.4326191696268</v>
      </c>
      <c r="AJ58">
        <f t="shared" si="7"/>
        <v>7.093049595875808</v>
      </c>
      <c r="AK58">
        <f t="shared" si="22"/>
        <v>1.6444672891785017</v>
      </c>
      <c r="AL58">
        <f t="shared" si="26"/>
        <v>-2130.6951022845724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-6.5882018006440717</v>
      </c>
      <c r="AR58">
        <f t="shared" si="27"/>
        <v>-6.5914931989540584</v>
      </c>
      <c r="AS58">
        <f t="shared" si="27"/>
        <v>2.1853358573735153E-2</v>
      </c>
      <c r="AT58">
        <f t="shared" si="27"/>
        <v>5.0665278520104174E-3</v>
      </c>
      <c r="AU58">
        <f t="shared" si="23"/>
        <v>-6.5645733125283119</v>
      </c>
      <c r="AW58">
        <v>55</v>
      </c>
      <c r="AX58">
        <f>IF(Z58&gt;0, (R58*SUMPRODUCT(K58:$K$98, X58:$X$98)-K58*$AZ$3)/Z58, 0)</f>
        <v>191.88505151211749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</v>
      </c>
      <c r="S59">
        <f t="shared" si="1"/>
        <v>162.57267191397705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16.399340249531356</v>
      </c>
      <c r="AC59">
        <f t="shared" si="2"/>
        <v>10.662954818147291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-1902.0901788826809</v>
      </c>
      <c r="AI59">
        <f t="shared" si="25"/>
        <v>-1902.9100395250487</v>
      </c>
      <c r="AJ59">
        <f t="shared" si="7"/>
        <v>5.7363854313840648</v>
      </c>
      <c r="AK59">
        <f t="shared" si="22"/>
        <v>1.147953817467195</v>
      </c>
      <c r="AL59">
        <f t="shared" si="26"/>
        <v>-1896.0257002761973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-5.2323679374997987</v>
      </c>
      <c r="AR59">
        <f t="shared" si="27"/>
        <v>-5.2346232525137601</v>
      </c>
      <c r="AS59">
        <f t="shared" si="27"/>
        <v>1.5779945420856003E-2</v>
      </c>
      <c r="AT59">
        <f t="shared" si="27"/>
        <v>3.1578506712937105E-3</v>
      </c>
      <c r="AU59">
        <f t="shared" si="23"/>
        <v>-5.2156854564216104</v>
      </c>
      <c r="AW59">
        <v>56</v>
      </c>
      <c r="AX59">
        <f>IF(Z59&gt;0, (R59*SUMPRODUCT(K59:$K$98, X59:$X$98)-K59*$AZ$3)/Z59, 0)</f>
        <v>162.57267191397705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</v>
      </c>
      <c r="S60">
        <f t="shared" si="1"/>
        <v>127.56544331467029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10.662954818147291</v>
      </c>
      <c r="AC60">
        <f t="shared" si="2"/>
        <v>6.1911372103439302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-1639.9935047043862</v>
      </c>
      <c r="AI60">
        <f t="shared" si="25"/>
        <v>-1640.6001675522423</v>
      </c>
      <c r="AJ60">
        <f t="shared" si="7"/>
        <v>4.4718176078033611</v>
      </c>
      <c r="AK60">
        <f t="shared" si="22"/>
        <v>0.74640683727031043</v>
      </c>
      <c r="AL60">
        <f t="shared" si="26"/>
        <v>-1635.3819431071686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-4.0280168434626091</v>
      </c>
      <c r="AR60">
        <f t="shared" si="27"/>
        <v>-4.0295068787355888</v>
      </c>
      <c r="AS60">
        <f t="shared" si="27"/>
        <v>1.098330974693185E-2</v>
      </c>
      <c r="AT60">
        <f t="shared" si="27"/>
        <v>1.8332629391373126E-3</v>
      </c>
      <c r="AU60">
        <f t="shared" si="23"/>
        <v>-4.0166903060495196</v>
      </c>
      <c r="AW60">
        <v>57</v>
      </c>
      <c r="AX60">
        <f>IF(Z60&gt;0, (R60*SUMPRODUCT(K60:$K$98, X60:$X$98)-K60*$AZ$3)/Z60, 0)</f>
        <v>127.56544331467029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</v>
      </c>
      <c r="S61">
        <f t="shared" si="1"/>
        <v>82.589189223043192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6.1911372103439302</v>
      </c>
      <c r="AC61">
        <f t="shared" si="2"/>
        <v>2.8421831612531347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-1363.4196364501008</v>
      </c>
      <c r="AI61">
        <f t="shared" si="25"/>
        <v>-1363.8498052149221</v>
      </c>
      <c r="AJ61">
        <f t="shared" si="7"/>
        <v>3.3489540490907954</v>
      </c>
      <c r="AK61">
        <f t="shared" si="22"/>
        <v>0.43337960472407516</v>
      </c>
      <c r="AL61">
        <f t="shared" si="26"/>
        <v>-1360.0674715611074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-2.9899275975870627</v>
      </c>
      <c r="AR61">
        <f t="shared" si="27"/>
        <v>-2.9908709413875876</v>
      </c>
      <c r="AS61">
        <f t="shared" si="27"/>
        <v>7.3441293250685654E-3</v>
      </c>
      <c r="AT61">
        <f t="shared" si="27"/>
        <v>9.5038505076078846E-4</v>
      </c>
      <c r="AU61">
        <f t="shared" si="23"/>
        <v>-2.9825764270117583</v>
      </c>
      <c r="AW61">
        <v>58</v>
      </c>
      <c r="AX61">
        <f>IF(Z61&gt;0, (R61*SUMPRODUCT(K61:$K$98, X61:$X$98)-K61*$AZ$3)/Z61, 0)</f>
        <v>82.589189223043192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</v>
      </c>
      <c r="S62">
        <f t="shared" si="1"/>
        <v>19.763004744699391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2.8421831612531347</v>
      </c>
      <c r="AC62">
        <f t="shared" si="2"/>
        <v>0.45856163006948236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-1086.6334246600875</v>
      </c>
      <c r="AI62">
        <f t="shared" si="25"/>
        <v>-1086.923462559178</v>
      </c>
      <c r="AJ62">
        <f t="shared" si="7"/>
        <v>2.3836215311836524</v>
      </c>
      <c r="AK62">
        <f t="shared" si="22"/>
        <v>0.19895282128771946</v>
      </c>
      <c r="AL62">
        <f t="shared" si="26"/>
        <v>-1084.3408882067065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-2.1276302889395575</v>
      </c>
      <c r="AR62">
        <f t="shared" si="27"/>
        <v>-2.1281981836914037</v>
      </c>
      <c r="AS62">
        <f t="shared" si="27"/>
        <v>4.6671354405477105E-3</v>
      </c>
      <c r="AT62">
        <f t="shared" si="27"/>
        <v>3.8954999821963292E-4</v>
      </c>
      <c r="AU62">
        <f t="shared" si="23"/>
        <v>-2.1231414982526364</v>
      </c>
      <c r="AW62">
        <v>59</v>
      </c>
      <c r="AX62">
        <f>IF(Z62&gt;0, (R62*SUMPRODUCT(K62:$K$98, X62:$X$98)-K62*$AZ$3)/Z62, 0)</f>
        <v>19.763004744699391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</v>
      </c>
      <c r="S63">
        <f t="shared" si="1"/>
        <v>-76.345028129860751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0.45856163006948236</v>
      </c>
      <c r="AC63">
        <f t="shared" si="2"/>
        <v>-1.1277239567241746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-819.95884020434983</v>
      </c>
      <c r="AI63">
        <f t="shared" si="25"/>
        <v>-820.14348286942391</v>
      </c>
      <c r="AJ63">
        <f t="shared" si="7"/>
        <v>1.5862855867936569</v>
      </c>
      <c r="AK63">
        <f t="shared" si="22"/>
        <v>3.2099314104863767E-2</v>
      </c>
      <c r="AL63">
        <f t="shared" si="26"/>
        <v>-818.52509796852542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-1.4334651348960865</v>
      </c>
      <c r="AR63">
        <f t="shared" si="27"/>
        <v>-1.433787930150946</v>
      </c>
      <c r="AS63">
        <f t="shared" si="27"/>
        <v>2.7731697875105423E-3</v>
      </c>
      <c r="AT63">
        <f t="shared" si="27"/>
        <v>5.611653337615458E-5</v>
      </c>
      <c r="AU63">
        <f t="shared" si="23"/>
        <v>-1.4309586438300594</v>
      </c>
      <c r="AW63">
        <v>60</v>
      </c>
      <c r="AX63">
        <f>IF(Z63&gt;0, (R63*SUMPRODUCT(K63:$K$98, X63:$X$98)-K63*$AZ$3)/Z63, 0)</f>
        <v>-76.345028129860751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</v>
      </c>
      <c r="S64">
        <f t="shared" si="1"/>
        <v>-235.5039200986952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-1.1277239567241746</v>
      </c>
      <c r="AC64">
        <f t="shared" si="2"/>
        <v>-2.0778456075614229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-580.0722340864728</v>
      </c>
      <c r="AI64">
        <f t="shared" si="25"/>
        <v>-580.1825212956353</v>
      </c>
      <c r="AJ64">
        <f t="shared" si="7"/>
        <v>0.95012165083724831</v>
      </c>
      <c r="AK64">
        <f t="shared" si="22"/>
        <v>-7.8940676970692222E-2</v>
      </c>
      <c r="AL64">
        <f t="shared" si="26"/>
        <v>-579.31134032176874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-0.90543887531011691</v>
      </c>
      <c r="AR64">
        <f t="shared" si="27"/>
        <v>-0.90561102339919486</v>
      </c>
      <c r="AS64">
        <f t="shared" si="27"/>
        <v>1.4830516414850948E-3</v>
      </c>
      <c r="AT64">
        <f t="shared" si="27"/>
        <v>-1.2321906406212801E-4</v>
      </c>
      <c r="AU64">
        <f t="shared" si="23"/>
        <v>-0.90425119082177186</v>
      </c>
      <c r="AW64">
        <v>61</v>
      </c>
      <c r="AX64">
        <f>IF(Z64&gt;0, (R64*SUMPRODUCT(K64:$K$98, X64:$X$98)-K64*$AZ$3)/Z64, 0)</f>
        <v>-235.5039200986952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</v>
      </c>
      <c r="S65">
        <f t="shared" si="1"/>
        <v>-489.92525281829597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-2.0778456075614229</v>
      </c>
      <c r="AC65">
        <f t="shared" si="2"/>
        <v>-2.5517278006761481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-352.6344692064751</v>
      </c>
      <c r="AI65">
        <f t="shared" si="25"/>
        <v>-352.69957423489518</v>
      </c>
      <c r="AJ65">
        <f t="shared" si="7"/>
        <v>0.47388219311472524</v>
      </c>
      <c r="AK65">
        <f t="shared" si="22"/>
        <v>-0.14544919252929961</v>
      </c>
      <c r="AL65">
        <f t="shared" si="26"/>
        <v>-352.37114123430979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-0.49145504527540695</v>
      </c>
      <c r="AR65">
        <f t="shared" si="27"/>
        <v>-0.49154578000920041</v>
      </c>
      <c r="AS65">
        <f t="shared" si="27"/>
        <v>6.6043400464077507E-4</v>
      </c>
      <c r="AT65">
        <f t="shared" si="27"/>
        <v>-2.027077490768613E-4</v>
      </c>
      <c r="AU65">
        <f t="shared" si="23"/>
        <v>-0.49108805375363657</v>
      </c>
      <c r="AW65">
        <v>62</v>
      </c>
      <c r="AX65">
        <f>IF(Z65&gt;0, (R65*SUMPRODUCT(K65:$K$98, X65:$X$98)-K65*$AZ$3)/Z65, 0)</f>
        <v>-489.92525281829597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</v>
      </c>
      <c r="S66">
        <f t="shared" si="1"/>
        <v>-875.62888480836045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-2.5517278006761481</v>
      </c>
      <c r="AC66">
        <f t="shared" si="2"/>
        <v>-2.6578643797056682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-212.09405631104011</v>
      </c>
      <c r="AI66">
        <f t="shared" si="25"/>
        <v>-212.13199853213712</v>
      </c>
      <c r="AJ66">
        <f t="shared" si="7"/>
        <v>0.10613657902952012</v>
      </c>
      <c r="AK66">
        <f t="shared" si="22"/>
        <v>-0.17862094604733039</v>
      </c>
      <c r="AL66">
        <f t="shared" si="26"/>
        <v>-212.20448289915493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-0.26391830419416151</v>
      </c>
      <c r="AR66">
        <f t="shared" si="27"/>
        <v>-0.26396551742975827</v>
      </c>
      <c r="AS66">
        <f t="shared" si="27"/>
        <v>1.3207058433245913E-4</v>
      </c>
      <c r="AT66">
        <f t="shared" si="27"/>
        <v>-2.2226618696581746E-4</v>
      </c>
      <c r="AU66">
        <f t="shared" si="23"/>
        <v>-0.26405571303239161</v>
      </c>
      <c r="AW66">
        <v>63</v>
      </c>
      <c r="AX66">
        <f>IF(Z66&gt;0, (R66*SUMPRODUCT(K66:$K$98, X66:$X$98)-K66*$AZ$3)/Z66, 0)</f>
        <v>-875.62888480836045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-1478.2696268361769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-2.6578643797056682</v>
      </c>
      <c r="AC67">
        <f t="shared" ref="AC67:AC98" si="30">S67*Z67</f>
        <v>-2.5777483390374321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-126.1263305752436</v>
      </c>
      <c r="AI67">
        <f t="shared" ref="AI67:AI98" si="34">SUM(AE67:AH67)</f>
        <v>-126.14812758280773</v>
      </c>
      <c r="AJ67">
        <f t="shared" ref="AJ67:AJ98" si="35">AB67-AC67</f>
        <v>-8.0116040668236188E-2</v>
      </c>
      <c r="AK67">
        <f t="shared" si="22"/>
        <v>-0.18605050657939678</v>
      </c>
      <c r="AL67">
        <f t="shared" si="26"/>
        <v>-126.41429413005535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-0.14012923532696067</v>
      </c>
      <c r="AR67">
        <f t="shared" si="36"/>
        <v>-0.14015345230043835</v>
      </c>
      <c r="AS67">
        <f t="shared" si="36"/>
        <v>-8.9010751879173481E-5</v>
      </c>
      <c r="AT67">
        <f t="shared" si="36"/>
        <v>-2.0670636416882996E-4</v>
      </c>
      <c r="AU67">
        <f t="shared" si="23"/>
        <v>-0.14044916941648636</v>
      </c>
      <c r="AW67">
        <v>64</v>
      </c>
      <c r="AX67">
        <f>IF(Z67&gt;0, (R67*SUMPRODUCT(K67:$K$98, X67:$X$98)-K67*$AZ$3)/Z67, 0)</f>
        <v>-1478.2696268361769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100000</v>
      </c>
      <c r="S68">
        <f t="shared" si="29"/>
        <v>-2445.5862475597419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-2.5777483390374321</v>
      </c>
      <c r="AC68">
        <f t="shared" si="30"/>
        <v>-2.4107040521658227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-74.058632568563723</v>
      </c>
      <c r="AI68">
        <f t="shared" si="34"/>
        <v>-74.070954276981141</v>
      </c>
      <c r="AJ68">
        <f t="shared" si="35"/>
        <v>-0.16704428687160933</v>
      </c>
      <c r="AK68">
        <f t="shared" si="22"/>
        <v>-0.18044238373262025</v>
      </c>
      <c r="AL68">
        <f t="shared" si="26"/>
        <v>-74.418440947585381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-7.3465029522537723E-2</v>
      </c>
      <c r="AR68">
        <f t="shared" si="36"/>
        <v>-7.347725246861786E-2</v>
      </c>
      <c r="AS68">
        <f t="shared" si="36"/>
        <v>-1.6570537479520248E-4</v>
      </c>
      <c r="AT68">
        <f t="shared" si="36"/>
        <v>-1.7899608172972125E-4</v>
      </c>
      <c r="AU68">
        <f t="shared" si="23"/>
        <v>-7.3821953925142791E-2</v>
      </c>
      <c r="AW68">
        <v>65</v>
      </c>
      <c r="AX68">
        <f>IF(Z68&gt;0, (R68*SUMPRODUCT(K68:$K$98, X68:$X$98)-K68*$AZ$3)/Z68, 0)</f>
        <v>-2445.5862475597419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100000</v>
      </c>
      <c r="S69">
        <f t="shared" si="29"/>
        <v>-4030.9265489592981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-2.4107040521658227</v>
      </c>
      <c r="AC69">
        <f t="shared" si="30"/>
        <v>-2.2099070082967804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-42.764133172838513</v>
      </c>
      <c r="AI69">
        <f t="shared" si="34"/>
        <v>-42.77098614752515</v>
      </c>
      <c r="AJ69">
        <f t="shared" si="35"/>
        <v>-0.20079704386904229</v>
      </c>
      <c r="AK69">
        <f t="shared" si="22"/>
        <v>-0.1687492836516076</v>
      </c>
      <c r="AL69">
        <f t="shared" si="26"/>
        <v>-43.140532475045802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-3.7876219020736103E-2</v>
      </c>
      <c r="AR69">
        <f t="shared" si="36"/>
        <v>-3.7882288704625768E-2</v>
      </c>
      <c r="AS69">
        <f t="shared" si="36"/>
        <v>-1.7784606510230316E-4</v>
      </c>
      <c r="AT69">
        <f t="shared" si="36"/>
        <v>-1.4946134419112236E-4</v>
      </c>
      <c r="AU69">
        <f t="shared" si="23"/>
        <v>-3.8209596113919192E-2</v>
      </c>
      <c r="AW69">
        <v>66</v>
      </c>
      <c r="AX69">
        <f>IF(Z69&gt;0, (R69*SUMPRODUCT(K69:$K$98, X69:$X$98)-K69*$AZ$3)/Z69, 0)</f>
        <v>-4030.9265489592981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100000</v>
      </c>
      <c r="S70">
        <f t="shared" si="29"/>
        <v>-6687.220590206236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-2.2099070082967804</v>
      </c>
      <c r="AC70">
        <f t="shared" si="30"/>
        <v>-2.0029063760750341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-24.32430624249821</v>
      </c>
      <c r="AI70">
        <f t="shared" si="34"/>
        <v>-24.328050149157669</v>
      </c>
      <c r="AJ70">
        <f t="shared" si="35"/>
        <v>-0.20700063222174636</v>
      </c>
      <c r="AK70">
        <f t="shared" si="22"/>
        <v>-0.15469349058077464</v>
      </c>
      <c r="AL70">
        <f t="shared" si="26"/>
        <v>-24.689744271960191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-1.9235761590306932E-2</v>
      </c>
      <c r="AR70">
        <f t="shared" si="36"/>
        <v>-1.9238722287117756E-2</v>
      </c>
      <c r="AS70">
        <f t="shared" si="36"/>
        <v>-1.636969527831175E-4</v>
      </c>
      <c r="AT70">
        <f t="shared" si="36"/>
        <v>-1.223322496731796E-4</v>
      </c>
      <c r="AU70">
        <f t="shared" si="23"/>
        <v>-1.9524751489574055E-2</v>
      </c>
      <c r="AW70">
        <v>67</v>
      </c>
      <c r="AX70">
        <f>IF(Z70&gt;0, (R70*SUMPRODUCT(K70:$K$98, X70:$X$98)-K70*$AZ$3)/Z70, 0)</f>
        <v>-6687.220590206236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100000</v>
      </c>
      <c r="S71">
        <f t="shared" si="29"/>
        <v>-11234.166924633093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-2.0029063760750341</v>
      </c>
      <c r="AC71">
        <f t="shared" si="30"/>
        <v>-1.8035020919131248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-13.5980172758065</v>
      </c>
      <c r="AI71">
        <f t="shared" si="34"/>
        <v>-13.600023991239887</v>
      </c>
      <c r="AJ71">
        <f t="shared" si="35"/>
        <v>-0.19940428416190925</v>
      </c>
      <c r="AK71">
        <f t="shared" si="22"/>
        <v>-0.14020344632525239</v>
      </c>
      <c r="AL71">
        <f t="shared" si="26"/>
        <v>-13.939631721727048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-9.6012215037463901E-3</v>
      </c>
      <c r="AR71">
        <f t="shared" si="36"/>
        <v>-9.6026383955608481E-3</v>
      </c>
      <c r="AS71">
        <f t="shared" si="36"/>
        <v>-1.4079440128678084E-4</v>
      </c>
      <c r="AT71">
        <f t="shared" si="36"/>
        <v>-9.8994163373536916E-5</v>
      </c>
      <c r="AU71">
        <f t="shared" si="23"/>
        <v>-9.8424269602211643E-3</v>
      </c>
      <c r="AW71">
        <v>68</v>
      </c>
      <c r="AX71">
        <f>IF(Z71&gt;0, (R71*SUMPRODUCT(K71:$K$98, X71:$X$98)-K71*$AZ$3)/Z71, 0)</f>
        <v>-11234.166924633093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100000</v>
      </c>
      <c r="S72">
        <f t="shared" si="29"/>
        <v>-19184.118393787576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-1.8035020919131248</v>
      </c>
      <c r="AC72">
        <f t="shared" si="30"/>
        <v>-1.6178889868523925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-7.4597051954472802</v>
      </c>
      <c r="AI72">
        <f t="shared" si="34"/>
        <v>-7.4607593805769028</v>
      </c>
      <c r="AJ72">
        <f t="shared" si="35"/>
        <v>-0.18561310506073236</v>
      </c>
      <c r="AK72">
        <f t="shared" si="22"/>
        <v>-0.12624514643391874</v>
      </c>
      <c r="AL72">
        <f t="shared" si="26"/>
        <v>-7.7726176320715545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-4.7027787004212066E-3</v>
      </c>
      <c r="AR72">
        <f t="shared" si="36"/>
        <v>-4.7034432842410758E-3</v>
      </c>
      <c r="AS72">
        <f t="shared" si="36"/>
        <v>-1.1701499377366713E-4</v>
      </c>
      <c r="AT72">
        <f t="shared" si="36"/>
        <v>-7.9587995788805589E-5</v>
      </c>
      <c r="AU72">
        <f t="shared" si="23"/>
        <v>-4.9000462738035492E-3</v>
      </c>
      <c r="AW72">
        <v>69</v>
      </c>
      <c r="AX72">
        <f>IF(Z72&gt;0, (R72*SUMPRODUCT(K72:$K$98, X72:$X$98)-K72*$AZ$3)/Z72, 0)</f>
        <v>-19184.118393787576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100000</v>
      </c>
      <c r="S73">
        <f t="shared" si="29"/>
        <v>-33418.32417394143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-1.6178889868523925</v>
      </c>
      <c r="AC73">
        <f t="shared" si="30"/>
        <v>-1.448293259691672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-4.0153165224262288</v>
      </c>
      <c r="AI73">
        <f t="shared" si="34"/>
        <v>-4.0158582511392522</v>
      </c>
      <c r="AJ73">
        <f t="shared" si="35"/>
        <v>-0.16959572716072047</v>
      </c>
      <c r="AK73">
        <f t="shared" ref="AK73:AK98" si="49">G73*SUM(AB73:AB73, AE73:AF73)</f>
        <v>-0.11325222907966748</v>
      </c>
      <c r="AL73">
        <f t="shared" si="26"/>
        <v>-4.2987062073796398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-2.2601363547755928E-3</v>
      </c>
      <c r="AR73">
        <f t="shared" si="36"/>
        <v>-2.2604412823577376E-3</v>
      </c>
      <c r="AS73">
        <f t="shared" si="36"/>
        <v>-9.5461831322561462E-5</v>
      </c>
      <c r="AT73">
        <f t="shared" si="36"/>
        <v>-6.3747273414865074E-5</v>
      </c>
      <c r="AU73">
        <f t="shared" si="23"/>
        <v>-2.4196503870951638E-3</v>
      </c>
      <c r="AW73">
        <v>70</v>
      </c>
      <c r="AX73">
        <f>IF(Z73&gt;0, (R73*SUMPRODUCT(K73:$K$98, X73:$X$98)-K73*$AZ$3)/Z73, 0)</f>
        <v>-33418.32417394143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100000</v>
      </c>
      <c r="S74">
        <f t="shared" si="29"/>
        <v>-59507.558155258848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-1.448293259691672</v>
      </c>
      <c r="AC74">
        <f t="shared" si="30"/>
        <v>-1.2949297300989995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-2.1144153417810685</v>
      </c>
      <c r="AI74">
        <f t="shared" si="34"/>
        <v>-2.114687351289239</v>
      </c>
      <c r="AJ74">
        <f t="shared" si="35"/>
        <v>-0.15336352959267252</v>
      </c>
      <c r="AK74">
        <f t="shared" si="49"/>
        <v>-0.10138052817841704</v>
      </c>
      <c r="AL74">
        <f t="shared" si="26"/>
        <v>-2.3694314090603288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-1.0626423836709884E-3</v>
      </c>
      <c r="AR74">
        <f t="shared" si="36"/>
        <v>-1.0627790875751041E-3</v>
      </c>
      <c r="AS74">
        <f t="shared" si="36"/>
        <v>-7.7075957326944161E-5</v>
      </c>
      <c r="AT74">
        <f t="shared" si="36"/>
        <v>-5.0950843948469437E-5</v>
      </c>
      <c r="AU74">
        <f t="shared" si="23"/>
        <v>-1.1908058888505178E-3</v>
      </c>
      <c r="AW74">
        <v>71</v>
      </c>
      <c r="AX74">
        <f>IF(Z74&gt;0, (R74*SUMPRODUCT(K74:$K$98, X74:$X$98)-K74*$AZ$3)/Z74, 0)</f>
        <v>-59507.558155258848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100000</v>
      </c>
      <c r="S75">
        <f t="shared" si="29"/>
        <v>-108590.44991602136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-1.2949297300989995</v>
      </c>
      <c r="AC75">
        <f t="shared" si="30"/>
        <v>-1.1570426707438777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-1.0888047817878079</v>
      </c>
      <c r="AI75">
        <f t="shared" si="34"/>
        <v>-1.0889379706031732</v>
      </c>
      <c r="AJ75">
        <f t="shared" si="35"/>
        <v>-0.1378870593551218</v>
      </c>
      <c r="AK75">
        <f t="shared" si="49"/>
        <v>-9.0645081106929967E-2</v>
      </c>
      <c r="AL75">
        <f t="shared" si="26"/>
        <v>-1.3174701110652249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-4.8857228732315566E-4</v>
      </c>
      <c r="AR75">
        <f t="shared" si="36"/>
        <v>-4.8863205227391395E-4</v>
      </c>
      <c r="AS75">
        <f t="shared" si="36"/>
        <v>-6.1873163222867428E-5</v>
      </c>
      <c r="AT75">
        <f t="shared" si="36"/>
        <v>-4.067457762105656E-5</v>
      </c>
      <c r="AU75">
        <f t="shared" si="23"/>
        <v>-5.9117979311783784E-4</v>
      </c>
      <c r="AW75">
        <v>72</v>
      </c>
      <c r="AX75">
        <f>IF(Z75&gt;0, (R75*SUMPRODUCT(K75:$K$98, X75:$X$98)-K75*$AZ$3)/Z75, 0)</f>
        <v>-108590.44991602136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100000</v>
      </c>
      <c r="S76">
        <f t="shared" si="29"/>
        <v>-203573.74856745056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-1.1570426707438777</v>
      </c>
      <c r="AC76">
        <f t="shared" si="30"/>
        <v>-1.0334690093358501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-0.54719221622020742</v>
      </c>
      <c r="AI76">
        <f t="shared" si="34"/>
        <v>-0.54725567412039156</v>
      </c>
      <c r="AJ76">
        <f t="shared" si="35"/>
        <v>-0.12357366140802761</v>
      </c>
      <c r="AK76">
        <f t="shared" si="49"/>
        <v>-8.0992986952071439E-2</v>
      </c>
      <c r="AL76">
        <f t="shared" si="26"/>
        <v>-0.75182232248049063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-2.1923036056528518E-4</v>
      </c>
      <c r="AR76">
        <f t="shared" si="36"/>
        <v>-2.1925578471775975E-4</v>
      </c>
      <c r="AS76">
        <f t="shared" si="36"/>
        <v>-4.9509290417157624E-5</v>
      </c>
      <c r="AT76">
        <f t="shared" si="36"/>
        <v>-3.244951446022842E-5</v>
      </c>
      <c r="AU76">
        <f t="shared" si="23"/>
        <v>-3.0121458959514582E-4</v>
      </c>
      <c r="AW76">
        <v>73</v>
      </c>
      <c r="AX76">
        <f>IF(Z76&gt;0, (R76*SUMPRODUCT(K76:$K$98, X76:$X$98)-K76*$AZ$3)/Z76, 0)</f>
        <v>-203573.74856745056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100000</v>
      </c>
      <c r="S77">
        <f t="shared" si="29"/>
        <v>-392642.34853331791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-1.0334690093358501</v>
      </c>
      <c r="AC77">
        <f t="shared" si="30"/>
        <v>-0.92291838818270922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-0.26753337368590913</v>
      </c>
      <c r="AI77">
        <f t="shared" si="34"/>
        <v>-0.26756275533538065</v>
      </c>
      <c r="AJ77">
        <f t="shared" si="35"/>
        <v>-0.11055062115314085</v>
      </c>
      <c r="AK77">
        <f t="shared" si="49"/>
        <v>-7.2342830653509507E-2</v>
      </c>
      <c r="AL77">
        <f t="shared" si="26"/>
        <v>-0.450456207142031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-9.5701937607616138E-5</v>
      </c>
      <c r="AR77">
        <f t="shared" si="36"/>
        <v>-9.5712448000191816E-5</v>
      </c>
      <c r="AS77">
        <f t="shared" si="36"/>
        <v>-3.9546126534860549E-5</v>
      </c>
      <c r="AT77">
        <f t="shared" si="36"/>
        <v>-2.5878450116988738E-5</v>
      </c>
      <c r="AU77">
        <f t="shared" si="23"/>
        <v>-1.611370246520411E-4</v>
      </c>
      <c r="AW77">
        <v>74</v>
      </c>
      <c r="AX77">
        <f>IF(Z77&gt;0, (R77*SUMPRODUCT(K77:$K$98, X77:$X$98)-K77*$AZ$3)/Z77, 0)</f>
        <v>-392642.34853331791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100000</v>
      </c>
      <c r="S78">
        <f t="shared" si="29"/>
        <v>-780923.94421327859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-0.92291838818270922</v>
      </c>
      <c r="AC78">
        <f t="shared" si="30"/>
        <v>-0.82411243698307957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-0.12717222860505914</v>
      </c>
      <c r="AI78">
        <f t="shared" si="34"/>
        <v>-0.12718541990946033</v>
      </c>
      <c r="AJ78">
        <f t="shared" si="35"/>
        <v>-9.8805951199629649E-2</v>
      </c>
      <c r="AK78">
        <f t="shared" si="49"/>
        <v>-6.4604287172789654E-2</v>
      </c>
      <c r="AL78">
        <f t="shared" si="26"/>
        <v>-0.29059565828187961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-4.0617858650224111E-5</v>
      </c>
      <c r="AR78">
        <f t="shared" si="36"/>
        <v>-4.0622071854187407E-5</v>
      </c>
      <c r="AS78">
        <f t="shared" si="36"/>
        <v>-3.1557881808385978E-5</v>
      </c>
      <c r="AT78">
        <f t="shared" si="36"/>
        <v>-2.0634126124596877E-5</v>
      </c>
      <c r="AU78">
        <f t="shared" si="23"/>
        <v>-9.2814079787170261E-5</v>
      </c>
      <c r="AW78">
        <v>75</v>
      </c>
      <c r="AX78">
        <f>IF(Z78&gt;0, (R78*SUMPRODUCT(K78:$K$98, X78:$X$98)-K78*$AZ$3)/Z78, 0)</f>
        <v>-780923.94421327859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100000</v>
      </c>
      <c r="S79">
        <f t="shared" si="29"/>
        <v>-1603606.0246046796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-0.82411243698307957</v>
      </c>
      <c r="AC79">
        <f t="shared" si="30"/>
        <v>-0.73584800739776768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-5.8588049111129199E-2</v>
      </c>
      <c r="AI79">
        <f t="shared" si="34"/>
        <v>-5.859378499634748E-2</v>
      </c>
      <c r="AJ79">
        <f t="shared" si="35"/>
        <v>-8.8264429585311888E-2</v>
      </c>
      <c r="AK79">
        <f t="shared" si="49"/>
        <v>-5.7687870588815575E-2</v>
      </c>
      <c r="AL79">
        <f t="shared" si="26"/>
        <v>-0.20454608517047496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-1.6707664897573378E-5</v>
      </c>
      <c r="AR79">
        <f t="shared" si="36"/>
        <v>-1.670930061082159E-5</v>
      </c>
      <c r="AS79">
        <f t="shared" si="36"/>
        <v>-2.5170534507637747E-5</v>
      </c>
      <c r="AT79">
        <f t="shared" si="36"/>
        <v>-1.6450959283937374E-5</v>
      </c>
      <c r="AU79">
        <f t="shared" si="23"/>
        <v>-5.8330794402396714E-5</v>
      </c>
      <c r="AW79">
        <v>76</v>
      </c>
      <c r="AX79">
        <f>IF(Z79&gt;0, (R79*SUMPRODUCT(K79:$K$98, X79:$X$98)-K79*$AZ$3)/Z79, 0)</f>
        <v>-1603606.0246046796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100000</v>
      </c>
      <c r="S80">
        <f t="shared" si="29"/>
        <v>-3401696.2085527102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-0.73584800739776768</v>
      </c>
      <c r="AC80">
        <f t="shared" si="30"/>
        <v>-0.65702092270198487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-2.6113701859728035E-2</v>
      </c>
      <c r="AI80">
        <f t="shared" si="34"/>
        <v>-2.6116116173361664E-2</v>
      </c>
      <c r="AJ80">
        <f t="shared" si="35"/>
        <v>-7.8827084695782812E-2</v>
      </c>
      <c r="AK80">
        <f t="shared" si="49"/>
        <v>-5.1509360517843744E-2</v>
      </c>
      <c r="AL80">
        <f t="shared" si="26"/>
        <v>-0.15645256138698821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-6.6490123248987922E-6</v>
      </c>
      <c r="AR80">
        <f t="shared" si="36"/>
        <v>-6.6496270520329387E-6</v>
      </c>
      <c r="AS80">
        <f t="shared" si="36"/>
        <v>-2.0070775889740493E-5</v>
      </c>
      <c r="AT80">
        <f t="shared" si="36"/>
        <v>-1.311519809678815E-5</v>
      </c>
      <c r="AU80">
        <f t="shared" si="23"/>
        <v>-3.9835601038561579E-5</v>
      </c>
      <c r="AW80">
        <v>77</v>
      </c>
      <c r="AX80">
        <f>IF(Z80&gt;0, (R80*SUMPRODUCT(K80:$K$98, X80:$X$98)-K80*$AZ$3)/Z80, 0)</f>
        <v>-3401696.2085527102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100000</v>
      </c>
      <c r="S81">
        <f t="shared" si="29"/>
        <v>-7468569.0928142965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-0.65702092270198487</v>
      </c>
      <c r="AC81">
        <f t="shared" si="30"/>
        <v>-0.58663132853513089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-1.1266695684528753E-2</v>
      </c>
      <c r="AI81">
        <f t="shared" si="34"/>
        <v>-1.126767751806548E-2</v>
      </c>
      <c r="AJ81">
        <f t="shared" si="35"/>
        <v>-7.0389594166853975E-2</v>
      </c>
      <c r="AK81">
        <f t="shared" si="49"/>
        <v>-4.5991464589138942E-2</v>
      </c>
      <c r="AL81">
        <f t="shared" si="26"/>
        <v>-0.1276487362740584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-2.5613400359469337E-6</v>
      </c>
      <c r="AR81">
        <f t="shared" si="36"/>
        <v>-2.5615632433199442E-6</v>
      </c>
      <c r="AS81">
        <f t="shared" si="36"/>
        <v>-1.6002179405732376E-5</v>
      </c>
      <c r="AT81">
        <f t="shared" si="36"/>
        <v>-1.0455574807594923E-5</v>
      </c>
      <c r="AU81">
        <f t="shared" si="23"/>
        <v>-2.9019317456647244E-5</v>
      </c>
      <c r="AW81">
        <v>78</v>
      </c>
      <c r="AX81">
        <f>IF(Z81&gt;0, (R81*SUMPRODUCT(K81:$K$98, X81:$X$98)-K81*$AZ$3)/Z81, 0)</f>
        <v>-7468569.0928142965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100000</v>
      </c>
      <c r="S82">
        <f t="shared" si="29"/>
        <v>-17003370.162996944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-0.58663132853513089</v>
      </c>
      <c r="AC82">
        <f t="shared" si="30"/>
        <v>-0.52378010132232844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-4.6956728745329024E-3</v>
      </c>
      <c r="AI82">
        <f t="shared" si="34"/>
        <v>-4.696057930624946E-3</v>
      </c>
      <c r="AJ82">
        <f t="shared" si="35"/>
        <v>-6.2851227212802452E-2</v>
      </c>
      <c r="AK82">
        <f t="shared" si="49"/>
        <v>-4.1064192997459163E-2</v>
      </c>
      <c r="AL82">
        <f t="shared" si="26"/>
        <v>-0.10861147814088656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-9.5312636987311232E-7</v>
      </c>
      <c r="AR82">
        <f t="shared" si="36"/>
        <v>-9.5320452845123589E-7</v>
      </c>
      <c r="AS82">
        <f t="shared" si="36"/>
        <v>-1.2757524562732148E-5</v>
      </c>
      <c r="AT82">
        <f t="shared" si="36"/>
        <v>-8.3351984367800497E-6</v>
      </c>
      <c r="AU82">
        <f t="shared" si="23"/>
        <v>-2.2045927527963434E-5</v>
      </c>
      <c r="AW82">
        <v>79</v>
      </c>
      <c r="AX82">
        <f>IF(Z82&gt;0, (R82*SUMPRODUCT(K82:$K$98, X82:$X$98)-K82*$AZ$3)/Z82, 0)</f>
        <v>-17003370.162996944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100000</v>
      </c>
      <c r="S83">
        <f t="shared" si="29"/>
        <v>-40212590.1333066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-0.52378010132232844</v>
      </c>
      <c r="AC83">
        <f t="shared" si="30"/>
        <v>-0.46766160038366406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-1.8866711631076623E-3</v>
      </c>
      <c r="AI83">
        <f t="shared" si="34"/>
        <v>-1.8868165347433966E-3</v>
      </c>
      <c r="AJ83">
        <f t="shared" si="35"/>
        <v>-5.6118500938664384E-2</v>
      </c>
      <c r="AK83">
        <f t="shared" si="49"/>
        <v>-3.6664607092562994E-2</v>
      </c>
      <c r="AL83">
        <f t="shared" si="26"/>
        <v>-9.4669924565970773E-2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-3.419249877351874E-7</v>
      </c>
      <c r="AR83">
        <f t="shared" si="36"/>
        <v>-3.4195133371202615E-7</v>
      </c>
      <c r="AS83">
        <f t="shared" si="36"/>
        <v>-1.0170462198385202E-5</v>
      </c>
      <c r="AT83">
        <f t="shared" si="36"/>
        <v>-6.6447961762399992E-6</v>
      </c>
      <c r="AU83">
        <f t="shared" si="23"/>
        <v>-1.7157209708337228E-5</v>
      </c>
      <c r="AW83">
        <v>80</v>
      </c>
      <c r="AX83">
        <f>IF(Z83&gt;0, (R83*SUMPRODUCT(K83:$K$98, X83:$X$98)-K83*$AZ$3)/Z83, 0)</f>
        <v>-40212590.1333066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100000</v>
      </c>
      <c r="S84">
        <f t="shared" si="29"/>
        <v>-98957545.398301989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-0.46766160038366406</v>
      </c>
      <c r="AC84">
        <f t="shared" si="30"/>
        <v>-0.41755528689344273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-7.2938938959341069E-4</v>
      </c>
      <c r="AI84">
        <f t="shared" si="34"/>
        <v>-7.2944213383908853E-4</v>
      </c>
      <c r="AJ84">
        <f t="shared" si="35"/>
        <v>-5.0106313490221321E-2</v>
      </c>
      <c r="AK84">
        <f t="shared" si="49"/>
        <v>-3.2736312026856486E-2</v>
      </c>
      <c r="AL84">
        <f t="shared" si="26"/>
        <v>-8.3572067650916904E-2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-1.1802555387710016E-7</v>
      </c>
      <c r="AR84">
        <f t="shared" si="36"/>
        <v>-1.1803408864453547E-7</v>
      </c>
      <c r="AS84">
        <f t="shared" si="36"/>
        <v>-8.1079125728982405E-6</v>
      </c>
      <c r="AT84">
        <f t="shared" si="36"/>
        <v>-5.297199841386638E-6</v>
      </c>
      <c r="AU84">
        <f t="shared" si="23"/>
        <v>-1.3523146502929414E-5</v>
      </c>
      <c r="AW84">
        <v>81</v>
      </c>
      <c r="AX84">
        <f>IF(Z84&gt;0, (R84*SUMPRODUCT(K84:$K$98, X84:$X$98)-K84*$AZ$3)/Z84, 0)</f>
        <v>-98957545.398301989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100000</v>
      </c>
      <c r="S85">
        <f t="shared" si="29"/>
        <v>-253867919.0669685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-0.41755528689344273</v>
      </c>
      <c r="AC85">
        <f t="shared" si="30"/>
        <v>-0.37281731972684562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-2.7087958838051675E-4</v>
      </c>
      <c r="AI85">
        <f t="shared" si="34"/>
        <v>-2.7089794523519028E-4</v>
      </c>
      <c r="AJ85">
        <f t="shared" si="35"/>
        <v>-4.4737967166597115E-2</v>
      </c>
      <c r="AK85">
        <f t="shared" si="49"/>
        <v>-2.9228870082540995E-2</v>
      </c>
      <c r="AL85">
        <f t="shared" si="26"/>
        <v>-7.4237735194373294E-2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-3.9135858398372441E-8</v>
      </c>
      <c r="AR85">
        <f t="shared" si="36"/>
        <v>-3.913851054085921E-8</v>
      </c>
      <c r="AS85">
        <f t="shared" si="36"/>
        <v>-6.4636053182548039E-6</v>
      </c>
      <c r="AT85">
        <f t="shared" si="36"/>
        <v>-4.2228981797176445E-6</v>
      </c>
      <c r="AU85">
        <f t="shared" si="23"/>
        <v>-1.0725642008513307E-5</v>
      </c>
      <c r="AW85">
        <v>82</v>
      </c>
      <c r="AX85">
        <f>IF(Z85&gt;0, (R85*SUMPRODUCT(K85:$K$98, X85:$X$98)-K85*$AZ$3)/Z85, 0)</f>
        <v>-253867919.0669685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100000</v>
      </c>
      <c r="S86">
        <f t="shared" si="29"/>
        <v>-680394395.13341677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-0.37281731972684562</v>
      </c>
      <c r="AC86">
        <f t="shared" si="30"/>
        <v>-0.33287263994114069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-9.6462805469861869E-5</v>
      </c>
      <c r="AI86">
        <f t="shared" si="34"/>
        <v>-9.6468920905304933E-5</v>
      </c>
      <c r="AJ86">
        <f t="shared" si="35"/>
        <v>-3.9944679785704928E-2</v>
      </c>
      <c r="AK86">
        <f t="shared" si="49"/>
        <v>-2.6097212380879194E-2</v>
      </c>
      <c r="AL86">
        <f t="shared" si="26"/>
        <v>-6.6138361087489425E-2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-1.2443439741952042E-8</v>
      </c>
      <c r="AR86">
        <f t="shared" si="36"/>
        <v>-1.2444228616503854E-8</v>
      </c>
      <c r="AS86">
        <f t="shared" si="36"/>
        <v>-5.1527551319278551E-6</v>
      </c>
      <c r="AT86">
        <f t="shared" si="36"/>
        <v>-3.3664694709284001E-6</v>
      </c>
      <c r="AU86">
        <f t="shared" si="23"/>
        <v>-8.531668831472758E-6</v>
      </c>
      <c r="AW86">
        <v>83</v>
      </c>
      <c r="AX86">
        <f>IF(Z86&gt;0, (R86*SUMPRODUCT(K86:$K$98, X86:$X$98)-K86*$AZ$3)/Z86, 0)</f>
        <v>-680394395.13341677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100000</v>
      </c>
      <c r="S87">
        <f t="shared" si="29"/>
        <v>-1908994837.0129888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-0.33287263994114069</v>
      </c>
      <c r="AC87">
        <f t="shared" si="30"/>
        <v>-0.29720772477604168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-3.2865441553969642E-5</v>
      </c>
      <c r="AI87">
        <f t="shared" si="34"/>
        <v>-3.2867387654864036E-5</v>
      </c>
      <c r="AJ87">
        <f t="shared" si="35"/>
        <v>-3.5664915165099009E-2</v>
      </c>
      <c r="AK87">
        <f t="shared" si="49"/>
        <v>-2.3301084795879851E-2</v>
      </c>
      <c r="AL87">
        <f t="shared" si="26"/>
        <v>-5.899886734863373E-2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-3.7853148569383793E-9</v>
      </c>
      <c r="AR87">
        <f t="shared" si="36"/>
        <v>-3.7855390013368821E-9</v>
      </c>
      <c r="AS87">
        <f t="shared" si="36"/>
        <v>-4.1077474350740899E-6</v>
      </c>
      <c r="AT87">
        <f t="shared" si="36"/>
        <v>-2.6837291175834374E-6</v>
      </c>
      <c r="AU87">
        <f t="shared" si="23"/>
        <v>-6.7952620916588644E-6</v>
      </c>
      <c r="AW87">
        <v>84</v>
      </c>
      <c r="AX87">
        <f>IF(Z87&gt;0, (R87*SUMPRODUCT(K87:$K$98, X87:$X$98)-K87*$AZ$3)/Z87, 0)</f>
        <v>-1908994837.0129888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100000</v>
      </c>
      <c r="S88">
        <f t="shared" si="29"/>
        <v>-5618239964.6809139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-0.29720772477604168</v>
      </c>
      <c r="AC88">
        <f t="shared" si="30"/>
        <v>-0.26536404319658979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-1.0689859755666277E-5</v>
      </c>
      <c r="AI88">
        <f t="shared" si="34"/>
        <v>-1.0690450163082266E-5</v>
      </c>
      <c r="AJ88">
        <f t="shared" si="35"/>
        <v>-3.1843681579451888E-2</v>
      </c>
      <c r="AK88">
        <f t="shared" si="49"/>
        <v>-2.0804540734322918E-2</v>
      </c>
      <c r="AL88">
        <f t="shared" si="26"/>
        <v>-5.2658912763937887E-2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-1.0993007460995731E-9</v>
      </c>
      <c r="AR88">
        <f t="shared" si="36"/>
        <v>-1.099361461144273E-9</v>
      </c>
      <c r="AS88">
        <f t="shared" si="36"/>
        <v>-3.2746718590291606E-6</v>
      </c>
      <c r="AT88">
        <f t="shared" si="36"/>
        <v>-2.1394524974359382E-6</v>
      </c>
      <c r="AU88">
        <f t="shared" si="23"/>
        <v>-5.415223717926243E-6</v>
      </c>
      <c r="AW88">
        <v>85</v>
      </c>
      <c r="AX88">
        <f>IF(Z88&gt;0, (R88*SUMPRODUCT(K88:$K$98, X88:$X$98)-K88*$AZ$3)/Z88, 0)</f>
        <v>-5618239964.6809139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100000</v>
      </c>
      <c r="S89">
        <f t="shared" si="29"/>
        <v>-17530805245.828831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-0.26536404319658979</v>
      </c>
      <c r="AC89">
        <f t="shared" si="30"/>
        <v>-0.23693218236306313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-3.3245076284671614E-6</v>
      </c>
      <c r="AI89">
        <f t="shared" si="34"/>
        <v>-3.3246765683554326E-6</v>
      </c>
      <c r="AJ89">
        <f t="shared" si="35"/>
        <v>-2.8431860833526668E-2</v>
      </c>
      <c r="AK89">
        <f t="shared" si="49"/>
        <v>-1.8575483023761288E-2</v>
      </c>
      <c r="AL89">
        <f t="shared" si="26"/>
        <v>-4.7010668533856312E-2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-3.0524870230160462E-10</v>
      </c>
      <c r="AR89">
        <f t="shared" si="36"/>
        <v>-3.0526421397654266E-10</v>
      </c>
      <c r="AS89">
        <f t="shared" si="36"/>
        <v>-2.6105485663918853E-6</v>
      </c>
      <c r="AT89">
        <f t="shared" si="36"/>
        <v>-1.7055584529499084E-6</v>
      </c>
      <c r="AU89">
        <f t="shared" si="23"/>
        <v>-4.3164122835557701E-6</v>
      </c>
      <c r="AW89">
        <v>86</v>
      </c>
      <c r="AX89">
        <f>IF(Z89&gt;0, (R89*SUMPRODUCT(K89:$K$98, X89:$X$98)-K89*$AZ$3)/Z89, 0)</f>
        <v>-17530805245.828831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100000</v>
      </c>
      <c r="S90">
        <f t="shared" si="29"/>
        <v>-58188530071.133972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-0.23693218236306313</v>
      </c>
      <c r="AC90">
        <f t="shared" si="30"/>
        <v>-0.21154659165685874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-9.7445015047894775E-7</v>
      </c>
      <c r="AI90">
        <f t="shared" si="34"/>
        <v>-9.7449559469952666E-7</v>
      </c>
      <c r="AJ90">
        <f t="shared" si="35"/>
        <v>-2.5385590706204386E-2</v>
      </c>
      <c r="AK90">
        <f t="shared" si="49"/>
        <v>-1.6585252765414421E-2</v>
      </c>
      <c r="AL90">
        <f t="shared" si="26"/>
        <v>-4.1971817967213505E-2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-7.9885525578148315E-11</v>
      </c>
      <c r="AR90">
        <f t="shared" si="36"/>
        <v>-7.9889251100119494E-11</v>
      </c>
      <c r="AS90">
        <f t="shared" si="36"/>
        <v>-2.0811133896178784E-6</v>
      </c>
      <c r="AT90">
        <f t="shared" si="36"/>
        <v>-1.3596607618772108E-6</v>
      </c>
      <c r="AU90">
        <f t="shared" si="23"/>
        <v>-3.4408540407461891E-6</v>
      </c>
      <c r="AW90">
        <v>87</v>
      </c>
      <c r="AX90">
        <f>IF(Z90&gt;0, (R90*SUMPRODUCT(K90:$K$98, X90:$X$98)-K90*$AZ$3)/Z90, 0)</f>
        <v>-58188530071.133972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100000</v>
      </c>
      <c r="S91">
        <f t="shared" si="29"/>
        <v>-206194272077.1254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-0.21154659165685874</v>
      </c>
      <c r="AC91">
        <f t="shared" si="30"/>
        <v>-0.18888088547651835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-2.683148649831808E-7</v>
      </c>
      <c r="AI91">
        <f t="shared" si="34"/>
        <v>-2.6832631540343093E-7</v>
      </c>
      <c r="AJ91">
        <f t="shared" si="35"/>
        <v>-2.2665706180340389E-2</v>
      </c>
      <c r="AK91">
        <f t="shared" si="49"/>
        <v>-1.4808261415980113E-2</v>
      </c>
      <c r="AL91">
        <f t="shared" si="26"/>
        <v>-3.7474235922635907E-2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-1.9639714985380048E-11</v>
      </c>
      <c r="AR91">
        <f t="shared" si="36"/>
        <v>-1.9640553116320686E-11</v>
      </c>
      <c r="AS91">
        <f t="shared" si="36"/>
        <v>-1.6590508667947123E-6</v>
      </c>
      <c r="AT91">
        <f t="shared" si="36"/>
        <v>-1.083913236253535E-6</v>
      </c>
      <c r="AU91">
        <f t="shared" si="23"/>
        <v>-2.7429837436013636E-6</v>
      </c>
      <c r="AW91">
        <v>88</v>
      </c>
      <c r="AX91">
        <f>IF(Z91&gt;0, (R91*SUMPRODUCT(K91:$K$98, X91:$X$98)-K91*$AZ$3)/Z91, 0)</f>
        <v>-206194272077.1254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100000</v>
      </c>
      <c r="S92">
        <f t="shared" si="29"/>
        <v>-783170551612.47937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-0.18888088547651835</v>
      </c>
      <c r="AC92">
        <f t="shared" si="30"/>
        <v>-0.16864364776381344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-6.9153877280823704E-8</v>
      </c>
      <c r="AI92">
        <f t="shared" si="34"/>
        <v>-6.9156568962211253E-8</v>
      </c>
      <c r="AJ92">
        <f t="shared" si="35"/>
        <v>-2.0237237712704914E-2</v>
      </c>
      <c r="AK92">
        <f t="shared" si="49"/>
        <v>-1.3221661983356286E-2</v>
      </c>
      <c r="AL92">
        <f t="shared" si="26"/>
        <v>-3.345896885263016E-2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-4.5194851046631275E-12</v>
      </c>
      <c r="AR92">
        <f t="shared" si="36"/>
        <v>-4.5196610169100742E-12</v>
      </c>
      <c r="AS92">
        <f t="shared" si="36"/>
        <v>-1.322585196932393E-6</v>
      </c>
      <c r="AT92">
        <f t="shared" si="36"/>
        <v>-8.6408899605170089E-7</v>
      </c>
      <c r="AU92">
        <f t="shared" si="23"/>
        <v>-2.1866787126451105E-6</v>
      </c>
      <c r="AW92">
        <v>89</v>
      </c>
      <c r="AX92">
        <f>IF(Z92&gt;0, (R92*SUMPRODUCT(K92:$K$98, X92:$X$98)-K92*$AZ$3)/Z92, 0)</f>
        <v>-783170551612.47937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100000</v>
      </c>
      <c r="S93">
        <f t="shared" si="29"/>
        <v>-3202678913561.2959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-0.16864364776381344</v>
      </c>
      <c r="AC93">
        <f t="shared" si="30"/>
        <v>-0.15057468550731096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-1.6616593596525453E-8</v>
      </c>
      <c r="AI93">
        <f t="shared" si="34"/>
        <v>-1.6617181286899556E-8</v>
      </c>
      <c r="AJ93">
        <f t="shared" si="35"/>
        <v>-1.806896225650248E-2</v>
      </c>
      <c r="AK93">
        <f t="shared" si="49"/>
        <v>-1.1805055343466942E-2</v>
      </c>
      <c r="AL93">
        <f t="shared" si="26"/>
        <v>-2.9874034217150708E-2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-9.6960846854789396E-13</v>
      </c>
      <c r="AR93">
        <f t="shared" si="36"/>
        <v>-9.696427613504654E-13</v>
      </c>
      <c r="AS93">
        <f t="shared" si="36"/>
        <v>-1.0543568222936186E-6</v>
      </c>
      <c r="AT93">
        <f t="shared" si="36"/>
        <v>-6.88846457380744E-7</v>
      </c>
      <c r="AU93">
        <f t="shared" si="23"/>
        <v>-1.743204249317124E-6</v>
      </c>
      <c r="AW93">
        <v>90</v>
      </c>
      <c r="AX93">
        <f>IF(Z93&gt;0, (R93*SUMPRODUCT(K93:$K$98, X93:$X$98)-K93*$AZ$3)/Z93, 0)</f>
        <v>-3202678913561.2959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100000</v>
      </c>
      <c r="S94">
        <f t="shared" si="29"/>
        <v>-14178300864157.969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-0.15057468550731096</v>
      </c>
      <c r="AC94">
        <f t="shared" si="30"/>
        <v>-0.13444168348951099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-3.7062863590898374E-9</v>
      </c>
      <c r="AI94">
        <f t="shared" si="34"/>
        <v>-3.7064048867653127E-9</v>
      </c>
      <c r="AJ94">
        <f t="shared" si="35"/>
        <v>-1.6133002017799963E-2</v>
      </c>
      <c r="AK94">
        <f t="shared" si="49"/>
        <v>-1.0540227985511769E-2</v>
      </c>
      <c r="AL94">
        <f t="shared" si="26"/>
        <v>-2.667323370971662E-2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-1.9309692166198779E-13</v>
      </c>
      <c r="AR94">
        <f t="shared" si="36"/>
        <v>-1.9310309693476721E-13</v>
      </c>
      <c r="AS94">
        <f t="shared" si="36"/>
        <v>-8.4052680364633957E-7</v>
      </c>
      <c r="AT94">
        <f t="shared" si="36"/>
        <v>-5.4914417841088459E-7</v>
      </c>
      <c r="AU94">
        <f t="shared" si="23"/>
        <v>-1.3896711751603211E-6</v>
      </c>
      <c r="AW94">
        <v>91</v>
      </c>
      <c r="AX94">
        <f>IF(Z94&gt;0, (R94*SUMPRODUCT(K94:$K$98, X94:$X$98)-K94*$AZ$3)/Z94, 0)</f>
        <v>-14178300864157.969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100000</v>
      </c>
      <c r="S95">
        <f t="shared" si="29"/>
        <v>-68416055446237.688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-0.13444168348951099</v>
      </c>
      <c r="AC95">
        <f t="shared" si="30"/>
        <v>-0.12003721740151692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-7.6328736545460441E-10</v>
      </c>
      <c r="AI95">
        <f t="shared" si="34"/>
        <v>-7.6330929693264317E-10</v>
      </c>
      <c r="AJ95">
        <f t="shared" si="35"/>
        <v>-1.4404466087994075E-2</v>
      </c>
      <c r="AK95">
        <f t="shared" si="49"/>
        <v>-9.4109178442657697E-3</v>
      </c>
      <c r="AL95">
        <f t="shared" si="26"/>
        <v>-2.3815384695569142E-2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-3.550638273077382E-14</v>
      </c>
      <c r="AR95">
        <f t="shared" si="36"/>
        <v>-3.5507402932978572E-14</v>
      </c>
      <c r="AS95">
        <f t="shared" si="36"/>
        <v>-6.70062821815682E-7</v>
      </c>
      <c r="AT95">
        <f t="shared" si="36"/>
        <v>-4.3777437692467916E-7</v>
      </c>
      <c r="AU95">
        <f t="shared" si="23"/>
        <v>-1.1078372342477641E-6</v>
      </c>
      <c r="AW95">
        <v>92</v>
      </c>
      <c r="AX95">
        <f>IF(Z95&gt;0, (R95*SUMPRODUCT(K95:$K$98, X95:$X$98)-K95*$AZ$3)/Z95, 0)</f>
        <v>-68416055446237.688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100000</v>
      </c>
      <c r="S96">
        <f t="shared" si="29"/>
        <v>-362783763858875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-0.12003721740151692</v>
      </c>
      <c r="AC96">
        <f t="shared" si="30"/>
        <v>-0.10717608696567105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-1.4415461489878961E-10</v>
      </c>
      <c r="AI96">
        <f t="shared" si="34"/>
        <v>-1.4415830773518565E-10</v>
      </c>
      <c r="AJ96">
        <f t="shared" si="35"/>
        <v>-1.2861130435845872E-2</v>
      </c>
      <c r="AK96">
        <f t="shared" si="49"/>
        <v>-8.4026052181061846E-3</v>
      </c>
      <c r="AL96">
        <f t="shared" si="26"/>
        <v>-2.1263735798110365E-2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-5.9872705604172063E-15</v>
      </c>
      <c r="AR96">
        <f t="shared" si="36"/>
        <v>-5.987423937474569E-15</v>
      </c>
      <c r="AS96">
        <f t="shared" si="36"/>
        <v>-5.341699791317069E-7</v>
      </c>
      <c r="AT96">
        <f t="shared" si="36"/>
        <v>-3.489910530335548E-7</v>
      </c>
      <c r="AU96">
        <f t="shared" si="23"/>
        <v>-8.8316103815268572E-7</v>
      </c>
      <c r="AW96">
        <v>93</v>
      </c>
      <c r="AX96">
        <f>IF(Z96&gt;0, (R96*SUMPRODUCT(K96:$K$98, X96:$X$98)-K96*$AZ$3)/Z96, 0)</f>
        <v>-362783763858875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100000</v>
      </c>
      <c r="S97">
        <f t="shared" si="29"/>
        <v>-2134823495823272.5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-0.10717608696567105</v>
      </c>
      <c r="AC97">
        <f t="shared" si="30"/>
        <v>-9.5692934790782946E-2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-2.4764789008552252E-11</v>
      </c>
      <c r="AI97">
        <f t="shared" si="34"/>
        <v>-2.4765349317958265E-11</v>
      </c>
      <c r="AJ97">
        <f t="shared" si="35"/>
        <v>-1.14831521748881E-2</v>
      </c>
      <c r="AK97">
        <f t="shared" si="49"/>
        <v>-7.5023260875969741E-3</v>
      </c>
      <c r="AL97">
        <f t="shared" si="26"/>
        <v>-1.8985478287250425E-2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-9.1836842455303186E-16</v>
      </c>
      <c r="AR97">
        <f t="shared" si="36"/>
        <v>-9.1838920286316757E-16</v>
      </c>
      <c r="AS97">
        <f t="shared" si="36"/>
        <v>-4.2583703693630667E-7</v>
      </c>
      <c r="AT97">
        <f t="shared" si="36"/>
        <v>-2.7821353079851368E-7</v>
      </c>
      <c r="AU97">
        <f t="shared" si="23"/>
        <v>-7.0405056865320958E-7</v>
      </c>
      <c r="AW97">
        <v>94</v>
      </c>
      <c r="AX97">
        <f>IF(Z97&gt;0, (R97*SUMPRODUCT(K97:$K$98, X97:$X$98)-K97*$AZ$3)/Z97, 0)</f>
        <v>-2134823495823272.5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-9.5692934790782946E-2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-9.5692934790782946E-2</v>
      </c>
      <c r="AK98">
        <f t="shared" si="49"/>
        <v>-6.6985054353548065E-3</v>
      </c>
      <c r="AL98">
        <f t="shared" si="26"/>
        <v>-0.10239144023062022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-1.4841650096825746E-16</v>
      </c>
      <c r="AR98">
        <f t="shared" si="36"/>
        <v>-1.4841650096825746E-16</v>
      </c>
      <c r="AS98">
        <f t="shared" si="36"/>
        <v>-3.1684303343491349E-6</v>
      </c>
      <c r="AT98">
        <f t="shared" si="36"/>
        <v>-2.2179012340443944E-7</v>
      </c>
      <c r="AU98">
        <f t="shared" si="36"/>
        <v>-3.3902204579019903E-6</v>
      </c>
      <c r="AW98">
        <v>95</v>
      </c>
    </row>
    <row r="100" spans="5:50" x14ac:dyDescent="0.25">
      <c r="AN100" s="8">
        <f t="shared" ref="AN100:AU100" si="50">SUM(AN3:AN98)</f>
        <v>4925.0773349721776</v>
      </c>
      <c r="AO100" s="8">
        <f t="shared" si="50"/>
        <v>-492.50773349721777</v>
      </c>
      <c r="AP100" s="8">
        <f t="shared" si="50"/>
        <v>-733.90088786031561</v>
      </c>
      <c r="AQ100" s="8">
        <f t="shared" si="50"/>
        <v>-2580.4625642005276</v>
      </c>
      <c r="AR100" s="8">
        <f t="shared" si="50"/>
        <v>1118.2061494141183</v>
      </c>
      <c r="AS100" s="8">
        <f t="shared" si="50"/>
        <v>-330.95891092243653</v>
      </c>
      <c r="AT100" s="8">
        <f t="shared" si="50"/>
        <v>160.53317855819654</v>
      </c>
      <c r="AU100" s="8">
        <f t="shared" si="50"/>
        <v>947.78041704987822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10160.650602074817</v>
      </c>
      <c r="K3">
        <v>1</v>
      </c>
      <c r="L3" s="2">
        <v>0</v>
      </c>
      <c r="O3">
        <f>$C$3</f>
        <v>10160.650602074817</v>
      </c>
      <c r="P3">
        <f>O3*C5</f>
        <v>1016.0650602074817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10160.650602074817</v>
      </c>
      <c r="AF3">
        <f t="shared" ref="AF3:AG34" si="4">-$Z3*P3</f>
        <v>-1016.0650602074817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8519.6285711673336</v>
      </c>
      <c r="AJ3">
        <f t="shared" ref="AJ3:AJ66" si="7">AB3-AC3</f>
        <v>0</v>
      </c>
      <c r="AL3">
        <f t="shared" ref="AL3:AL34" si="8">SUM(AI3:AK3)</f>
        <v>8519.6285711673336</v>
      </c>
      <c r="AN3">
        <f t="shared" ref="AN3:AU34" si="9">AE3*$K3</f>
        <v>10160.650602074817</v>
      </c>
      <c r="AO3">
        <f t="shared" si="9"/>
        <v>-1016.0650602074817</v>
      </c>
      <c r="AP3">
        <f t="shared" si="9"/>
        <v>-624.95697070000006</v>
      </c>
      <c r="AQ3">
        <f t="shared" si="9"/>
        <v>0</v>
      </c>
      <c r="AR3">
        <f t="shared" si="9"/>
        <v>8519.6285711673336</v>
      </c>
      <c r="AS3">
        <f t="shared" si="9"/>
        <v>0</v>
      </c>
      <c r="AT3">
        <f t="shared" si="9"/>
        <v>0</v>
      </c>
      <c r="AU3">
        <f t="shared" si="9"/>
        <v>8519.6285711673336</v>
      </c>
      <c r="AW3">
        <v>0</v>
      </c>
      <c r="AX3">
        <f>IF(Z3&gt;0, (R3*SUMPRODUCT(K3:$K$98, X3:$X$98)-K3*$AZ$3)/Z3, 0)</f>
        <v>0</v>
      </c>
      <c r="AZ3">
        <f>C6*SUMPRODUCT(X4:X89, K4:K89)/1</f>
        <v>4357.3474522538918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295.78306089276958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292.27846050662856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-292.27846050662856</v>
      </c>
      <c r="AK4">
        <f>G4*SUM(AB4, AE4:AF4)</f>
        <v>0</v>
      </c>
      <c r="AL4">
        <f t="shared" si="8"/>
        <v>-477.13346050662858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-172.45545293404234</v>
      </c>
      <c r="AR4">
        <f t="shared" si="9"/>
        <v>-172.45545293404234</v>
      </c>
      <c r="AS4">
        <f t="shared" si="9"/>
        <v>-272.6732535746138</v>
      </c>
      <c r="AT4">
        <f t="shared" si="9"/>
        <v>0</v>
      </c>
      <c r="AU4">
        <f t="shared" si="9"/>
        <v>-445.12870650865619</v>
      </c>
      <c r="AW4">
        <v>1</v>
      </c>
      <c r="AX4">
        <f>IF(Z4&gt;0, (R4*SUMPRODUCT(K4:$K$98, X4:$X$98)-K4*$AZ$3)/Z4, 0)</f>
        <v>295.78306089276958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</v>
      </c>
      <c r="S5">
        <f t="shared" si="1"/>
        <v>469.97562674565478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292.27846050662856</v>
      </c>
      <c r="AC5">
        <f t="shared" si="2"/>
        <v>458.88925711337424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-185.91792849344</v>
      </c>
      <c r="AI5">
        <f t="shared" si="6"/>
        <v>-198.12306294612833</v>
      </c>
      <c r="AJ5">
        <f t="shared" si="7"/>
        <v>-166.61079660674568</v>
      </c>
      <c r="AK5">
        <f>G5*SUM(AB5, AE5:AF5)</f>
        <v>11.983416880771772</v>
      </c>
      <c r="AL5">
        <f t="shared" si="8"/>
        <v>-352.75044267210228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-158.97991128377453</v>
      </c>
      <c r="AR5">
        <f t="shared" si="9"/>
        <v>-169.41661961103731</v>
      </c>
      <c r="AS5">
        <f t="shared" si="9"/>
        <v>-142.47022800920482</v>
      </c>
      <c r="AT5">
        <f t="shared" si="9"/>
        <v>10.247115853858084</v>
      </c>
      <c r="AU5">
        <f t="shared" si="9"/>
        <v>-301.63973176638405</v>
      </c>
      <c r="AW5">
        <v>2</v>
      </c>
      <c r="AX5">
        <f>IF(Z5&gt;0, (R5*SUMPRODUCT(K5:$K$98, X5:$X$98)-K5*$AZ$3)/Z5, 0)</f>
        <v>469.97562674565478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100000</v>
      </c>
      <c r="S6">
        <f t="shared" si="1"/>
        <v>688.88330716951282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458.88925711337424</v>
      </c>
      <c r="AC6">
        <f t="shared" si="2"/>
        <v>664.61056146279952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-188.15650082630683</v>
      </c>
      <c r="AI6">
        <f t="shared" si="6"/>
        <v>-200.21606437186497</v>
      </c>
      <c r="AJ6">
        <f t="shared" si="7"/>
        <v>-205.72130434942528</v>
      </c>
      <c r="AK6">
        <f>G6*SUM(AB6, AE6:AF6)</f>
        <v>26.845021541132393</v>
      </c>
      <c r="AL6">
        <f t="shared" si="8"/>
        <v>-379.09234718015784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-145.14581184821691</v>
      </c>
      <c r="AR6">
        <f t="shared" si="9"/>
        <v>-154.44868011834401</v>
      </c>
      <c r="AS6">
        <f t="shared" si="9"/>
        <v>-158.69547745169734</v>
      </c>
      <c r="AT6">
        <f t="shared" si="9"/>
        <v>20.708518858285213</v>
      </c>
      <c r="AU6">
        <f t="shared" si="9"/>
        <v>-292.43563871175616</v>
      </c>
      <c r="AW6">
        <v>3</v>
      </c>
      <c r="AX6">
        <f>IF(Z6&gt;0, (R6*SUMPRODUCT(K6:$K$98, X6:$X$98)-K6*$AZ$3)/Z6, 0)</f>
        <v>688.88330716951282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100000</v>
      </c>
      <c r="S7">
        <f t="shared" si="1"/>
        <v>862.91338641372874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664.61056146279952</v>
      </c>
      <c r="AC7">
        <f t="shared" si="2"/>
        <v>822.53542678991789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-191.0031300183762</v>
      </c>
      <c r="AI7">
        <f t="shared" si="6"/>
        <v>-202.91822253722648</v>
      </c>
      <c r="AJ7">
        <f t="shared" si="7"/>
        <v>-157.92486532711837</v>
      </c>
      <c r="AK7">
        <f>G7*SUM(AB7, AE7:AF7)</f>
        <v>32.632378567823459</v>
      </c>
      <c r="AL7">
        <f t="shared" si="8"/>
        <v>-328.21070929652137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-134.05671017848582</v>
      </c>
      <c r="AR7">
        <f t="shared" si="9"/>
        <v>-142.41939043611137</v>
      </c>
      <c r="AS7">
        <f t="shared" si="9"/>
        <v>-110.84052862954175</v>
      </c>
      <c r="AT7">
        <f t="shared" si="9"/>
        <v>22.903233657377591</v>
      </c>
      <c r="AU7">
        <f t="shared" si="9"/>
        <v>-230.3566854082755</v>
      </c>
      <c r="AW7">
        <v>4</v>
      </c>
      <c r="AX7">
        <f>IF(Z7&gt;0, (R7*SUMPRODUCT(K7:$K$98, X7:$X$98)-K7*$AZ$3)/Z7, 0)</f>
        <v>862.91338641372874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</v>
      </c>
      <c r="S8">
        <f t="shared" si="1"/>
        <v>947.20520715041232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822.53542678991789</v>
      </c>
      <c r="AC8">
        <f t="shared" si="2"/>
        <v>892.0182102752733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-193.83062630482974</v>
      </c>
      <c r="AI8">
        <f t="shared" si="6"/>
        <v>-205.60233907020341</v>
      </c>
      <c r="AJ8">
        <f t="shared" si="7"/>
        <v>-69.482783485355412</v>
      </c>
      <c r="AK8">
        <f t="shared" ref="AK8:AK71" si="22">G8*SUM(AB8:AB8, AE8:AF8)</f>
        <v>17.520004590625252</v>
      </c>
      <c r="AL8">
        <f t="shared" si="8"/>
        <v>-257.56511796493356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-126.987030401422</v>
      </c>
      <c r="AR8">
        <f t="shared" si="9"/>
        <v>-134.69920094593863</v>
      </c>
      <c r="AS8">
        <f t="shared" si="9"/>
        <v>-45.521249696392253</v>
      </c>
      <c r="AT8">
        <f t="shared" si="9"/>
        <v>11.478131180796508</v>
      </c>
      <c r="AU8">
        <f t="shared" si="9"/>
        <v>-168.74231946153435</v>
      </c>
      <c r="AW8">
        <v>5</v>
      </c>
      <c r="AX8">
        <f>IF(Z8&gt;0, (R8*SUMPRODUCT(K8:$K$98, X8:$X$98)-K8*$AZ$3)/Z8, 0)</f>
        <v>947.20520715041232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100000</v>
      </c>
      <c r="S9">
        <f t="shared" si="1"/>
        <v>984.74633390621841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892.0182102752733</v>
      </c>
      <c r="AC9">
        <f t="shared" si="2"/>
        <v>916.16030837611015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-196.80702790768677</v>
      </c>
      <c r="AI9">
        <f t="shared" si="6"/>
        <v>-208.43642266691825</v>
      </c>
      <c r="AJ9">
        <f t="shared" si="7"/>
        <v>-24.142098100836847</v>
      </c>
      <c r="AK9">
        <f t="shared" si="22"/>
        <v>5.2629074406241125</v>
      </c>
      <c r="AL9">
        <f t="shared" si="8"/>
        <v>-227.31561332713099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-122.11099815548543</v>
      </c>
      <c r="AR9">
        <f t="shared" si="9"/>
        <v>-129.3265789052746</v>
      </c>
      <c r="AS9">
        <f t="shared" si="9"/>
        <v>-14.979219634593621</v>
      </c>
      <c r="AT9">
        <f t="shared" si="9"/>
        <v>3.2654264820054273</v>
      </c>
      <c r="AU9">
        <f t="shared" si="9"/>
        <v>-141.04037205786281</v>
      </c>
      <c r="AW9">
        <v>6</v>
      </c>
      <c r="AX9">
        <f>IF(Z9&gt;0, (R9*SUMPRODUCT(K9:$K$98, X9:$X$98)-K9*$AZ$3)/Z9, 0)</f>
        <v>984.74633390621841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</v>
      </c>
      <c r="S10">
        <f t="shared" si="1"/>
        <v>1014.9751469828034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916.16030837611015</v>
      </c>
      <c r="AC10">
        <f t="shared" si="2"/>
        <v>932.80532624684884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-200.55356438085036</v>
      </c>
      <c r="AI10">
        <f t="shared" si="6"/>
        <v>-212.04159599694191</v>
      </c>
      <c r="AJ10">
        <f t="shared" si="7"/>
        <v>-16.645017870738684</v>
      </c>
      <c r="AK10">
        <f t="shared" si="22"/>
        <v>3.756257264342052</v>
      </c>
      <c r="AL10">
        <f t="shared" si="8"/>
        <v>-224.93035660333854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-118.04911892838844</v>
      </c>
      <c r="AR10">
        <f t="shared" si="9"/>
        <v>-124.81116284761667</v>
      </c>
      <c r="AS10">
        <f t="shared" si="9"/>
        <v>-9.7975306509965012</v>
      </c>
      <c r="AT10">
        <f t="shared" si="9"/>
        <v>2.2109946631608093</v>
      </c>
      <c r="AU10">
        <f t="shared" si="9"/>
        <v>-132.39769883545236</v>
      </c>
      <c r="AW10">
        <v>7</v>
      </c>
      <c r="AX10">
        <f>IF(Z10&gt;0, (R10*SUMPRODUCT(K10:$K$98, X10:$X$98)-K10*$AZ$3)/Z10, 0)</f>
        <v>1014.9751469828034</v>
      </c>
    </row>
    <row r="11" spans="1:52" x14ac:dyDescent="0.25">
      <c r="A11" t="s">
        <v>33</v>
      </c>
      <c r="C11" s="12">
        <f>AU91</f>
        <v>3594.1528375086841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</v>
      </c>
      <c r="S11">
        <f t="shared" si="1"/>
        <v>1038.1677285565017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932.80532624684884</v>
      </c>
      <c r="AC11">
        <f t="shared" si="2"/>
        <v>942.46035542485936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-204.08423833009584</v>
      </c>
      <c r="AI11">
        <f t="shared" si="6"/>
        <v>-215.43187910023522</v>
      </c>
      <c r="AJ11">
        <f t="shared" si="7"/>
        <v>-9.6550291780105226</v>
      </c>
      <c r="AK11">
        <f t="shared" si="22"/>
        <v>2.2387327829924368</v>
      </c>
      <c r="AL11">
        <f t="shared" si="8"/>
        <v>-222.84817549525332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-114.14607711006283</v>
      </c>
      <c r="AR11">
        <f t="shared" si="9"/>
        <v>-120.49291059884288</v>
      </c>
      <c r="AS11">
        <f t="shared" si="9"/>
        <v>-5.4001412067429309</v>
      </c>
      <c r="AT11">
        <f t="shared" si="9"/>
        <v>1.2521425807658562</v>
      </c>
      <c r="AU11">
        <f t="shared" si="9"/>
        <v>-124.64090922481996</v>
      </c>
      <c r="AW11">
        <v>8</v>
      </c>
      <c r="AX11">
        <f>IF(Z11&gt;0, (R11*SUMPRODUCT(K11:$K$98, X11:$X$98)-K11*$AZ$3)/Z11, 0)</f>
        <v>1038.1677285565017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</v>
      </c>
      <c r="S12">
        <f t="shared" si="1"/>
        <v>1058.8748941545209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942.46035542485936</v>
      </c>
      <c r="AC12">
        <f t="shared" si="2"/>
        <v>949.43984887460749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-208.34558953579597</v>
      </c>
      <c r="AI12">
        <f t="shared" si="6"/>
        <v>-219.55371069954197</v>
      </c>
      <c r="AJ12">
        <f t="shared" si="7"/>
        <v>-6.9794934497481336</v>
      </c>
      <c r="AK12">
        <f t="shared" si="22"/>
        <v>2.1676588174771765</v>
      </c>
      <c r="AL12">
        <f t="shared" si="8"/>
        <v>-224.36554533181291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-110.73789569835105</v>
      </c>
      <c r="AR12">
        <f t="shared" si="9"/>
        <v>-116.6951312470889</v>
      </c>
      <c r="AS12">
        <f t="shared" si="9"/>
        <v>-3.7096749654628125</v>
      </c>
      <c r="AT12">
        <f t="shared" si="9"/>
        <v>1.1521337052261278</v>
      </c>
      <c r="AU12">
        <f t="shared" si="9"/>
        <v>-119.25267250732557</v>
      </c>
      <c r="AW12">
        <v>9</v>
      </c>
      <c r="AX12">
        <f>IF(Z12&gt;0, (R12*SUMPRODUCT(K12:$K$98, X12:$X$98)-K12*$AZ$3)/Z12, 0)</f>
        <v>1058.8748941545209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</v>
      </c>
      <c r="S13">
        <f t="shared" si="1"/>
        <v>1076.3663754681804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949.43984887460749</v>
      </c>
      <c r="AC13">
        <f t="shared" si="2"/>
        <v>953.17987866299518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-212.9819189217215</v>
      </c>
      <c r="AI13">
        <f t="shared" si="6"/>
        <v>-224.05133613396484</v>
      </c>
      <c r="AJ13">
        <f t="shared" si="7"/>
        <v>-3.7400297883876874</v>
      </c>
      <c r="AK13">
        <f t="shared" si="22"/>
        <v>1.8988796977492151</v>
      </c>
      <c r="AL13">
        <f t="shared" si="8"/>
        <v>-225.89248622460332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-107.60661031788118</v>
      </c>
      <c r="AR13">
        <f t="shared" si="9"/>
        <v>-113.19930321141128</v>
      </c>
      <c r="AS13">
        <f t="shared" si="9"/>
        <v>-1.8896060757355511</v>
      </c>
      <c r="AT13">
        <f t="shared" si="9"/>
        <v>0.95938664047503075</v>
      </c>
      <c r="AU13">
        <f t="shared" si="9"/>
        <v>-114.12952264667179</v>
      </c>
      <c r="AW13">
        <v>10</v>
      </c>
      <c r="AX13">
        <f>IF(Z13&gt;0, (R13*SUMPRODUCT(K13:$K$98, X13:$X$98)-K13*$AZ$3)/Z13, 0)</f>
        <v>1076.3663754681804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</v>
      </c>
      <c r="S14">
        <f t="shared" si="1"/>
        <v>1236.6234580492981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953.17987866299518</v>
      </c>
      <c r="AC14">
        <f t="shared" si="2"/>
        <v>1081.4481148150412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-218.0941742378406</v>
      </c>
      <c r="AI14">
        <f t="shared" si="6"/>
        <v>-229.02563550618177</v>
      </c>
      <c r="AJ14">
        <f t="shared" si="7"/>
        <v>-128.26823615204603</v>
      </c>
      <c r="AK14">
        <f t="shared" si="22"/>
        <v>66.722591506409671</v>
      </c>
      <c r="AL14">
        <f t="shared" si="8"/>
        <v>-290.57128015181809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-98.383497506277166</v>
      </c>
      <c r="AR14">
        <f t="shared" si="9"/>
        <v>-103.31474060890567</v>
      </c>
      <c r="AS14">
        <f t="shared" si="9"/>
        <v>-57.862516207504633</v>
      </c>
      <c r="AT14">
        <f t="shared" si="9"/>
        <v>30.09893289457818</v>
      </c>
      <c r="AU14">
        <f t="shared" si="9"/>
        <v>-131.07832392183209</v>
      </c>
      <c r="AW14">
        <v>11</v>
      </c>
      <c r="AX14">
        <f>IF(Z14&gt;0, (R14*SUMPRODUCT(K14:$K$98, X14:$X$98)-K14*$AZ$3)/Z14, 0)</f>
        <v>1236.6234580492981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</v>
      </c>
      <c r="S15">
        <f t="shared" si="1"/>
        <v>1382.3003977914116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1081.4481148150412</v>
      </c>
      <c r="AC15">
        <f t="shared" si="2"/>
        <v>1193.6671587997721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-223.50072176644682</v>
      </c>
      <c r="AI15">
        <f t="shared" si="6"/>
        <v>-234.29493083188376</v>
      </c>
      <c r="AJ15">
        <f t="shared" si="7"/>
        <v>-112.21904398473089</v>
      </c>
      <c r="AK15">
        <f t="shared" si="22"/>
        <v>75.701368037052887</v>
      </c>
      <c r="AL15">
        <f t="shared" si="8"/>
        <v>-270.8126067795618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-90.020018954308227</v>
      </c>
      <c r="AR15">
        <f t="shared" si="9"/>
        <v>-94.36763312301234</v>
      </c>
      <c r="AS15">
        <f t="shared" si="9"/>
        <v>-45.198782297876171</v>
      </c>
      <c r="AT15">
        <f t="shared" si="9"/>
        <v>30.490454490270984</v>
      </c>
      <c r="AU15">
        <f t="shared" si="9"/>
        <v>-109.07596093061754</v>
      </c>
      <c r="AW15">
        <v>12</v>
      </c>
      <c r="AX15">
        <f>IF(Z15&gt;0, (R15*SUMPRODUCT(K15:$K$98, X15:$X$98)-K15*$AZ$3)/Z15, 0)</f>
        <v>1382.3003977914116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</v>
      </c>
      <c r="S16">
        <f t="shared" si="1"/>
        <v>1514.9951573263447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1193.6671587997721</v>
      </c>
      <c r="AC16">
        <f t="shared" si="2"/>
        <v>1291.6851233195771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-230.11915245587457</v>
      </c>
      <c r="AI16">
        <f t="shared" si="6"/>
        <v>-240.77665453660018</v>
      </c>
      <c r="AJ16">
        <f t="shared" si="7"/>
        <v>-98.017964519804991</v>
      </c>
      <c r="AK16">
        <f t="shared" si="22"/>
        <v>83.556701115984055</v>
      </c>
      <c r="AL16">
        <f t="shared" si="8"/>
        <v>-255.23791794042111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-82.755127710002199</v>
      </c>
      <c r="AR16">
        <f t="shared" si="9"/>
        <v>-86.587763700303697</v>
      </c>
      <c r="AS16">
        <f t="shared" si="9"/>
        <v>-35.249083290736991</v>
      </c>
      <c r="AT16">
        <f t="shared" si="9"/>
        <v>30.048543974216354</v>
      </c>
      <c r="AU16">
        <f t="shared" si="9"/>
        <v>-91.788303016824344</v>
      </c>
      <c r="AW16">
        <v>13</v>
      </c>
      <c r="AX16">
        <f>IF(Z16&gt;0, (R16*SUMPRODUCT(K16:$K$98, X16:$X$98)-K16*$AZ$3)/Z16, 0)</f>
        <v>1514.9951573263447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</v>
      </c>
      <c r="S17">
        <f t="shared" si="1"/>
        <v>1635.7714959670413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1291.6851233195771</v>
      </c>
      <c r="AC17">
        <f t="shared" si="2"/>
        <v>1376.8210522828911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-237.89428890547393</v>
      </c>
      <c r="AI17">
        <f t="shared" si="6"/>
        <v>-248.41547917927909</v>
      </c>
      <c r="AJ17">
        <f t="shared" si="7"/>
        <v>-85.135928963313972</v>
      </c>
      <c r="AK17">
        <f t="shared" si="22"/>
        <v>90.4179586323704</v>
      </c>
      <c r="AL17">
        <f t="shared" si="8"/>
        <v>-243.13344951022265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-76.385010182107251</v>
      </c>
      <c r="AR17">
        <f t="shared" si="9"/>
        <v>-79.763238511547414</v>
      </c>
      <c r="AS17">
        <f t="shared" si="9"/>
        <v>-27.336128288938767</v>
      </c>
      <c r="AT17">
        <f t="shared" si="9"/>
        <v>29.03212482550709</v>
      </c>
      <c r="AU17">
        <f t="shared" si="9"/>
        <v>-78.067241974979098</v>
      </c>
      <c r="AW17">
        <v>14</v>
      </c>
      <c r="AX17">
        <f>IF(Z17&gt;0, (R17*SUMPRODUCT(K17:$K$98, X17:$X$98)-K17*$AZ$3)/Z17, 0)</f>
        <v>1635.7714959670413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</v>
      </c>
      <c r="S18">
        <f t="shared" si="1"/>
        <v>1746.8412622625788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1376.8210522828911</v>
      </c>
      <c r="AC18">
        <f t="shared" si="2"/>
        <v>1450.3387712733877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-301.46374908486121</v>
      </c>
      <c r="AI18">
        <f t="shared" si="6"/>
        <v>-311.8420444872927</v>
      </c>
      <c r="AJ18">
        <f t="shared" si="7"/>
        <v>-73.517718990496633</v>
      </c>
      <c r="AK18">
        <f t="shared" si="22"/>
        <v>96.377473659802376</v>
      </c>
      <c r="AL18">
        <f t="shared" si="8"/>
        <v>-288.98228981798695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-86.425360133281757</v>
      </c>
      <c r="AR18">
        <f t="shared" si="9"/>
        <v>-89.400669504466663</v>
      </c>
      <c r="AS18">
        <f t="shared" si="9"/>
        <v>-21.076482194688367</v>
      </c>
      <c r="AT18">
        <f t="shared" si="9"/>
        <v>27.630048040832857</v>
      </c>
      <c r="AU18">
        <f t="shared" si="9"/>
        <v>-82.847103658322183</v>
      </c>
      <c r="AW18">
        <v>15</v>
      </c>
      <c r="AX18">
        <f>IF(Z18&gt;0, (R18*SUMPRODUCT(K18:$K$98, X18:$X$98)-K18*$AZ$3)/Z18, 0)</f>
        <v>1746.8412622625788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</v>
      </c>
      <c r="S19">
        <f t="shared" si="1"/>
        <v>1830.4017409828286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1450.3387712733877</v>
      </c>
      <c r="AC19">
        <f t="shared" si="2"/>
        <v>1497.7551336156448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-369.52020411993192</v>
      </c>
      <c r="AI19">
        <f t="shared" si="6"/>
        <v>-379.7485265428241</v>
      </c>
      <c r="AJ19">
        <f t="shared" si="7"/>
        <v>-47.416362342257116</v>
      </c>
      <c r="AK19">
        <f t="shared" si="22"/>
        <v>101.52371398913715</v>
      </c>
      <c r="AL19">
        <f t="shared" si="8"/>
        <v>-325.64117489594406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-94.585871241730686</v>
      </c>
      <c r="AR19">
        <f t="shared" si="9"/>
        <v>-97.204008969854982</v>
      </c>
      <c r="AS19">
        <f t="shared" si="9"/>
        <v>-12.137138628014908</v>
      </c>
      <c r="AT19">
        <f t="shared" si="9"/>
        <v>25.986965887911644</v>
      </c>
      <c r="AU19">
        <f t="shared" si="9"/>
        <v>-83.354181709958254</v>
      </c>
      <c r="AW19">
        <v>16</v>
      </c>
      <c r="AX19">
        <f>IF(Z19&gt;0, (R19*SUMPRODUCT(K19:$K$98, X19:$X$98)-K19*$AZ$3)/Z19, 0)</f>
        <v>1830.4017409828286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</v>
      </c>
      <c r="S20">
        <f t="shared" si="1"/>
        <v>1889.9251731614286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1497.7551336156448</v>
      </c>
      <c r="AC20">
        <f t="shared" si="2"/>
        <v>1522.6708002985029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-440.53122830342613</v>
      </c>
      <c r="AI20">
        <f t="shared" si="6"/>
        <v>-450.60220109855146</v>
      </c>
      <c r="AJ20">
        <f t="shared" si="7"/>
        <v>-24.915666682858046</v>
      </c>
      <c r="AK20">
        <f t="shared" si="22"/>
        <v>104.84285935309515</v>
      </c>
      <c r="AL20">
        <f t="shared" si="8"/>
        <v>-370.67500842831436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-100.68082295272795</v>
      </c>
      <c r="AR20">
        <f t="shared" si="9"/>
        <v>-102.98248459168302</v>
      </c>
      <c r="AS20">
        <f t="shared" si="9"/>
        <v>-5.6943291754976446</v>
      </c>
      <c r="AT20">
        <f t="shared" si="9"/>
        <v>23.961219278457758</v>
      </c>
      <c r="AU20">
        <f t="shared" si="9"/>
        <v>-84.7155944887229</v>
      </c>
      <c r="AW20">
        <v>17</v>
      </c>
      <c r="AX20">
        <f>IF(Z20&gt;0, (R20*SUMPRODUCT(K20:$K$98, X20:$X$98)-K20*$AZ$3)/Z20, 0)</f>
        <v>1889.9251731614286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</v>
      </c>
      <c r="S21">
        <f t="shared" si="1"/>
        <v>1929.142396321841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1522.6708002985029</v>
      </c>
      <c r="AC21">
        <f t="shared" si="2"/>
        <v>1528.687779064157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-520.27241661206949</v>
      </c>
      <c r="AI21">
        <f t="shared" si="6"/>
        <v>-530.17764562716707</v>
      </c>
      <c r="AJ21">
        <f t="shared" si="7"/>
        <v>-6.0169787656541303</v>
      </c>
      <c r="AK21">
        <f t="shared" si="22"/>
        <v>106.58695602089522</v>
      </c>
      <c r="AL21">
        <f t="shared" si="8"/>
        <v>-429.60766837192597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-106.16535968938314</v>
      </c>
      <c r="AR21">
        <f t="shared" si="9"/>
        <v>-108.18659350385546</v>
      </c>
      <c r="AS21">
        <f t="shared" si="9"/>
        <v>-1.227808153003344</v>
      </c>
      <c r="AT21">
        <f t="shared" si="9"/>
        <v>21.749841357805884</v>
      </c>
      <c r="AU21">
        <f t="shared" si="9"/>
        <v>-87.664560299052923</v>
      </c>
      <c r="AW21">
        <v>18</v>
      </c>
      <c r="AX21">
        <f>IF(Z21&gt;0, (R21*SUMPRODUCT(K21:$K$98, X21:$X$98)-K21*$AZ$3)/Z21, 0)</f>
        <v>1929.142396321841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</v>
      </c>
      <c r="S22">
        <f t="shared" si="1"/>
        <v>1949.8619043072829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1528.687779064157</v>
      </c>
      <c r="AC22">
        <f t="shared" si="2"/>
        <v>1517.788313766187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-608.60310352486624</v>
      </c>
      <c r="AI22">
        <f t="shared" si="6"/>
        <v>-618.33320486187222</v>
      </c>
      <c r="AJ22">
        <f t="shared" si="7"/>
        <v>10.899465297969982</v>
      </c>
      <c r="AK22">
        <f t="shared" si="22"/>
        <v>107.008144534491</v>
      </c>
      <c r="AL22">
        <f t="shared" si="8"/>
        <v>-500.42559502941123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-110.88381869550697</v>
      </c>
      <c r="AR22">
        <f t="shared" si="9"/>
        <v>-112.65658453631968</v>
      </c>
      <c r="AS22">
        <f t="shared" si="9"/>
        <v>1.9858169092111664</v>
      </c>
      <c r="AT22">
        <f t="shared" si="9"/>
        <v>19.49623922188939</v>
      </c>
      <c r="AU22">
        <f t="shared" si="9"/>
        <v>-91.174528405219121</v>
      </c>
      <c r="AW22">
        <v>19</v>
      </c>
      <c r="AX22">
        <f>IF(Z22&gt;0, (R22*SUMPRODUCT(K22:$K$98, X22:$X$98)-K22*$AZ$3)/Z22, 0)</f>
        <v>1949.8619043072829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</v>
      </c>
      <c r="S23">
        <f t="shared" si="1"/>
        <v>1953.8742568743351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1517.788313766187</v>
      </c>
      <c r="AC23">
        <f t="shared" si="2"/>
        <v>1491.9633293487268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-703.17301740248138</v>
      </c>
      <c r="AI23">
        <f t="shared" si="6"/>
        <v>-712.71792109894204</v>
      </c>
      <c r="AJ23">
        <f t="shared" si="7"/>
        <v>25.8249844174602</v>
      </c>
      <c r="AK23">
        <f t="shared" si="22"/>
        <v>106.2451819636331</v>
      </c>
      <c r="AL23">
        <f t="shared" si="8"/>
        <v>-580.64775471784878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-114.38739931311116</v>
      </c>
      <c r="AR23">
        <f t="shared" si="9"/>
        <v>-115.94009926534397</v>
      </c>
      <c r="AS23">
        <f t="shared" si="9"/>
        <v>4.2010326501536612</v>
      </c>
      <c r="AT23">
        <f t="shared" si="9"/>
        <v>17.283242891289827</v>
      </c>
      <c r="AU23">
        <f t="shared" si="9"/>
        <v>-94.45582372390048</v>
      </c>
      <c r="AW23">
        <v>20</v>
      </c>
      <c r="AX23">
        <f>IF(Z23&gt;0, (R23*SUMPRODUCT(K23:$K$98, X23:$X$98)-K23*$AZ$3)/Z23, 0)</f>
        <v>1953.8742568743351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</v>
      </c>
      <c r="S24">
        <f t="shared" si="1"/>
        <v>1943.5100108025676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1491.9633293487268</v>
      </c>
      <c r="AC24">
        <f t="shared" si="2"/>
        <v>1453.5213177838723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-807.17157706262412</v>
      </c>
      <c r="AI24">
        <f t="shared" si="6"/>
        <v>-816.5201352749873</v>
      </c>
      <c r="AJ24">
        <f t="shared" si="7"/>
        <v>38.442011564854511</v>
      </c>
      <c r="AK24">
        <f t="shared" si="22"/>
        <v>104.43743305441089</v>
      </c>
      <c r="AL24">
        <f t="shared" si="8"/>
        <v>-673.64069065572187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-117.23676516333329</v>
      </c>
      <c r="AR24">
        <f t="shared" si="9"/>
        <v>-118.59458641832222</v>
      </c>
      <c r="AS24">
        <f t="shared" si="9"/>
        <v>5.5834685094286103</v>
      </c>
      <c r="AT24">
        <f t="shared" si="9"/>
        <v>15.168902326588455</v>
      </c>
      <c r="AU24">
        <f t="shared" si="9"/>
        <v>-97.842215582305158</v>
      </c>
      <c r="AW24">
        <v>21</v>
      </c>
      <c r="AX24">
        <f>IF(Z24&gt;0, (R24*SUMPRODUCT(K24:$K$98, X24:$X$98)-K24*$AZ$3)/Z24, 0)</f>
        <v>1943.5100108025676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</v>
      </c>
      <c r="S25">
        <f t="shared" si="1"/>
        <v>1920.2647036746832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1453.5213177838723</v>
      </c>
      <c r="AC25">
        <f t="shared" si="2"/>
        <v>1404.0929345386251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-920.82146649405604</v>
      </c>
      <c r="AI25">
        <f t="shared" si="6"/>
        <v>-929.96143644098379</v>
      </c>
      <c r="AJ25">
        <f t="shared" si="7"/>
        <v>49.428383245247232</v>
      </c>
      <c r="AK25">
        <f t="shared" si="22"/>
        <v>101.74649224487106</v>
      </c>
      <c r="AL25">
        <f t="shared" si="8"/>
        <v>-778.78656095086546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-119.41403641127175</v>
      </c>
      <c r="AR25">
        <f t="shared" si="9"/>
        <v>-120.59932665889805</v>
      </c>
      <c r="AS25">
        <f t="shared" si="9"/>
        <v>6.4099751921197727</v>
      </c>
      <c r="AT25">
        <f t="shared" si="9"/>
        <v>13.194696009757545</v>
      </c>
      <c r="AU25">
        <f t="shared" si="9"/>
        <v>-100.99465545702074</v>
      </c>
      <c r="AW25">
        <v>22</v>
      </c>
      <c r="AX25">
        <f>IF(Z25&gt;0, (R25*SUMPRODUCT(K25:$K$98, X25:$X$98)-K25*$AZ$3)/Z25, 0)</f>
        <v>1920.2647036746832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</v>
      </c>
      <c r="S26">
        <f t="shared" si="1"/>
        <v>1885.2396704261027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1404.0929345386251</v>
      </c>
      <c r="AC26">
        <f t="shared" si="2"/>
        <v>1345.2220962685019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-1033.0671122991462</v>
      </c>
      <c r="AI26">
        <f t="shared" si="6"/>
        <v>-1041.9865491575672</v>
      </c>
      <c r="AJ26">
        <f t="shared" si="7"/>
        <v>58.870838270123159</v>
      </c>
      <c r="AK26">
        <f t="shared" si="22"/>
        <v>98.286505417703765</v>
      </c>
      <c r="AL26">
        <f t="shared" si="8"/>
        <v>-884.82920546974026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-119.61632537221465</v>
      </c>
      <c r="AR26">
        <f t="shared" si="9"/>
        <v>-120.64908524685565</v>
      </c>
      <c r="AS26">
        <f t="shared" si="9"/>
        <v>6.8165110103853008</v>
      </c>
      <c r="AT26">
        <f t="shared" si="9"/>
        <v>11.380355130633179</v>
      </c>
      <c r="AU26">
        <f t="shared" si="9"/>
        <v>-102.45221910583717</v>
      </c>
      <c r="AW26">
        <v>23</v>
      </c>
      <c r="AX26">
        <f>IF(Z26&gt;0, (R26*SUMPRODUCT(K26:$K$98, X26:$X$98)-K26*$AZ$3)/Z26, 0)</f>
        <v>1885.2396704261027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</v>
      </c>
      <c r="S27">
        <f t="shared" si="1"/>
        <v>1841.3703826160045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1345.2220962685019</v>
      </c>
      <c r="AC27">
        <f t="shared" si="2"/>
        <v>1279.6621978080261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-1146.8394278298538</v>
      </c>
      <c r="AI27">
        <f t="shared" si="6"/>
        <v>-1155.5263153912119</v>
      </c>
      <c r="AJ27">
        <f t="shared" si="7"/>
        <v>65.559898460475779</v>
      </c>
      <c r="AK27">
        <f t="shared" si="22"/>
        <v>94.165546738795143</v>
      </c>
      <c r="AL27">
        <f t="shared" si="8"/>
        <v>-995.80087019194104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-118.56227209575718</v>
      </c>
      <c r="AR27">
        <f t="shared" si="9"/>
        <v>-119.46033777236541</v>
      </c>
      <c r="AS27">
        <f t="shared" si="9"/>
        <v>6.7776973229371231</v>
      </c>
      <c r="AT27">
        <f t="shared" si="9"/>
        <v>9.7349994284876846</v>
      </c>
      <c r="AU27">
        <f t="shared" si="9"/>
        <v>-102.94764102094059</v>
      </c>
      <c r="AW27">
        <v>24</v>
      </c>
      <c r="AX27">
        <f>IF(Z27&gt;0, (R27*SUMPRODUCT(K27:$K$98, X27:$X$98)-K27*$AZ$3)/Z27, 0)</f>
        <v>1841.3703826160045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</v>
      </c>
      <c r="S28">
        <f t="shared" si="1"/>
        <v>1790.7379570545579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1279.6621978080261</v>
      </c>
      <c r="AC28">
        <f t="shared" si="2"/>
        <v>1209.3645925977507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-1265.7239250591008</v>
      </c>
      <c r="AI28">
        <f t="shared" si="6"/>
        <v>-1274.165728254213</v>
      </c>
      <c r="AJ28">
        <f t="shared" si="7"/>
        <v>70.297605210275378</v>
      </c>
      <c r="AK28">
        <f t="shared" si="22"/>
        <v>89.576353846561844</v>
      </c>
      <c r="AL28">
        <f t="shared" si="8"/>
        <v>-1114.2917691973757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-116.8328214228178</v>
      </c>
      <c r="AR28">
        <f t="shared" si="9"/>
        <v>-117.61204323071328</v>
      </c>
      <c r="AS28">
        <f t="shared" si="9"/>
        <v>6.4888301416917233</v>
      </c>
      <c r="AT28">
        <f t="shared" si="9"/>
        <v>8.2683576927518629</v>
      </c>
      <c r="AU28">
        <f t="shared" si="9"/>
        <v>-102.85485539626968</v>
      </c>
      <c r="AW28">
        <v>25</v>
      </c>
      <c r="AX28">
        <f>IF(Z28&gt;0, (R28*SUMPRODUCT(K28:$K$98, X28:$X$98)-K28*$AZ$3)/Z28, 0)</f>
        <v>1790.7379570545579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</v>
      </c>
      <c r="S29">
        <f t="shared" si="1"/>
        <v>1734.9422929063901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1209.3645925977507</v>
      </c>
      <c r="AC29">
        <f t="shared" si="2"/>
        <v>1135.6252237512551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-1403.0008123262764</v>
      </c>
      <c r="AI29">
        <f t="shared" si="6"/>
        <v>-1411.1828223878967</v>
      </c>
      <c r="AJ29">
        <f t="shared" si="7"/>
        <v>73.739368846495609</v>
      </c>
      <c r="AK29">
        <f t="shared" si="22"/>
        <v>84.655521481842555</v>
      </c>
      <c r="AL29">
        <f t="shared" si="8"/>
        <v>-1252.7879320595587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-115.62873520535065</v>
      </c>
      <c r="AR29">
        <f t="shared" si="9"/>
        <v>-116.30305803292903</v>
      </c>
      <c r="AS29">
        <f t="shared" si="9"/>
        <v>6.0772523291870053</v>
      </c>
      <c r="AT29">
        <f t="shared" si="9"/>
        <v>6.9769103418155725</v>
      </c>
      <c r="AU29">
        <f t="shared" si="9"/>
        <v>-103.24889536192646</v>
      </c>
      <c r="AW29">
        <v>26</v>
      </c>
      <c r="AX29">
        <f>IF(Z29&gt;0, (R29*SUMPRODUCT(K29:$K$98, X29:$X$98)-K29*$AZ$3)/Z29, 0)</f>
        <v>1734.9422929063901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</v>
      </c>
      <c r="S30">
        <f t="shared" si="1"/>
        <v>1673.1335675436335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1135.6252237512551</v>
      </c>
      <c r="AC30">
        <f t="shared" si="2"/>
        <v>1058.4727854890505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-1538.6214937769371</v>
      </c>
      <c r="AI30">
        <f t="shared" si="6"/>
        <v>-1546.5293560512191</v>
      </c>
      <c r="AJ30">
        <f t="shared" si="7"/>
        <v>77.152438262204669</v>
      </c>
      <c r="AK30">
        <f t="shared" si="22"/>
        <v>79.493765662587862</v>
      </c>
      <c r="AL30">
        <f t="shared" si="8"/>
        <v>-1389.8831521264265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-113.21960230461868</v>
      </c>
      <c r="AR30">
        <f t="shared" si="9"/>
        <v>-113.80150306799364</v>
      </c>
      <c r="AS30">
        <f t="shared" si="9"/>
        <v>5.677269173873146</v>
      </c>
      <c r="AT30">
        <f t="shared" si="9"/>
        <v>5.8495559631897152</v>
      </c>
      <c r="AU30">
        <f t="shared" si="9"/>
        <v>-102.27467793093076</v>
      </c>
      <c r="AW30">
        <v>27</v>
      </c>
      <c r="AX30">
        <f>IF(Z30&gt;0, (R30*SUMPRODUCT(K30:$K$98, X30:$X$98)-K30*$AZ$3)/Z30, 0)</f>
        <v>1673.1335675436335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</v>
      </c>
      <c r="S31">
        <f t="shared" si="1"/>
        <v>1606.6741334984088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1058.4727854890505</v>
      </c>
      <c r="AC31">
        <f t="shared" si="2"/>
        <v>979.60701974081167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-1659.1612996096405</v>
      </c>
      <c r="AI31">
        <f t="shared" si="6"/>
        <v>-1666.7826880987284</v>
      </c>
      <c r="AJ31">
        <f t="shared" si="7"/>
        <v>78.8657657482388</v>
      </c>
      <c r="AK31">
        <f t="shared" si="22"/>
        <v>74.093094984233545</v>
      </c>
      <c r="AL31">
        <f t="shared" si="8"/>
        <v>-1513.823827366256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-109.00851326796922</v>
      </c>
      <c r="AR31">
        <f t="shared" si="9"/>
        <v>-109.50924591429393</v>
      </c>
      <c r="AS31">
        <f t="shared" si="9"/>
        <v>5.1815576182846792</v>
      </c>
      <c r="AT31">
        <f t="shared" si="9"/>
        <v>4.8679885009094601</v>
      </c>
      <c r="AU31">
        <f t="shared" si="9"/>
        <v>-99.45969979509978</v>
      </c>
      <c r="AW31">
        <v>28</v>
      </c>
      <c r="AX31">
        <f>IF(Z31&gt;0, (R31*SUMPRODUCT(K31:$K$98, X31:$X$98)-K31*$AZ$3)/Z31, 0)</f>
        <v>1606.6741334984088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</v>
      </c>
      <c r="S32">
        <f t="shared" si="1"/>
        <v>1538.5354348148207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979.60701974081167</v>
      </c>
      <c r="AC32">
        <f t="shared" si="2"/>
        <v>901.27157482675307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-1781.5582135301224</v>
      </c>
      <c r="AI32">
        <f t="shared" si="6"/>
        <v>-1788.8806933576282</v>
      </c>
      <c r="AJ32">
        <f t="shared" si="7"/>
        <v>78.335444914058598</v>
      </c>
      <c r="AK32">
        <f t="shared" si="22"/>
        <v>68.572491381856821</v>
      </c>
      <c r="AL32">
        <f t="shared" si="8"/>
        <v>-1641.9727570617129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-104.50902653290072</v>
      </c>
      <c r="AR32">
        <f t="shared" si="9"/>
        <v>-104.93857479731756</v>
      </c>
      <c r="AS32">
        <f t="shared" si="9"/>
        <v>4.5952812705277966</v>
      </c>
      <c r="AT32">
        <f t="shared" si="9"/>
        <v>4.0225709532406535</v>
      </c>
      <c r="AU32">
        <f t="shared" si="9"/>
        <v>-96.320722573549119</v>
      </c>
      <c r="AW32">
        <v>29</v>
      </c>
      <c r="AX32">
        <f>IF(Z32&gt;0, (R32*SUMPRODUCT(K32:$K$98, X32:$X$98)-K32*$AZ$3)/Z32, 0)</f>
        <v>1538.5354348148207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</v>
      </c>
      <c r="S33">
        <f t="shared" si="1"/>
        <v>1469.1795332443503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901.27157482675307</v>
      </c>
      <c r="AC33">
        <f t="shared" si="2"/>
        <v>824.14921646698667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-1898.1582930569864</v>
      </c>
      <c r="AI33">
        <f t="shared" si="6"/>
        <v>-1905.1702782995851</v>
      </c>
      <c r="AJ33">
        <f t="shared" si="7"/>
        <v>77.122358359766395</v>
      </c>
      <c r="AK33">
        <f t="shared" si="22"/>
        <v>63.089010237872721</v>
      </c>
      <c r="AL33">
        <f t="shared" si="8"/>
        <v>-1764.9589097019459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-99.418724888742304</v>
      </c>
      <c r="AR33">
        <f t="shared" si="9"/>
        <v>-99.785987531856819</v>
      </c>
      <c r="AS33">
        <f t="shared" si="9"/>
        <v>4.0393925820550205</v>
      </c>
      <c r="AT33">
        <f t="shared" si="9"/>
        <v>3.3043761288425961</v>
      </c>
      <c r="AU33">
        <f t="shared" si="9"/>
        <v>-92.442218820959198</v>
      </c>
      <c r="AW33">
        <v>30</v>
      </c>
      <c r="AX33">
        <f>IF(Z33&gt;0, (R33*SUMPRODUCT(K33:$K$98, X33:$X$98)-K33*$AZ$3)/Z33, 0)</f>
        <v>1469.1795332443503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</v>
      </c>
      <c r="S34">
        <f t="shared" si="1"/>
        <v>1399.8593628733738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824.14921646698667</v>
      </c>
      <c r="AC34">
        <f t="shared" si="2"/>
        <v>749.18287387568546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-2016.4845020972666</v>
      </c>
      <c r="AI34">
        <f t="shared" si="6"/>
        <v>-2023.174306924677</v>
      </c>
      <c r="AJ34">
        <f t="shared" si="7"/>
        <v>74.966342591301213</v>
      </c>
      <c r="AK34">
        <f t="shared" si="22"/>
        <v>57.690445152689072</v>
      </c>
      <c r="AL34">
        <f t="shared" si="8"/>
        <v>-1890.5175191806868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-94.300203052515414</v>
      </c>
      <c r="AR34">
        <f t="shared" si="9"/>
        <v>-94.613049470601126</v>
      </c>
      <c r="AS34">
        <f t="shared" si="9"/>
        <v>3.5057751850369261</v>
      </c>
      <c r="AT34">
        <f t="shared" si="9"/>
        <v>2.6978737929453076</v>
      </c>
      <c r="AU34">
        <f t="shared" ref="AU34:AU89" si="23">AL34*$K34</f>
        <v>-88.4094004926189</v>
      </c>
      <c r="AW34">
        <v>31</v>
      </c>
      <c r="AX34">
        <f>IF(Z34&gt;0, (R34*SUMPRODUCT(K34:$K$98, X34:$X$98)-K34*$AZ$3)/Z34, 0)</f>
        <v>1399.8593628733738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</v>
      </c>
      <c r="S35">
        <f t="shared" si="1"/>
        <v>1331.0508472921149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749.18287387568546</v>
      </c>
      <c r="AC35">
        <f t="shared" si="2"/>
        <v>676.7151550173146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-2142.5852688646874</v>
      </c>
      <c r="AI35">
        <f t="shared" ref="AI35:AI66" si="25">SUM(AE35:AH35)</f>
        <v>-2148.9403524852155</v>
      </c>
      <c r="AJ35">
        <f t="shared" si="7"/>
        <v>72.467718858370858</v>
      </c>
      <c r="AK35">
        <f t="shared" si="22"/>
        <v>52.442801171297987</v>
      </c>
      <c r="AL35">
        <f t="shared" ref="AL35:AL89" si="26">SUM(AI35:AK35)</f>
        <v>-2024.0298324555465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-89.461841042952997</v>
      </c>
      <c r="AR35">
        <f t="shared" si="27"/>
        <v>-89.727192200237681</v>
      </c>
      <c r="AS35">
        <f t="shared" si="27"/>
        <v>3.0258284883514772</v>
      </c>
      <c r="AT35">
        <f t="shared" si="27"/>
        <v>2.1897049374935027</v>
      </c>
      <c r="AU35">
        <f t="shared" si="23"/>
        <v>-84.5116587743927</v>
      </c>
      <c r="AW35">
        <v>32</v>
      </c>
      <c r="AX35">
        <f>IF(Z35&gt;0, (R35*SUMPRODUCT(K35:$K$98, X35:$X$98)-K35*$AZ$3)/Z35, 0)</f>
        <v>1331.0508472921149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</v>
      </c>
      <c r="S36">
        <f t="shared" si="1"/>
        <v>1262.0927581293711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676.7151550173146</v>
      </c>
      <c r="AC36">
        <f t="shared" si="2"/>
        <v>606.74660343341884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-2257.618035858196</v>
      </c>
      <c r="AI36">
        <f t="shared" si="25"/>
        <v>-2263.6273663880365</v>
      </c>
      <c r="AJ36">
        <f t="shared" si="7"/>
        <v>69.96855158389576</v>
      </c>
      <c r="AK36">
        <f t="shared" si="22"/>
        <v>47.370060851212024</v>
      </c>
      <c r="AL36">
        <f t="shared" si="26"/>
        <v>-2146.2887539529288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-84.165122518533522</v>
      </c>
      <c r="AR36">
        <f t="shared" si="27"/>
        <v>-84.389153347604278</v>
      </c>
      <c r="AS36">
        <f t="shared" si="27"/>
        <v>2.6084623806898084</v>
      </c>
      <c r="AT36">
        <f t="shared" si="27"/>
        <v>1.7659794136686597</v>
      </c>
      <c r="AU36">
        <f t="shared" si="23"/>
        <v>-80.014711553245803</v>
      </c>
      <c r="AW36">
        <v>33</v>
      </c>
      <c r="AX36">
        <f>IF(Z36&gt;0, (R36*SUMPRODUCT(K36:$K$98, X36:$X$98)-K36*$AZ$3)/Z36, 0)</f>
        <v>1262.0927581293711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</v>
      </c>
      <c r="S37">
        <f t="shared" si="1"/>
        <v>1193.7115369126914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606.74660343341884</v>
      </c>
      <c r="AC37">
        <f t="shared" si="2"/>
        <v>539.98620364618637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-2357.9938992582843</v>
      </c>
      <c r="AI37">
        <f t="shared" si="25"/>
        <v>-2363.6483872454191</v>
      </c>
      <c r="AJ37">
        <f t="shared" si="7"/>
        <v>66.760399787232473</v>
      </c>
      <c r="AK37">
        <f t="shared" si="22"/>
        <v>42.472262240339326</v>
      </c>
      <c r="AL37">
        <f t="shared" si="26"/>
        <v>-2254.4157252178475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-78.488557676416917</v>
      </c>
      <c r="AR37">
        <f t="shared" si="27"/>
        <v>-78.67677385740383</v>
      </c>
      <c r="AS37">
        <f t="shared" si="27"/>
        <v>2.2221972206327956</v>
      </c>
      <c r="AT37">
        <f t="shared" si="27"/>
        <v>1.4137384348396191</v>
      </c>
      <c r="AU37">
        <f t="shared" si="23"/>
        <v>-75.040838201931422</v>
      </c>
      <c r="AW37">
        <v>34</v>
      </c>
      <c r="AX37">
        <f>IF(Z37&gt;0, (R37*SUMPRODUCT(K37:$K$98, X37:$X$98)-K37*$AZ$3)/Z37, 0)</f>
        <v>1193.7115369126914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</v>
      </c>
      <c r="S38">
        <f t="shared" si="1"/>
        <v>1126.9962736041005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539.98620364618637</v>
      </c>
      <c r="AC38">
        <f t="shared" si="2"/>
        <v>477.03757697985986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-2455.3146631411523</v>
      </c>
      <c r="AI38">
        <f t="shared" si="25"/>
        <v>-2460.6056919155235</v>
      </c>
      <c r="AJ38">
        <f t="shared" si="7"/>
        <v>62.948626666326504</v>
      </c>
      <c r="AK38">
        <f t="shared" si="22"/>
        <v>37.799034255233046</v>
      </c>
      <c r="AL38">
        <f t="shared" si="26"/>
        <v>-2359.8580309939639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-72.971421435037513</v>
      </c>
      <c r="AR38">
        <f t="shared" si="27"/>
        <v>-73.128669667337647</v>
      </c>
      <c r="AS38">
        <f t="shared" si="27"/>
        <v>1.870819587477567</v>
      </c>
      <c r="AT38">
        <f t="shared" si="27"/>
        <v>1.1233791333886813</v>
      </c>
      <c r="AU38">
        <f t="shared" si="23"/>
        <v>-70.134470946471396</v>
      </c>
      <c r="AW38">
        <v>35</v>
      </c>
      <c r="AX38">
        <f>IF(Z38&gt;0, (R38*SUMPRODUCT(K38:$K$98, X38:$X$98)-K38*$AZ$3)/Z38, 0)</f>
        <v>1126.9962736041005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</v>
      </c>
      <c r="S39">
        <f t="shared" si="1"/>
        <v>1061.9000080043347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477.03757697985986</v>
      </c>
      <c r="AC39">
        <f t="shared" si="2"/>
        <v>417.9410939466888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-2547.0902043141441</v>
      </c>
      <c r="AI39">
        <f t="shared" si="25"/>
        <v>-2552.0099365252322</v>
      </c>
      <c r="AJ39">
        <f t="shared" si="7"/>
        <v>59.096483033171069</v>
      </c>
      <c r="AK39">
        <f t="shared" si="22"/>
        <v>33.392630388590192</v>
      </c>
      <c r="AL39">
        <f t="shared" si="26"/>
        <v>-2459.5208231034712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-67.588366691941488</v>
      </c>
      <c r="AR39">
        <f t="shared" si="27"/>
        <v>-67.718914351441725</v>
      </c>
      <c r="AS39">
        <f t="shared" si="27"/>
        <v>1.5681559917606427</v>
      </c>
      <c r="AT39">
        <f t="shared" si="27"/>
        <v>0.8860908591654032</v>
      </c>
      <c r="AU39">
        <f t="shared" si="23"/>
        <v>-65.264667500515685</v>
      </c>
      <c r="AW39">
        <v>36</v>
      </c>
      <c r="AX39">
        <f>IF(Z39&gt;0, (R39*SUMPRODUCT(K39:$K$98, X39:$X$98)-K39*$AZ$3)/Z39, 0)</f>
        <v>1061.9000080043347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</v>
      </c>
      <c r="S40">
        <f t="shared" si="1"/>
        <v>998.45320204655866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417.9410939466888</v>
      </c>
      <c r="AC40">
        <f t="shared" si="2"/>
        <v>362.7410651135566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-2633.9769634508943</v>
      </c>
      <c r="AI40">
        <f t="shared" si="25"/>
        <v>-2638.5182512194401</v>
      </c>
      <c r="AJ40">
        <f t="shared" si="7"/>
        <v>55.200028833132194</v>
      </c>
      <c r="AK40">
        <f t="shared" si="22"/>
        <v>29.255876576268218</v>
      </c>
      <c r="AL40">
        <f t="shared" si="26"/>
        <v>-2554.0623458100395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-62.405314420266492</v>
      </c>
      <c r="AR40">
        <f t="shared" si="27"/>
        <v>-62.51290856212934</v>
      </c>
      <c r="AS40">
        <f t="shared" si="27"/>
        <v>1.3078228105785072</v>
      </c>
      <c r="AT40">
        <f t="shared" si="27"/>
        <v>0.6931428033412127</v>
      </c>
      <c r="AU40">
        <f t="shared" si="23"/>
        <v>-60.511942948209615</v>
      </c>
      <c r="AW40">
        <v>37</v>
      </c>
      <c r="AX40">
        <f>IF(Z40&gt;0, (R40*SUMPRODUCT(K40:$K$98, X40:$X$98)-K40*$AZ$3)/Z40, 0)</f>
        <v>998.45320204655866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</v>
      </c>
      <c r="S41">
        <f t="shared" si="1"/>
        <v>936.45490709500211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362.7410651135566</v>
      </c>
      <c r="AC41">
        <f t="shared" si="2"/>
        <v>311.39676663865566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-2714.2750203217292</v>
      </c>
      <c r="AI41">
        <f t="shared" si="25"/>
        <v>-2718.4316108350495</v>
      </c>
      <c r="AJ41">
        <f t="shared" si="7"/>
        <v>51.344298474900938</v>
      </c>
      <c r="AK41">
        <f t="shared" si="22"/>
        <v>25.391874557948963</v>
      </c>
      <c r="AL41">
        <f t="shared" si="26"/>
        <v>-2641.6954378021996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-57.417652231588875</v>
      </c>
      <c r="AR41">
        <f t="shared" si="27"/>
        <v>-57.505580561170845</v>
      </c>
      <c r="AS41">
        <f t="shared" si="27"/>
        <v>1.0861349906824549</v>
      </c>
      <c r="AT41">
        <f t="shared" si="27"/>
        <v>0.53713857732206882</v>
      </c>
      <c r="AU41">
        <f t="shared" si="23"/>
        <v>-55.882306993166317</v>
      </c>
      <c r="AW41">
        <v>38</v>
      </c>
      <c r="AX41">
        <f>IF(Z41&gt;0, (R41*SUMPRODUCT(K41:$K$98, X41:$X$98)-K41*$AZ$3)/Z41, 0)</f>
        <v>936.45490709500211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</v>
      </c>
      <c r="S42">
        <f t="shared" si="1"/>
        <v>875.50956781902903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311.39676663865566</v>
      </c>
      <c r="AC42">
        <f t="shared" si="2"/>
        <v>263.85502150114337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-2782.8881255775568</v>
      </c>
      <c r="AI42">
        <f t="shared" si="25"/>
        <v>-2786.6552891700467</v>
      </c>
      <c r="AJ42">
        <f t="shared" si="7"/>
        <v>47.541745137512294</v>
      </c>
      <c r="AK42">
        <f t="shared" si="22"/>
        <v>21.797773664705897</v>
      </c>
      <c r="AL42">
        <f t="shared" si="26"/>
        <v>-2717.3157703678285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-52.56168820321286</v>
      </c>
      <c r="AR42">
        <f t="shared" si="27"/>
        <v>-52.632840354942942</v>
      </c>
      <c r="AS42">
        <f t="shared" si="27"/>
        <v>0.8979428104160383</v>
      </c>
      <c r="AT42">
        <f t="shared" si="27"/>
        <v>0.41170457854847942</v>
      </c>
      <c r="AU42">
        <f t="shared" si="23"/>
        <v>-51.323192965978429</v>
      </c>
      <c r="AW42">
        <v>39</v>
      </c>
      <c r="AX42">
        <f>IF(Z42&gt;0, (R42*SUMPRODUCT(K42:$K$98, X42:$X$98)-K42*$AZ$3)/Z42, 0)</f>
        <v>875.50956781902903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</v>
      </c>
      <c r="S43">
        <f t="shared" si="1"/>
        <v>815.4850407360758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263.85502150114337</v>
      </c>
      <c r="AC43">
        <f t="shared" si="2"/>
        <v>220.11110748907004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-2844.5015373826486</v>
      </c>
      <c r="AI43">
        <f t="shared" si="25"/>
        <v>-2847.8754666470409</v>
      </c>
      <c r="AJ43">
        <f t="shared" si="7"/>
        <v>43.743914012073333</v>
      </c>
      <c r="AK43">
        <f t="shared" si="22"/>
        <v>18.469851505080037</v>
      </c>
      <c r="AL43">
        <f t="shared" si="26"/>
        <v>-2785.6617011298877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-47.969115227842181</v>
      </c>
      <c r="AR43">
        <f t="shared" si="27"/>
        <v>-48.026012508271542</v>
      </c>
      <c r="AS43">
        <f t="shared" si="27"/>
        <v>0.73768877400317967</v>
      </c>
      <c r="AT43">
        <f t="shared" si="27"/>
        <v>0.31147194805299705</v>
      </c>
      <c r="AU43">
        <f t="shared" si="23"/>
        <v>-46.97685178621537</v>
      </c>
      <c r="AW43">
        <v>40</v>
      </c>
      <c r="AX43">
        <f>IF(Z43&gt;0, (R43*SUMPRODUCT(K43:$K$98, X43:$X$98)-K43*$AZ$3)/Z43, 0)</f>
        <v>815.4850407360758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</v>
      </c>
      <c r="S44">
        <f t="shared" si="1"/>
        <v>755.06431472922179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220.11110748907004</v>
      </c>
      <c r="AC44">
        <f t="shared" si="2"/>
        <v>180.01500493188811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-2880.5036618084996</v>
      </c>
      <c r="AI44">
        <f t="shared" si="25"/>
        <v>-2883.4837888225215</v>
      </c>
      <c r="AJ44">
        <f t="shared" si="7"/>
        <v>40.096102557181922</v>
      </c>
      <c r="AK44">
        <f t="shared" si="22"/>
        <v>15.407777524234904</v>
      </c>
      <c r="AL44">
        <f t="shared" si="26"/>
        <v>-2827.9799087411047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-43.371649984692411</v>
      </c>
      <c r="AR44">
        <f t="shared" si="27"/>
        <v>-43.416521660252414</v>
      </c>
      <c r="AS44">
        <f t="shared" si="27"/>
        <v>0.60372571259589614</v>
      </c>
      <c r="AT44">
        <f t="shared" si="27"/>
        <v>0.23199440524354861</v>
      </c>
      <c r="AU44">
        <f t="shared" si="23"/>
        <v>-42.580801542412971</v>
      </c>
      <c r="AW44">
        <v>41</v>
      </c>
      <c r="AX44">
        <f>IF(Z44&gt;0, (R44*SUMPRODUCT(K44:$K$98, X44:$X$98)-K44*$AZ$3)/Z44, 0)</f>
        <v>755.06431472922179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</v>
      </c>
      <c r="S45">
        <f t="shared" si="1"/>
        <v>693.38180705771674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180.01500493188811</v>
      </c>
      <c r="AC45">
        <f t="shared" si="2"/>
        <v>143.67283054599955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-2882.0117439960318</v>
      </c>
      <c r="AI45">
        <f t="shared" si="25"/>
        <v>-2884.601818271914</v>
      </c>
      <c r="AJ45">
        <f t="shared" si="7"/>
        <v>36.342174385888569</v>
      </c>
      <c r="AK45">
        <f t="shared" si="22"/>
        <v>12.601050345232169</v>
      </c>
      <c r="AL45">
        <f t="shared" si="26"/>
        <v>-2835.6585935407934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-38.744961722463565</v>
      </c>
      <c r="AR45">
        <f t="shared" si="27"/>
        <v>-38.779781958323618</v>
      </c>
      <c r="AS45">
        <f t="shared" si="27"/>
        <v>0.48857405193637099</v>
      </c>
      <c r="AT45">
        <f t="shared" si="27"/>
        <v>0.16940500478735346</v>
      </c>
      <c r="AU45">
        <f t="shared" si="23"/>
        <v>-38.121802901599892</v>
      </c>
      <c r="AW45">
        <v>42</v>
      </c>
      <c r="AX45">
        <f>IF(Z45&gt;0, (R45*SUMPRODUCT(K45:$K$98, X45:$X$98)-K45*$AZ$3)/Z45, 0)</f>
        <v>693.38180705771674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</v>
      </c>
      <c r="S46">
        <f t="shared" si="1"/>
        <v>629.35525620518206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143.67283054599955</v>
      </c>
      <c r="AC46">
        <f t="shared" si="2"/>
        <v>111.204186322468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-2843.8470597560295</v>
      </c>
      <c r="AI46">
        <f t="shared" si="25"/>
        <v>-2846.0557524066835</v>
      </c>
      <c r="AJ46">
        <f t="shared" si="7"/>
        <v>32.468644223531541</v>
      </c>
      <c r="AK46">
        <f t="shared" si="22"/>
        <v>10.057098138219969</v>
      </c>
      <c r="AL46">
        <f t="shared" si="26"/>
        <v>-2803.5300100449322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-34.135612818375826</v>
      </c>
      <c r="AR46">
        <f t="shared" si="27"/>
        <v>-34.162124468114122</v>
      </c>
      <c r="AS46">
        <f t="shared" si="27"/>
        <v>0.38973160112455224</v>
      </c>
      <c r="AT46">
        <f t="shared" si="27"/>
        <v>0.12071859031411381</v>
      </c>
      <c r="AU46">
        <f t="shared" si="23"/>
        <v>-33.651674276675458</v>
      </c>
      <c r="AW46">
        <v>43</v>
      </c>
      <c r="AX46">
        <f>IF(Z46&gt;0, (R46*SUMPRODUCT(K46:$K$98, X46:$X$98)-K46*$AZ$3)/Z46, 0)</f>
        <v>629.35525620518206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</v>
      </c>
      <c r="S47">
        <f t="shared" si="1"/>
        <v>560.70121876444466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111.204186322468</v>
      </c>
      <c r="AC47">
        <f t="shared" si="2"/>
        <v>82.672428413852913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-2748.3748259096133</v>
      </c>
      <c r="AI47">
        <f t="shared" si="25"/>
        <v>-2750.2178847805221</v>
      </c>
      <c r="AJ47">
        <f t="shared" si="7"/>
        <v>28.531757908615091</v>
      </c>
      <c r="AK47">
        <f t="shared" si="22"/>
        <v>7.7842930425727612</v>
      </c>
      <c r="AL47">
        <f t="shared" si="26"/>
        <v>-2713.9018338293345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-29.455025736796344</v>
      </c>
      <c r="AR47">
        <f t="shared" si="27"/>
        <v>-29.474778263258628</v>
      </c>
      <c r="AS47">
        <f t="shared" si="27"/>
        <v>0.30578204093255612</v>
      </c>
      <c r="AT47">
        <f t="shared" si="27"/>
        <v>8.34262305673171E-2</v>
      </c>
      <c r="AU47">
        <f t="shared" si="23"/>
        <v>-29.085569991758756</v>
      </c>
      <c r="AW47">
        <v>44</v>
      </c>
      <c r="AX47">
        <f>IF(Z47&gt;0, (R47*SUMPRODUCT(K47:$K$98, X47:$X$98)-K47*$AZ$3)/Z47, 0)</f>
        <v>560.70121876444466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</v>
      </c>
      <c r="S48">
        <f t="shared" si="1"/>
        <v>485.03644261707967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82.672428413852913</v>
      </c>
      <c r="AC48">
        <f t="shared" si="2"/>
        <v>58.220844560771475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-2593.630338182923</v>
      </c>
      <c r="AI48">
        <f t="shared" si="25"/>
        <v>-2595.1307626728499</v>
      </c>
      <c r="AJ48">
        <f t="shared" si="7"/>
        <v>24.451583853081438</v>
      </c>
      <c r="AK48">
        <f t="shared" si="22"/>
        <v>5.7870699889697041</v>
      </c>
      <c r="AL48">
        <f t="shared" si="26"/>
        <v>-2564.8921088307989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-24.818383980804537</v>
      </c>
      <c r="AR48">
        <f t="shared" si="27"/>
        <v>-24.832741505304845</v>
      </c>
      <c r="AS48">
        <f t="shared" si="27"/>
        <v>0.23397659568933357</v>
      </c>
      <c r="AT48">
        <f t="shared" si="27"/>
        <v>5.5376328305391215E-2</v>
      </c>
      <c r="AU48">
        <f t="shared" si="23"/>
        <v>-24.543388581310122</v>
      </c>
      <c r="AW48">
        <v>45</v>
      </c>
      <c r="AX48">
        <f>IF(Z48&gt;0, (R48*SUMPRODUCT(K48:$K$98, X48:$X$98)-K48*$AZ$3)/Z48, 0)</f>
        <v>485.03644261707967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</v>
      </c>
      <c r="S49">
        <f t="shared" si="1"/>
        <v>398.41459183217921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58.220844560771475</v>
      </c>
      <c r="AC49">
        <f t="shared" si="2"/>
        <v>37.86981940471231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-2378.2333376562106</v>
      </c>
      <c r="AI49">
        <f t="shared" si="25"/>
        <v>-2379.4214787340311</v>
      </c>
      <c r="AJ49">
        <f t="shared" si="7"/>
        <v>20.351025156059166</v>
      </c>
      <c r="AK49">
        <f t="shared" si="22"/>
        <v>4.0754591192540035</v>
      </c>
      <c r="AL49">
        <f t="shared" si="26"/>
        <v>-2354.9949944587179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-20.31897808758761</v>
      </c>
      <c r="AR49">
        <f t="shared" si="27"/>
        <v>-20.329129241447472</v>
      </c>
      <c r="AS49">
        <f t="shared" si="27"/>
        <v>0.17387361772223475</v>
      </c>
      <c r="AT49">
        <f t="shared" si="27"/>
        <v>3.4819613042087381E-2</v>
      </c>
      <c r="AU49">
        <f t="shared" si="23"/>
        <v>-20.120436010683147</v>
      </c>
      <c r="AW49">
        <v>46</v>
      </c>
      <c r="AX49">
        <f>IF(Z49&gt;0, (R49*SUMPRODUCT(K49:$K$98, X49:$X$98)-K49*$AZ$3)/Z49, 0)</f>
        <v>398.41459183217921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</v>
      </c>
      <c r="S50">
        <f t="shared" si="1"/>
        <v>295.27992892906281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37.86981940471231</v>
      </c>
      <c r="AC50">
        <f t="shared" si="2"/>
        <v>21.539554553504587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-2115.4553714709286</v>
      </c>
      <c r="AI50">
        <f t="shared" si="25"/>
        <v>-2116.3671992165373</v>
      </c>
      <c r="AJ50">
        <f t="shared" si="7"/>
        <v>16.330264851207723</v>
      </c>
      <c r="AK50">
        <f t="shared" si="22"/>
        <v>2.6508873583298618</v>
      </c>
      <c r="AL50">
        <f t="shared" si="26"/>
        <v>-2097.3860470069999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-16.137388119753819</v>
      </c>
      <c r="AR50">
        <f t="shared" si="27"/>
        <v>-16.144343841168549</v>
      </c>
      <c r="AS50">
        <f t="shared" si="27"/>
        <v>0.12457262183653416</v>
      </c>
      <c r="AT50">
        <f t="shared" si="27"/>
        <v>2.0221839108509772E-2</v>
      </c>
      <c r="AU50">
        <f t="shared" si="23"/>
        <v>-15.999549380223508</v>
      </c>
      <c r="AW50">
        <v>47</v>
      </c>
      <c r="AX50">
        <f>IF(Z50&gt;0, (R50*SUMPRODUCT(K50:$K$98, X50:$X$98)-K50*$AZ$3)/Z50, 0)</f>
        <v>295.27992892906281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</v>
      </c>
      <c r="S51">
        <f t="shared" si="1"/>
        <v>166.06125720663925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21.539554553504587</v>
      </c>
      <c r="AC51">
        <f t="shared" si="2"/>
        <v>8.9635175376613603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-1823.9582472069071</v>
      </c>
      <c r="AI51">
        <f t="shared" si="25"/>
        <v>-1824.6329618941586</v>
      </c>
      <c r="AJ51">
        <f t="shared" si="7"/>
        <v>12.576037015843227</v>
      </c>
      <c r="AK51">
        <f t="shared" si="22"/>
        <v>1.5077688187453213</v>
      </c>
      <c r="AL51">
        <f t="shared" si="26"/>
        <v>-1810.5491560595701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-12.422993171027219</v>
      </c>
      <c r="AR51">
        <f t="shared" si="27"/>
        <v>-12.427588657774217</v>
      </c>
      <c r="AS51">
        <f t="shared" si="27"/>
        <v>8.5655481536186281E-2</v>
      </c>
      <c r="AT51">
        <f t="shared" si="27"/>
        <v>1.0269424624957484E-2</v>
      </c>
      <c r="AU51">
        <f t="shared" si="23"/>
        <v>-12.331663751613075</v>
      </c>
      <c r="AW51">
        <v>48</v>
      </c>
      <c r="AX51">
        <f>IF(Z51&gt;0, (R51*SUMPRODUCT(K51:$K$98, X51:$X$98)-K51*$AZ$3)/Z51, 0)</f>
        <v>166.06125720663925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</v>
      </c>
      <c r="S52">
        <f t="shared" si="1"/>
        <v>-7.3078146333853775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8.9635175376613603</v>
      </c>
      <c r="AC52">
        <f t="shared" si="2"/>
        <v>-0.27969786201711244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-1516.3599631178183</v>
      </c>
      <c r="AI52">
        <f t="shared" si="25"/>
        <v>-1516.8383856628075</v>
      </c>
      <c r="AJ52">
        <f t="shared" si="7"/>
        <v>9.2432153996784727</v>
      </c>
      <c r="AK52">
        <f t="shared" si="22"/>
        <v>0.62744622763629532</v>
      </c>
      <c r="AL52">
        <f t="shared" si="26"/>
        <v>-1506.9677240354927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-9.2213740831232194</v>
      </c>
      <c r="AR52">
        <f t="shared" si="27"/>
        <v>-9.2242834933981204</v>
      </c>
      <c r="AS52">
        <f t="shared" si="27"/>
        <v>5.6210364955868918E-2</v>
      </c>
      <c r="AT52">
        <f t="shared" si="27"/>
        <v>3.8156615334146819E-3</v>
      </c>
      <c r="AU52">
        <f t="shared" si="23"/>
        <v>-9.1642574669088361</v>
      </c>
      <c r="AW52">
        <v>49</v>
      </c>
      <c r="AX52">
        <f>IF(Z52&gt;0, (R52*SUMPRODUCT(K52:$K$98, X52:$X$98)-K52*$AZ$3)/Z52, 0)</f>
        <v>-7.3078146333853775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</v>
      </c>
      <c r="S53">
        <f t="shared" si="1"/>
        <v>-258.15831959387015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-0.27969786201711244</v>
      </c>
      <c r="AC53">
        <f t="shared" si="2"/>
        <v>-6.6619846492932568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-1208.5255160548388</v>
      </c>
      <c r="AI53">
        <f t="shared" si="25"/>
        <v>-1208.8480886848713</v>
      </c>
      <c r="AJ53">
        <f t="shared" si="7"/>
        <v>6.3822867872761444</v>
      </c>
      <c r="AK53">
        <f t="shared" si="22"/>
        <v>-1.9578850341197874E-2</v>
      </c>
      <c r="AL53">
        <f t="shared" si="26"/>
        <v>-1202.4853807479365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-6.5619230448017234</v>
      </c>
      <c r="AR53">
        <f t="shared" si="27"/>
        <v>-6.5636745152891178</v>
      </c>
      <c r="AS53">
        <f t="shared" si="27"/>
        <v>3.465386058597749E-2</v>
      </c>
      <c r="AT53">
        <f t="shared" si="27"/>
        <v>-1.0630715490727021E-4</v>
      </c>
      <c r="AU53">
        <f t="shared" si="23"/>
        <v>-6.5291269618580481</v>
      </c>
      <c r="AW53">
        <v>50</v>
      </c>
      <c r="AX53">
        <f>IF(Z53&gt;0, (R53*SUMPRODUCT(K53:$K$98, X53:$X$98)-K53*$AZ$3)/Z53, 0)</f>
        <v>-258.15831959387015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</v>
      </c>
      <c r="S54">
        <f t="shared" si="1"/>
        <v>-650.64276322493947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-6.6619846492932568</v>
      </c>
      <c r="AC54">
        <f t="shared" si="2"/>
        <v>-10.68900832280292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-911.93695869576982</v>
      </c>
      <c r="AI54">
        <f t="shared" si="25"/>
        <v>-912.14231347966506</v>
      </c>
      <c r="AJ54">
        <f t="shared" si="7"/>
        <v>4.0270236735096629</v>
      </c>
      <c r="AK54">
        <f t="shared" si="22"/>
        <v>-0.46633892545052802</v>
      </c>
      <c r="AL54">
        <f t="shared" si="26"/>
        <v>-908.58162873160586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-4.4210161659630618</v>
      </c>
      <c r="AR54">
        <f t="shared" si="27"/>
        <v>-4.4220117137481383</v>
      </c>
      <c r="AS54">
        <f t="shared" si="27"/>
        <v>1.9522771384070631E-2</v>
      </c>
      <c r="AT54">
        <f t="shared" si="27"/>
        <v>-2.2607833892193704E-3</v>
      </c>
      <c r="AU54">
        <f t="shared" si="23"/>
        <v>-4.4047497257532866</v>
      </c>
      <c r="AW54">
        <v>51</v>
      </c>
      <c r="AX54">
        <f>IF(Z54&gt;0, (R54*SUMPRODUCT(K54:$K$98, X54:$X$98)-K54*$AZ$3)/Z54, 0)</f>
        <v>-650.64276322493947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</v>
      </c>
      <c r="S55">
        <f t="shared" si="1"/>
        <v>-1309.1952172700137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-10.68900832280292</v>
      </c>
      <c r="AC55">
        <f t="shared" si="2"/>
        <v>-12.846721478683794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-645.1412961714567</v>
      </c>
      <c r="AI55">
        <f t="shared" si="25"/>
        <v>-645.26395474549156</v>
      </c>
      <c r="AJ55">
        <f t="shared" si="7"/>
        <v>2.1577131558808738</v>
      </c>
      <c r="AK55">
        <f t="shared" si="22"/>
        <v>-0.74823058259620445</v>
      </c>
      <c r="AL55">
        <f t="shared" si="26"/>
        <v>-643.8544721722069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-2.7925059407375241</v>
      </c>
      <c r="AR55">
        <f t="shared" si="27"/>
        <v>-2.7930368706263833</v>
      </c>
      <c r="AS55">
        <f t="shared" si="27"/>
        <v>9.3397009956769188E-3</v>
      </c>
      <c r="AT55">
        <f t="shared" si="27"/>
        <v>-3.2387298090217091E-3</v>
      </c>
      <c r="AU55">
        <f t="shared" si="23"/>
        <v>-2.7869358994397282</v>
      </c>
      <c r="AW55">
        <v>52</v>
      </c>
      <c r="AX55">
        <f>IF(Z55&gt;0, (R55*SUMPRODUCT(K55:$K$98, X55:$X$98)-K55*$AZ$3)/Z55, 0)</f>
        <v>-1309.1952172700137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</v>
      </c>
      <c r="S56">
        <f t="shared" si="1"/>
        <v>-2350.9829342670146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-12.846721478683794</v>
      </c>
      <c r="AC56">
        <f t="shared" si="2"/>
        <v>-13.618421160419361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-392.19091204542138</v>
      </c>
      <c r="AI56">
        <f t="shared" si="25"/>
        <v>-392.2633201697102</v>
      </c>
      <c r="AJ56">
        <f t="shared" si="7"/>
        <v>0.77169968173556747</v>
      </c>
      <c r="AK56">
        <f t="shared" si="22"/>
        <v>-0.89927050350786564</v>
      </c>
      <c r="AL56">
        <f t="shared" si="26"/>
        <v>-392.39089099148248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-1.5157192505865762</v>
      </c>
      <c r="AR56">
        <f t="shared" si="27"/>
        <v>-1.5159990897784408</v>
      </c>
      <c r="AS56">
        <f t="shared" si="27"/>
        <v>2.9824252101554758E-3</v>
      </c>
      <c r="AT56">
        <f t="shared" si="27"/>
        <v>-3.4754543559991904E-3</v>
      </c>
      <c r="AU56">
        <f t="shared" si="23"/>
        <v>-1.5164921189242844</v>
      </c>
      <c r="AW56">
        <v>53</v>
      </c>
      <c r="AX56">
        <f>IF(Z56&gt;0, (R56*SUMPRODUCT(K56:$K$98, X56:$X$98)-K56*$AZ$3)/Z56, 0)</f>
        <v>-2350.9829342670146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</v>
      </c>
      <c r="S57">
        <f t="shared" si="1"/>
        <v>-3948.568997883287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-13.618421160419361</v>
      </c>
      <c r="AC57">
        <f t="shared" si="2"/>
        <v>-13.329849108325625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-235.88550935256217</v>
      </c>
      <c r="AI57">
        <f t="shared" si="25"/>
        <v>-235.927707706939</v>
      </c>
      <c r="AJ57">
        <f t="shared" si="7"/>
        <v>-0.28857205209373582</v>
      </c>
      <c r="AK57">
        <f t="shared" si="22"/>
        <v>-0.95328948122935531</v>
      </c>
      <c r="AL57">
        <f t="shared" si="26"/>
        <v>-237.16956924026209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-0.81396265659473188</v>
      </c>
      <c r="AR57">
        <f t="shared" si="27"/>
        <v>-0.81410826911975209</v>
      </c>
      <c r="AS57">
        <f t="shared" si="27"/>
        <v>-9.957664410412809E-4</v>
      </c>
      <c r="AT57">
        <f t="shared" si="27"/>
        <v>-3.2894858220625651E-3</v>
      </c>
      <c r="AU57">
        <f t="shared" si="23"/>
        <v>-0.81839352138285593</v>
      </c>
      <c r="AW57">
        <v>54</v>
      </c>
      <c r="AX57">
        <f>IF(Z57&gt;0, (R57*SUMPRODUCT(K57:$K$98, X57:$X$98)-K57*$AZ$3)/Z57, 0)</f>
        <v>-3948.568997883287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</v>
      </c>
      <c r="S58">
        <f t="shared" si="1"/>
        <v>-6462.3396239353033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-13.329849108325625</v>
      </c>
      <c r="AC58">
        <f t="shared" si="2"/>
        <v>-12.532837387527216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-140.27443412596159</v>
      </c>
      <c r="AI58">
        <f t="shared" si="25"/>
        <v>-140.29867619252892</v>
      </c>
      <c r="AJ58">
        <f t="shared" si="7"/>
        <v>-0.79701172079840887</v>
      </c>
      <c r="AK58">
        <f t="shared" si="22"/>
        <v>-0.93308943758279383</v>
      </c>
      <c r="AL58">
        <f t="shared" si="26"/>
        <v>-142.0287773509101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-0.4321790601132719</v>
      </c>
      <c r="AR58">
        <f t="shared" si="27"/>
        <v>-0.43225374880198092</v>
      </c>
      <c r="AS58">
        <f t="shared" si="27"/>
        <v>-2.4555563423953081E-3</v>
      </c>
      <c r="AT58">
        <f t="shared" si="27"/>
        <v>-2.8748055099907816E-3</v>
      </c>
      <c r="AU58">
        <f t="shared" si="23"/>
        <v>-0.43758411065436698</v>
      </c>
      <c r="AW58">
        <v>55</v>
      </c>
      <c r="AX58">
        <f>IF(Z58&gt;0, (R58*SUMPRODUCT(K58:$K$98, X58:$X$98)-K58*$AZ$3)/Z58, 0)</f>
        <v>-6462.3396239353033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</v>
      </c>
      <c r="S59">
        <f t="shared" si="1"/>
        <v>-10514.031994995185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-12.532837387527216</v>
      </c>
      <c r="AC59">
        <f t="shared" si="2"/>
        <v>-11.526646467825186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-82.366090635612849</v>
      </c>
      <c r="AI59">
        <f t="shared" si="25"/>
        <v>-82.379794520185044</v>
      </c>
      <c r="AJ59">
        <f t="shared" si="7"/>
        <v>-1.0061909197020302</v>
      </c>
      <c r="AK59">
        <f t="shared" si="22"/>
        <v>-0.87729861712690527</v>
      </c>
      <c r="AL59">
        <f t="shared" si="26"/>
        <v>-84.26328405701399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-0.22657689764853409</v>
      </c>
      <c r="AR59">
        <f t="shared" si="27"/>
        <v>-0.22661459500224046</v>
      </c>
      <c r="AS59">
        <f t="shared" si="27"/>
        <v>-2.7678819677965771E-3</v>
      </c>
      <c r="AT59">
        <f t="shared" si="27"/>
        <v>-2.413318362520634E-3</v>
      </c>
      <c r="AU59">
        <f t="shared" si="23"/>
        <v>-0.2317957953325577</v>
      </c>
      <c r="AW59">
        <v>56</v>
      </c>
      <c r="AX59">
        <f>IF(Z59&gt;0, (R59*SUMPRODUCT(K59:$K$98, X59:$X$98)-K59*$AZ$3)/Z59, 0)</f>
        <v>-10514.031994995185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</v>
      </c>
      <c r="S60">
        <f t="shared" si="1"/>
        <v>-17169.665966145341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-11.526646467825186</v>
      </c>
      <c r="AC60">
        <f t="shared" si="2"/>
        <v>-10.468964454924345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-47.561159944540769</v>
      </c>
      <c r="AI60">
        <f t="shared" si="25"/>
        <v>-47.568781645274179</v>
      </c>
      <c r="AJ60">
        <f t="shared" si="7"/>
        <v>-1.0576820129008411</v>
      </c>
      <c r="AK60">
        <f t="shared" si="22"/>
        <v>-0.80686525274776311</v>
      </c>
      <c r="AL60">
        <f t="shared" si="26"/>
        <v>-49.433328910922782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-0.11681580006364826</v>
      </c>
      <c r="AR60">
        <f t="shared" si="27"/>
        <v>-0.11683451985664864</v>
      </c>
      <c r="AS60">
        <f t="shared" si="27"/>
        <v>-2.5977913636676063E-3</v>
      </c>
      <c r="AT60">
        <f t="shared" si="27"/>
        <v>-1.9817559149775655E-3</v>
      </c>
      <c r="AU60">
        <f t="shared" si="23"/>
        <v>-0.1214140671352938</v>
      </c>
      <c r="AW60">
        <v>57</v>
      </c>
      <c r="AX60">
        <f>IF(Z60&gt;0, (R60*SUMPRODUCT(K60:$K$98, X60:$X$98)-K60*$AZ$3)/Z60, 0)</f>
        <v>-17169.665966145341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</v>
      </c>
      <c r="S61">
        <f t="shared" si="1"/>
        <v>-28336.340776672994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-10.468964454924345</v>
      </c>
      <c r="AC61">
        <f t="shared" si="2"/>
        <v>-9.439120513426051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-27.052862618860349</v>
      </c>
      <c r="AI61">
        <f t="shared" si="25"/>
        <v>-27.057026494759064</v>
      </c>
      <c r="AJ61">
        <f t="shared" si="7"/>
        <v>-1.0298439414982941</v>
      </c>
      <c r="AK61">
        <f t="shared" si="22"/>
        <v>-0.73282751184470418</v>
      </c>
      <c r="AL61">
        <f t="shared" si="26"/>
        <v>-28.819697948102061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-5.9325902587454987E-2</v>
      </c>
      <c r="AR61">
        <f t="shared" si="27"/>
        <v>-5.9335033809515797E-2</v>
      </c>
      <c r="AS61">
        <f t="shared" si="27"/>
        <v>-2.2584087390076831E-3</v>
      </c>
      <c r="AT61">
        <f t="shared" si="27"/>
        <v>-1.6070629638578865E-3</v>
      </c>
      <c r="AU61">
        <f t="shared" si="23"/>
        <v>-6.3200505512381364E-2</v>
      </c>
      <c r="AW61">
        <v>58</v>
      </c>
      <c r="AX61">
        <f>IF(Z61&gt;0, (R61*SUMPRODUCT(K61:$K$98, X61:$X$98)-K61*$AZ$3)/Z61, 0)</f>
        <v>-28336.340776672994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</v>
      </c>
      <c r="S62">
        <f t="shared" si="1"/>
        <v>-47464.93318437133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-9.439120513426051</v>
      </c>
      <c r="AC62">
        <f t="shared" si="2"/>
        <v>-8.4746430753331996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-15.123362186937408</v>
      </c>
      <c r="AI62">
        <f t="shared" si="25"/>
        <v>-15.125594003803771</v>
      </c>
      <c r="AJ62">
        <f t="shared" si="7"/>
        <v>-0.96447743809285136</v>
      </c>
      <c r="AK62">
        <f t="shared" si="22"/>
        <v>-0.66073843593982362</v>
      </c>
      <c r="AL62">
        <f t="shared" si="26"/>
        <v>-16.750809877836446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-2.9611571602075979E-2</v>
      </c>
      <c r="AR62">
        <f t="shared" si="27"/>
        <v>-2.9615941503697334E-2</v>
      </c>
      <c r="AS62">
        <f t="shared" si="27"/>
        <v>-1.8884486375219727E-3</v>
      </c>
      <c r="AT62">
        <f t="shared" si="27"/>
        <v>-1.2937271001137042E-3</v>
      </c>
      <c r="AU62">
        <f t="shared" si="23"/>
        <v>-3.2798117241333011E-2</v>
      </c>
      <c r="AW62">
        <v>59</v>
      </c>
      <c r="AX62">
        <f>IF(Z62&gt;0, (R62*SUMPRODUCT(K62:$K$98, X62:$X$98)-K62*$AZ$3)/Z62, 0)</f>
        <v>-47464.93318437133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</v>
      </c>
      <c r="S63">
        <f t="shared" si="1"/>
        <v>-80922.70806806683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-8.4746430753331996</v>
      </c>
      <c r="AC63">
        <f t="shared" si="2"/>
        <v>-7.5901445213278587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-8.2964906714193578</v>
      </c>
      <c r="AI63">
        <f t="shared" si="25"/>
        <v>-8.2976631087831301</v>
      </c>
      <c r="AJ63">
        <f t="shared" si="7"/>
        <v>-0.88449855400534094</v>
      </c>
      <c r="AK63">
        <f t="shared" si="22"/>
        <v>-0.59322501527332405</v>
      </c>
      <c r="AL63">
        <f t="shared" si="26"/>
        <v>-9.7753866780617944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-1.4504057443305778E-2</v>
      </c>
      <c r="AR63">
        <f t="shared" si="27"/>
        <v>-1.4506107117022814E-2</v>
      </c>
      <c r="AS63">
        <f t="shared" si="27"/>
        <v>-1.5462944929243944E-3</v>
      </c>
      <c r="AT63">
        <f t="shared" si="27"/>
        <v>-1.0370854423992553E-3</v>
      </c>
      <c r="AU63">
        <f t="shared" si="23"/>
        <v>-1.7089487052346461E-2</v>
      </c>
      <c r="AW63">
        <v>60</v>
      </c>
      <c r="AX63">
        <f>IF(Z63&gt;0, (R63*SUMPRODUCT(K63:$K$98, X63:$X$98)-K63*$AZ$3)/Z63, 0)</f>
        <v>-80922.70806806683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</v>
      </c>
      <c r="S64">
        <f t="shared" si="1"/>
        <v>-140840.59824045014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-7.5901445213278587</v>
      </c>
      <c r="AC64">
        <f t="shared" si="2"/>
        <v>-6.7884788237645433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-4.4657309100413842</v>
      </c>
      <c r="AI64">
        <f t="shared" si="25"/>
        <v>-4.4663334066677631</v>
      </c>
      <c r="AJ64">
        <f t="shared" si="7"/>
        <v>-0.8016656975633154</v>
      </c>
      <c r="AK64">
        <f t="shared" si="22"/>
        <v>-0.53131011649295012</v>
      </c>
      <c r="AL64">
        <f t="shared" si="26"/>
        <v>-5.7993092207240284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-6.9705911350735833E-3</v>
      </c>
      <c r="AR64">
        <f t="shared" si="27"/>
        <v>-6.9715315763422912E-3</v>
      </c>
      <c r="AS64">
        <f t="shared" si="27"/>
        <v>-1.2513256882904396E-3</v>
      </c>
      <c r="AT64">
        <f t="shared" si="27"/>
        <v>-8.293257391915604E-4</v>
      </c>
      <c r="AU64">
        <f t="shared" si="23"/>
        <v>-9.0521830038242899E-3</v>
      </c>
      <c r="AW64">
        <v>61</v>
      </c>
      <c r="AX64">
        <f>IF(Z64&gt;0, (R64*SUMPRODUCT(K64:$K$98, X64:$X$98)-K64*$AZ$3)/Z64, 0)</f>
        <v>-140840.59824045014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</v>
      </c>
      <c r="S65">
        <f t="shared" si="1"/>
        <v>-250673.0089151478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-6.7884788237645433</v>
      </c>
      <c r="AC65">
        <f t="shared" si="2"/>
        <v>-6.0667264193579902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-2.3515979115768242</v>
      </c>
      <c r="AI65">
        <f t="shared" si="25"/>
        <v>-2.3519004334979923</v>
      </c>
      <c r="AJ65">
        <f t="shared" si="7"/>
        <v>-0.72175240440655308</v>
      </c>
      <c r="AK65">
        <f t="shared" si="22"/>
        <v>-0.47519351766351808</v>
      </c>
      <c r="AL65">
        <f t="shared" si="26"/>
        <v>-3.5488463555680636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-3.2773445565437635E-3</v>
      </c>
      <c r="AR65">
        <f t="shared" si="27"/>
        <v>-3.2777661713813576E-3</v>
      </c>
      <c r="AS65">
        <f t="shared" si="27"/>
        <v>-1.0058825542025125E-3</v>
      </c>
      <c r="AT65">
        <f t="shared" si="27"/>
        <v>-6.622615544743122E-4</v>
      </c>
      <c r="AU65">
        <f t="shared" si="23"/>
        <v>-4.9459102800581819E-3</v>
      </c>
      <c r="AW65">
        <v>62</v>
      </c>
      <c r="AX65">
        <f>IF(Z65&gt;0, (R65*SUMPRODUCT(K65:$K$98, X65:$X$98)-K65*$AZ$3)/Z65, 0)</f>
        <v>-250673.0089151478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</v>
      </c>
      <c r="S66">
        <f t="shared" si="1"/>
        <v>-457317.00663858553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-6.0667264193579902</v>
      </c>
      <c r="AC66">
        <f t="shared" si="2"/>
        <v>-5.4193582321809393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-1.2109404431441086</v>
      </c>
      <c r="AI66">
        <f t="shared" si="25"/>
        <v>-1.2110885722906719</v>
      </c>
      <c r="AJ66">
        <f t="shared" si="7"/>
        <v>-0.64736818717705091</v>
      </c>
      <c r="AK66">
        <f t="shared" si="22"/>
        <v>-0.42467084935505933</v>
      </c>
      <c r="AL66">
        <f t="shared" si="26"/>
        <v>-2.2831276088227823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-1.5068284033666439E-3</v>
      </c>
      <c r="AR66">
        <f t="shared" si="27"/>
        <v>-1.5070127272173103E-3</v>
      </c>
      <c r="AS66">
        <f t="shared" si="27"/>
        <v>-8.055497505241615E-4</v>
      </c>
      <c r="AT66">
        <f t="shared" si="27"/>
        <v>-5.2843729971440735E-4</v>
      </c>
      <c r="AU66">
        <f t="shared" si="23"/>
        <v>-2.8409997774558795E-3</v>
      </c>
      <c r="AW66">
        <v>63</v>
      </c>
      <c r="AX66">
        <f>IF(Z66&gt;0, (R66*SUMPRODUCT(K66:$K$98, X66:$X$98)-K66*$AZ$3)/Z66, 0)</f>
        <v>-457317.00663858553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-857216.99129539018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-5.4193582321809393</v>
      </c>
      <c r="AC67">
        <f t="shared" ref="AC67:AC89" si="30">S67*Z67</f>
        <v>-4.839931550107881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-0.60857299295351486</v>
      </c>
      <c r="AI67">
        <f t="shared" ref="AI67:AI89" si="34">SUM(AE67:AH67)</f>
        <v>-0.60864356918449336</v>
      </c>
      <c r="AJ67">
        <f t="shared" ref="AJ67:AJ89" si="35">AB67-AC67</f>
        <v>-0.57942668207305825</v>
      </c>
      <c r="AK67">
        <f t="shared" si="22"/>
        <v>-0.37935507625266579</v>
      </c>
      <c r="AL67">
        <f t="shared" si="26"/>
        <v>-1.5674253275102175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-6.7613850140784651E-4</v>
      </c>
      <c r="AR67">
        <f t="shared" si="36"/>
        <v>-6.7621691321317044E-4</v>
      </c>
      <c r="AS67">
        <f t="shared" si="36"/>
        <v>-6.4375628400999954E-4</v>
      </c>
      <c r="AT67">
        <f t="shared" si="36"/>
        <v>-4.2147215819438933E-4</v>
      </c>
      <c r="AU67">
        <f t="shared" si="23"/>
        <v>-1.7414453554175594E-3</v>
      </c>
      <c r="AW67">
        <v>64</v>
      </c>
      <c r="AX67">
        <f>IF(Z67&gt;0, (R67*SUMPRODUCT(K67:$K$98, X67:$X$98)-K67*$AZ$3)/Z67, 0)</f>
        <v>-857216.99129539018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100000</v>
      </c>
      <c r="S68">
        <f t="shared" si="29"/>
        <v>-1653246.0850410315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-4.839931550107881</v>
      </c>
      <c r="AC68">
        <f t="shared" si="30"/>
        <v>-4.3219170542553389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-0.29754368047052676</v>
      </c>
      <c r="AI68">
        <f t="shared" si="34"/>
        <v>-0.29757635797913667</v>
      </c>
      <c r="AJ68">
        <f t="shared" si="35"/>
        <v>-0.51801449585254211</v>
      </c>
      <c r="AK68">
        <f t="shared" si="22"/>
        <v>-0.33879520850755168</v>
      </c>
      <c r="AL68">
        <f t="shared" si="26"/>
        <v>-1.1543860623392304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-2.9515877503915016E-4</v>
      </c>
      <c r="AR68">
        <f t="shared" si="36"/>
        <v>-2.9519119062733335E-4</v>
      </c>
      <c r="AS68">
        <f t="shared" si="36"/>
        <v>-5.138624480498905E-4</v>
      </c>
      <c r="AT68">
        <f t="shared" si="36"/>
        <v>-3.3607965920865113E-4</v>
      </c>
      <c r="AU68">
        <f t="shared" si="23"/>
        <v>-1.1451332978858748E-3</v>
      </c>
      <c r="AW68">
        <v>65</v>
      </c>
      <c r="AX68">
        <f>IF(Z68&gt;0, (R68*SUMPRODUCT(K68:$K$98, X68:$X$98)-K68*$AZ$3)/Z68, 0)</f>
        <v>-1653246.0850410315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100000</v>
      </c>
      <c r="S69">
        <f t="shared" si="29"/>
        <v>-3288024.4688784205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-4.3219170542553389</v>
      </c>
      <c r="AC69">
        <f t="shared" si="30"/>
        <v>-3.8590955752143508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-0.1414376547922308</v>
      </c>
      <c r="AI69">
        <f t="shared" si="34"/>
        <v>-0.14145232581890557</v>
      </c>
      <c r="AJ69">
        <f t="shared" si="35"/>
        <v>-0.46282147904098814</v>
      </c>
      <c r="AK69">
        <f t="shared" si="22"/>
        <v>-0.30253419379787377</v>
      </c>
      <c r="AL69">
        <f t="shared" si="26"/>
        <v>-0.90680799865776751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-1.2527141773312867E-4</v>
      </c>
      <c r="AR69">
        <f t="shared" si="36"/>
        <v>-1.2528441187046677E-4</v>
      </c>
      <c r="AS69">
        <f t="shared" si="36"/>
        <v>-4.0992126829292449E-4</v>
      </c>
      <c r="AT69">
        <f t="shared" si="36"/>
        <v>-2.6795472129032038E-4</v>
      </c>
      <c r="AU69">
        <f t="shared" si="23"/>
        <v>-8.0316040145371166E-4</v>
      </c>
      <c r="AW69">
        <v>66</v>
      </c>
      <c r="AX69">
        <f>IF(Z69&gt;0, (R69*SUMPRODUCT(K69:$K$98, X69:$X$98)-K69*$AZ$3)/Z69, 0)</f>
        <v>-3288024.4688784205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100000</v>
      </c>
      <c r="S70">
        <f t="shared" si="29"/>
        <v>-6751764.1800439786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-3.8590955752143508</v>
      </c>
      <c r="AC70">
        <f t="shared" si="30"/>
        <v>-3.4457238485820598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-6.516010890132741E-2</v>
      </c>
      <c r="AI70">
        <f t="shared" si="34"/>
        <v>-6.5166488204122755E-2</v>
      </c>
      <c r="AJ70">
        <f t="shared" si="35"/>
        <v>-0.41337172663229094</v>
      </c>
      <c r="AK70">
        <f t="shared" si="22"/>
        <v>-0.27013669026500459</v>
      </c>
      <c r="AL70">
        <f t="shared" si="26"/>
        <v>-0.74867490510141832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-5.1528882572382898E-5</v>
      </c>
      <c r="AR70">
        <f t="shared" si="36"/>
        <v>-5.1533927351315553E-5</v>
      </c>
      <c r="AS70">
        <f t="shared" si="36"/>
        <v>-3.2689606447150303E-4</v>
      </c>
      <c r="AT70">
        <f t="shared" si="36"/>
        <v>-2.1362520759804967E-4</v>
      </c>
      <c r="AU70">
        <f t="shared" si="23"/>
        <v>-5.9205519942086835E-4</v>
      </c>
      <c r="AW70">
        <v>67</v>
      </c>
      <c r="AX70">
        <f>IF(Z70&gt;0, (R70*SUMPRODUCT(K70:$K$98, X70:$X$98)-K70*$AZ$3)/Z70, 0)</f>
        <v>-6751764.1800439786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100000</v>
      </c>
      <c r="S71">
        <f t="shared" si="29"/>
        <v>-14322274.861233253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-3.4457238485820598</v>
      </c>
      <c r="AC71">
        <f t="shared" si="30"/>
        <v>-3.0765816292056827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-2.9042982021284774E-2</v>
      </c>
      <c r="AI71">
        <f t="shared" si="34"/>
        <v>-2.9045667158299506E-2</v>
      </c>
      <c r="AJ71">
        <f t="shared" si="35"/>
        <v>-0.36914221937637715</v>
      </c>
      <c r="AK71">
        <f t="shared" si="22"/>
        <v>-0.24120066940074422</v>
      </c>
      <c r="AL71">
        <f t="shared" si="26"/>
        <v>-0.63938855593542088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-2.0506526639865641E-5</v>
      </c>
      <c r="AR71">
        <f t="shared" si="36"/>
        <v>-2.0508422548270774E-5</v>
      </c>
      <c r="AS71">
        <f t="shared" si="36"/>
        <v>-2.6064213206457569E-4</v>
      </c>
      <c r="AT71">
        <f t="shared" si="36"/>
        <v>-1.7030578846878968E-4</v>
      </c>
      <c r="AU71">
        <f t="shared" si="23"/>
        <v>-4.5145634308163616E-4</v>
      </c>
      <c r="AW71">
        <v>68</v>
      </c>
      <c r="AX71">
        <f>IF(Z71&gt;0, (R71*SUMPRODUCT(K71:$K$98, X71:$X$98)-K71*$AZ$3)/Z71, 0)</f>
        <v>-14322274.861233253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100000</v>
      </c>
      <c r="S72">
        <f t="shared" si="29"/>
        <v>-31445064.512586839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-3.0765816292056827</v>
      </c>
      <c r="AC72">
        <f t="shared" si="30"/>
        <v>-2.7469648605011168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-1.2530526769537963E-2</v>
      </c>
      <c r="AI72">
        <f t="shared" si="34"/>
        <v>-1.2531618739336356E-2</v>
      </c>
      <c r="AJ72">
        <f t="shared" si="35"/>
        <v>-0.32961676870456591</v>
      </c>
      <c r="AK72">
        <f t="shared" ref="AK72:AK89" si="49">G72*SUM(AB72:AB72, AE72:AF72)</f>
        <v>-0.2153607140443978</v>
      </c>
      <c r="AL72">
        <f t="shared" si="26"/>
        <v>-0.55750910148830002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-7.8995473484401655E-6</v>
      </c>
      <c r="AR72">
        <f t="shared" si="36"/>
        <v>-7.9002357526297193E-6</v>
      </c>
      <c r="AS72">
        <f t="shared" si="36"/>
        <v>-2.0779838861615386E-4</v>
      </c>
      <c r="AT72">
        <f t="shared" si="36"/>
        <v>-1.3576860645024051E-4</v>
      </c>
      <c r="AU72">
        <f t="shared" si="23"/>
        <v>-3.5146723081902405E-4</v>
      </c>
      <c r="AW72">
        <v>69</v>
      </c>
      <c r="AX72">
        <f>IF(Z72&gt;0, (R72*SUMPRODUCT(K72:$K$98, X72:$X$98)-K72*$AZ$3)/Z72, 0)</f>
        <v>-31445064.512586839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100000</v>
      </c>
      <c r="S73">
        <f t="shared" si="29"/>
        <v>-71589527.129740596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-2.7469648605011168</v>
      </c>
      <c r="AC73">
        <f t="shared" si="30"/>
        <v>-2.452653764306318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-5.22240560168186E-3</v>
      </c>
      <c r="AI73">
        <f t="shared" si="34"/>
        <v>-5.2228338510820586E-3</v>
      </c>
      <c r="AJ73">
        <f t="shared" si="35"/>
        <v>-0.29431109619479878</v>
      </c>
      <c r="AK73">
        <f t="shared" si="49"/>
        <v>-0.19228754023507819</v>
      </c>
      <c r="AL73">
        <f t="shared" si="26"/>
        <v>-0.49182147028095902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-2.9395811497851181E-6</v>
      </c>
      <c r="AR73">
        <f t="shared" si="36"/>
        <v>-2.939822202273233E-6</v>
      </c>
      <c r="AS73">
        <f t="shared" si="36"/>
        <v>-1.6566146265395505E-4</v>
      </c>
      <c r="AT73">
        <f t="shared" si="36"/>
        <v>-1.0823457075634797E-4</v>
      </c>
      <c r="AU73">
        <f t="shared" si="23"/>
        <v>-2.7683585561257625E-4</v>
      </c>
      <c r="AW73">
        <v>70</v>
      </c>
      <c r="AX73">
        <f>IF(Z73&gt;0, (R73*SUMPRODUCT(K73:$K$98, X73:$X$98)-K73*$AZ$3)/Z73, 0)</f>
        <v>-71589527.129740596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100000</v>
      </c>
      <c r="S74">
        <f t="shared" si="29"/>
        <v>-169307532.14383116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-2.452653764306318</v>
      </c>
      <c r="AC74">
        <f t="shared" si="30"/>
        <v>-2.18987188626055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-2.0983067419757606E-3</v>
      </c>
      <c r="AI74">
        <f t="shared" si="34"/>
        <v>-2.0984684205392107E-3</v>
      </c>
      <c r="AJ74">
        <f t="shared" si="35"/>
        <v>-0.26278187804576802</v>
      </c>
      <c r="AK74">
        <f t="shared" si="49"/>
        <v>-0.17168576350144227</v>
      </c>
      <c r="AL74">
        <f t="shared" si="26"/>
        <v>-0.43656610996774953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-1.0545466795978732E-6</v>
      </c>
      <c r="AR74">
        <f t="shared" si="36"/>
        <v>-1.0546279344443824E-6</v>
      </c>
      <c r="AS74">
        <f t="shared" si="36"/>
        <v>-1.3206637114015387E-4</v>
      </c>
      <c r="AT74">
        <f t="shared" si="36"/>
        <v>-8.6284168188009922E-5</v>
      </c>
      <c r="AU74">
        <f t="shared" si="23"/>
        <v>-2.1940516726260819E-4</v>
      </c>
      <c r="AW74">
        <v>71</v>
      </c>
      <c r="AX74">
        <f>IF(Z74&gt;0, (R74*SUMPRODUCT(K74:$K$98, X74:$X$98)-K74*$AZ$3)/Z74, 0)</f>
        <v>-169307532.14383116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100000</v>
      </c>
      <c r="S75">
        <f t="shared" si="29"/>
        <v>-416641997.39388573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-2.18987188626055</v>
      </c>
      <c r="AC75">
        <f t="shared" si="30"/>
        <v>-1.9552436393546251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-8.112079643961262E-4</v>
      </c>
      <c r="AI75">
        <f t="shared" si="34"/>
        <v>-8.1126662517839207E-4</v>
      </c>
      <c r="AJ75">
        <f t="shared" si="35"/>
        <v>-0.23462824690592488</v>
      </c>
      <c r="AK75">
        <f t="shared" si="49"/>
        <v>-0.15329103203823852</v>
      </c>
      <c r="AL75">
        <f t="shared" si="26"/>
        <v>-0.38873054556934178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-3.6400807315430768E-7</v>
      </c>
      <c r="AR75">
        <f t="shared" si="36"/>
        <v>-3.6403439562555984E-7</v>
      </c>
      <c r="AS75">
        <f t="shared" si="36"/>
        <v>-1.0528320703480351E-4</v>
      </c>
      <c r="AT75">
        <f t="shared" si="36"/>
        <v>-6.878528768589209E-5</v>
      </c>
      <c r="AU75">
        <f t="shared" si="23"/>
        <v>-1.7443252911632118E-4</v>
      </c>
      <c r="AW75">
        <v>72</v>
      </c>
      <c r="AX75">
        <f>IF(Z75&gt;0, (R75*SUMPRODUCT(K75:$K$98, X75:$X$98)-K75*$AZ$3)/Z75, 0)</f>
        <v>-416641997.39388573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100000</v>
      </c>
      <c r="S76">
        <f t="shared" si="29"/>
        <v>-1068862680.78856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-1.9552436393546251</v>
      </c>
      <c r="AC76">
        <f t="shared" si="30"/>
        <v>-1.7457535556371582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-3.0126525367898596E-4</v>
      </c>
      <c r="AI76">
        <f t="shared" si="34"/>
        <v>-3.0128566969671929E-4</v>
      </c>
      <c r="AJ76">
        <f t="shared" si="35"/>
        <v>-0.20949008371746691</v>
      </c>
      <c r="AK76">
        <f t="shared" si="49"/>
        <v>-0.13686705475482377</v>
      </c>
      <c r="AL76">
        <f t="shared" si="26"/>
        <v>-0.34665842414198744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-1.2070071216666761E-7</v>
      </c>
      <c r="AR76">
        <f t="shared" si="36"/>
        <v>-1.2070889176205712E-7</v>
      </c>
      <c r="AS76">
        <f t="shared" si="36"/>
        <v>-8.3931359450752386E-5</v>
      </c>
      <c r="AT76">
        <f t="shared" si="36"/>
        <v>-5.4835234994157006E-5</v>
      </c>
      <c r="AU76">
        <f t="shared" si="23"/>
        <v>-1.3888730333667146E-4</v>
      </c>
      <c r="AW76">
        <v>73</v>
      </c>
      <c r="AX76">
        <f>IF(Z76&gt;0, (R76*SUMPRODUCT(K76:$K$98, X76:$X$98)-K76*$AZ$3)/Z76, 0)</f>
        <v>-1068862680.78856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100000</v>
      </c>
      <c r="S77">
        <f t="shared" si="29"/>
        <v>-2864671342.5079017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-1.7457535556371582</v>
      </c>
      <c r="AC77">
        <f t="shared" si="30"/>
        <v>-1.5587086337257812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-1.0728343074577283E-4</v>
      </c>
      <c r="AI77">
        <f t="shared" si="34"/>
        <v>-1.0729023217448559E-4</v>
      </c>
      <c r="AJ77">
        <f t="shared" si="35"/>
        <v>-0.187044921911377</v>
      </c>
      <c r="AK77">
        <f t="shared" si="49"/>
        <v>-0.12220274889460109</v>
      </c>
      <c r="AL77">
        <f t="shared" si="26"/>
        <v>-0.30935496103815258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-3.8377388413667391E-8</v>
      </c>
      <c r="AR77">
        <f t="shared" si="36"/>
        <v>-3.8379821418183219E-8</v>
      </c>
      <c r="AS77">
        <f t="shared" si="36"/>
        <v>-6.6909638973116462E-5</v>
      </c>
      <c r="AT77">
        <f t="shared" si="36"/>
        <v>-4.371432127911101E-5</v>
      </c>
      <c r="AU77">
        <f t="shared" si="23"/>
        <v>-1.1066234007364565E-4</v>
      </c>
      <c r="AW77">
        <v>74</v>
      </c>
      <c r="AX77">
        <f>IF(Z77&gt;0, (R77*SUMPRODUCT(K77:$K$98, X77:$X$98)-K77*$AZ$3)/Z77, 0)</f>
        <v>-2864671342.5079017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100000</v>
      </c>
      <c r="S78">
        <f t="shared" si="29"/>
        <v>-8037460001.847888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-1.5587086337257812</v>
      </c>
      <c r="AC78">
        <f t="shared" si="30"/>
        <v>-1.3917041697709469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-3.6552091821403195E-5</v>
      </c>
      <c r="AI78">
        <f t="shared" si="34"/>
        <v>-3.655425622435116E-5</v>
      </c>
      <c r="AJ78">
        <f t="shared" si="35"/>
        <v>-0.16700446395483426</v>
      </c>
      <c r="AK78">
        <f t="shared" si="49"/>
        <v>-0.10910960436080469</v>
      </c>
      <c r="AL78">
        <f t="shared" si="26"/>
        <v>-0.27615062257186329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-1.1674464741688933E-8</v>
      </c>
      <c r="AR78">
        <f t="shared" si="36"/>
        <v>-1.1675156035802177E-8</v>
      </c>
      <c r="AS78">
        <f t="shared" si="36"/>
        <v>-5.3339976701517453E-5</v>
      </c>
      <c r="AT78">
        <f t="shared" si="36"/>
        <v>-3.4848791563386482E-5</v>
      </c>
      <c r="AU78">
        <f t="shared" si="23"/>
        <v>-8.8200443420939726E-5</v>
      </c>
      <c r="AW78">
        <v>75</v>
      </c>
      <c r="AX78">
        <f>IF(Z78&gt;0, (R78*SUMPRODUCT(K78:$K$98, X78:$X$98)-K78*$AZ$3)/Z78, 0)</f>
        <v>-8037460001.847888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100000</v>
      </c>
      <c r="S79">
        <f t="shared" si="29"/>
        <v>-23654531659.517231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-1.3917041697709469</v>
      </c>
      <c r="AC79">
        <f t="shared" si="30"/>
        <v>-1.2425930186487844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-1.1888984808111957E-5</v>
      </c>
      <c r="AI79">
        <f t="shared" si="34"/>
        <v>-1.1889641443929427E-5</v>
      </c>
      <c r="AJ79">
        <f t="shared" si="35"/>
        <v>-0.14911115112216256</v>
      </c>
      <c r="AK79">
        <f t="shared" si="49"/>
        <v>-9.7419291883966294E-2</v>
      </c>
      <c r="AL79">
        <f t="shared" si="26"/>
        <v>-0.2465423326475728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-3.3904043087268939E-9</v>
      </c>
      <c r="AR79">
        <f t="shared" si="36"/>
        <v>-3.3905915628062577E-9</v>
      </c>
      <c r="AS79">
        <f t="shared" si="36"/>
        <v>-4.2522309297499298E-5</v>
      </c>
      <c r="AT79">
        <f t="shared" si="36"/>
        <v>-2.7781243923464517E-5</v>
      </c>
      <c r="AU79">
        <f t="shared" si="23"/>
        <v>-7.0306943812526628E-5</v>
      </c>
      <c r="AW79">
        <v>76</v>
      </c>
      <c r="AX79">
        <f>IF(Z79&gt;0, (R79*SUMPRODUCT(K79:$K$98, X79:$X$98)-K79*$AZ$3)/Z79, 0)</f>
        <v>-23654531659.517231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100000</v>
      </c>
      <c r="S80">
        <f t="shared" si="29"/>
        <v>-73810123766.706223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-1.2425930186487844</v>
      </c>
      <c r="AC80">
        <f t="shared" si="30"/>
        <v>-1.1094580552564859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-3.6974311724106314E-6</v>
      </c>
      <c r="AI80">
        <f t="shared" si="34"/>
        <v>-3.697619062973375E-6</v>
      </c>
      <c r="AJ80">
        <f t="shared" si="35"/>
        <v>-0.13313496339229847</v>
      </c>
      <c r="AK80">
        <f t="shared" si="49"/>
        <v>-8.6981511305414913E-2</v>
      </c>
      <c r="AL80">
        <f t="shared" si="26"/>
        <v>-0.22012017231677633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-9.4143165024552048E-10</v>
      </c>
      <c r="AR80">
        <f t="shared" si="36"/>
        <v>-9.4147949052010609E-10</v>
      </c>
      <c r="AS80">
        <f t="shared" si="36"/>
        <v>-3.3898526422081212E-5</v>
      </c>
      <c r="AT80">
        <f t="shared" si="36"/>
        <v>-2.2147037743428178E-5</v>
      </c>
      <c r="AU80">
        <f t="shared" si="23"/>
        <v>-5.6046505644999902E-5</v>
      </c>
      <c r="AW80">
        <v>77</v>
      </c>
      <c r="AX80">
        <f>IF(Z80&gt;0, (R80*SUMPRODUCT(K80:$K$98, X80:$X$98)-K80*$AZ$3)/Z80, 0)</f>
        <v>-73810123766.706223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100000</v>
      </c>
      <c r="S81">
        <f t="shared" si="29"/>
        <v>-244991747059.89719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-1.1094580552564859</v>
      </c>
      <c r="AC81">
        <f t="shared" si="30"/>
        <v>-0.99058755014193256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-1.0837581876755445E-6</v>
      </c>
      <c r="AI81">
        <f t="shared" si="34"/>
        <v>-1.0838087295592013E-6</v>
      </c>
      <c r="AJ81">
        <f t="shared" si="35"/>
        <v>-0.11887050511455333</v>
      </c>
      <c r="AK81">
        <f t="shared" si="49"/>
        <v>-7.7662063867954018E-2</v>
      </c>
      <c r="AL81">
        <f t="shared" si="26"/>
        <v>-0.19653365279123691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-2.4637864668613069E-10</v>
      </c>
      <c r="AR81">
        <f t="shared" si="36"/>
        <v>-2.4639013674086606E-10</v>
      </c>
      <c r="AS81">
        <f t="shared" si="36"/>
        <v>-2.7023698195845521E-5</v>
      </c>
      <c r="AT81">
        <f t="shared" si="36"/>
        <v>-1.765548294096651E-5</v>
      </c>
      <c r="AU81">
        <f t="shared" si="23"/>
        <v>-4.4679427526948776E-5</v>
      </c>
      <c r="AW81">
        <v>78</v>
      </c>
      <c r="AX81">
        <f>IF(Z81&gt;0, (R81*SUMPRODUCT(K81:$K$98, X81:$X$98)-K81*$AZ$3)/Z81, 0)</f>
        <v>-244991747059.89719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100000</v>
      </c>
      <c r="S82">
        <f t="shared" si="29"/>
        <v>-868141794987.78577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-0.99058755014193256</v>
      </c>
      <c r="AC82">
        <f t="shared" si="30"/>
        <v>-0.88445316998118184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-2.9841283482552317E-7</v>
      </c>
      <c r="AI82">
        <f t="shared" si="34"/>
        <v>-2.984255696859902E-7</v>
      </c>
      <c r="AJ82">
        <f t="shared" si="35"/>
        <v>-0.10613438016075072</v>
      </c>
      <c r="AK82">
        <f t="shared" si="49"/>
        <v>-6.934112850993529E-2</v>
      </c>
      <c r="AL82">
        <f t="shared" si="26"/>
        <v>-0.17547580709625571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-6.057175394891376E-11</v>
      </c>
      <c r="AR82">
        <f t="shared" si="36"/>
        <v>-6.0574338867338048E-11</v>
      </c>
      <c r="AS82">
        <f t="shared" si="36"/>
        <v>-2.1543126871122159E-5</v>
      </c>
      <c r="AT82">
        <f t="shared" si="36"/>
        <v>-1.4074842917194039E-5</v>
      </c>
      <c r="AU82">
        <f t="shared" si="23"/>
        <v>-3.5618030362655068E-5</v>
      </c>
      <c r="AW82">
        <v>79</v>
      </c>
      <c r="AX82">
        <f>IF(Z82&gt;0, (R82*SUMPRODUCT(K82:$K$98, X82:$X$98)-K82*$AZ$3)/Z82, 0)</f>
        <v>-868141794987.78577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100000</v>
      </c>
      <c r="S83">
        <f t="shared" si="29"/>
        <v>-3297390764476.8682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-0.88445316998118184</v>
      </c>
      <c r="AC83">
        <f t="shared" si="30"/>
        <v>-0.78969033039253123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-7.6911148995940016E-8</v>
      </c>
      <c r="AI83">
        <f t="shared" si="34"/>
        <v>-7.6914142614177881E-8</v>
      </c>
      <c r="AJ83">
        <f t="shared" si="35"/>
        <v>-9.4762839588650616E-2</v>
      </c>
      <c r="AK83">
        <f t="shared" si="49"/>
        <v>-6.1911721898682735E-2</v>
      </c>
      <c r="AL83">
        <f t="shared" si="26"/>
        <v>-0.15667463840147597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-1.3938753181460104E-11</v>
      </c>
      <c r="AR83">
        <f t="shared" si="36"/>
        <v>-1.3939295720562456E-11</v>
      </c>
      <c r="AS83">
        <f t="shared" si="36"/>
        <v>-1.7174048873853432E-5</v>
      </c>
      <c r="AT83">
        <f t="shared" si="36"/>
        <v>-1.1220378603763828E-5</v>
      </c>
      <c r="AU83">
        <f t="shared" si="23"/>
        <v>-2.839444141691298E-5</v>
      </c>
      <c r="AW83">
        <v>80</v>
      </c>
      <c r="AX83">
        <f>IF(Z83&gt;0, (R83*SUMPRODUCT(K83:$K$98, X83:$X$98)-K83*$AZ$3)/Z83, 0)</f>
        <v>-3297390764476.8682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100000</v>
      </c>
      <c r="S84">
        <f t="shared" si="29"/>
        <v>-13484270890070.115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-0.78969033039253123</v>
      </c>
      <c r="AC84">
        <f t="shared" si="30"/>
        <v>-0.70508065214823556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-1.8480544492358347E-8</v>
      </c>
      <c r="AI84">
        <f t="shared" si="34"/>
        <v>-1.8481198106352288E-8</v>
      </c>
      <c r="AJ84">
        <f t="shared" si="35"/>
        <v>-8.4609678244295661E-2</v>
      </c>
      <c r="AK84">
        <f t="shared" si="49"/>
        <v>-5.5278323127477193E-2</v>
      </c>
      <c r="AL84">
        <f t="shared" si="26"/>
        <v>-0.13988801985297095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-2.990414353130167E-12</v>
      </c>
      <c r="AR84">
        <f t="shared" si="36"/>
        <v>-2.990520117149712E-12</v>
      </c>
      <c r="AS84">
        <f t="shared" si="36"/>
        <v>-1.3691046621493712E-5</v>
      </c>
      <c r="AT84">
        <f t="shared" si="36"/>
        <v>-8.9448171273161494E-6</v>
      </c>
      <c r="AU84">
        <f t="shared" si="23"/>
        <v>-2.2635866739329975E-5</v>
      </c>
      <c r="AW84">
        <v>81</v>
      </c>
      <c r="AX84">
        <f>IF(Z84&gt;0, (R84*SUMPRODUCT(K84:$K$98, X84:$X$98)-K84*$AZ$3)/Z84, 0)</f>
        <v>-13484270890070.115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100000</v>
      </c>
      <c r="S85">
        <f t="shared" si="29"/>
        <v>-59695041174209.234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-0.70508065214823556</v>
      </c>
      <c r="AC85">
        <f t="shared" si="30"/>
        <v>-0.62953629656351684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-4.1220355762268129E-9</v>
      </c>
      <c r="AI85">
        <f t="shared" si="34"/>
        <v>-4.1221673996337873E-9</v>
      </c>
      <c r="AJ85">
        <f t="shared" si="35"/>
        <v>-7.5544355584718725E-2</v>
      </c>
      <c r="AK85">
        <f t="shared" si="49"/>
        <v>-4.9355645650376492E-2</v>
      </c>
      <c r="AL85">
        <f t="shared" si="26"/>
        <v>-0.12490000535726262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-5.9553915298207509E-13</v>
      </c>
      <c r="AR85">
        <f t="shared" si="36"/>
        <v>-5.9555819842665725E-13</v>
      </c>
      <c r="AS85">
        <f t="shared" si="36"/>
        <v>-1.0914418545286363E-5</v>
      </c>
      <c r="AT85">
        <f t="shared" si="36"/>
        <v>-7.1307534498317749E-6</v>
      </c>
      <c r="AU85">
        <f t="shared" si="23"/>
        <v>-1.8045172590676337E-5</v>
      </c>
      <c r="AW85">
        <v>82</v>
      </c>
      <c r="AX85">
        <f>IF(Z85&gt;0, (R85*SUMPRODUCT(K85:$K$98, X85:$X$98)-K85*$AZ$3)/Z85, 0)</f>
        <v>-59695041174209.234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100000</v>
      </c>
      <c r="S86">
        <f t="shared" si="29"/>
        <v>-288052798848597.5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-0.62953629656351684</v>
      </c>
      <c r="AC86">
        <f t="shared" si="30"/>
        <v>-0.56208597907508628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-8.4890841409808412E-10</v>
      </c>
      <c r="AI86">
        <f t="shared" si="34"/>
        <v>-8.4893280571922627E-10</v>
      </c>
      <c r="AJ86">
        <f t="shared" si="35"/>
        <v>-6.7450317488430556E-2</v>
      </c>
      <c r="AK86">
        <f t="shared" si="49"/>
        <v>-4.4067540759446182E-2</v>
      </c>
      <c r="AL86">
        <f t="shared" si="26"/>
        <v>-0.11151785909680953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-1.0950687828134871E-13</v>
      </c>
      <c r="AR86">
        <f t="shared" si="36"/>
        <v>-1.0951002473418523E-13</v>
      </c>
      <c r="AS86">
        <f t="shared" si="36"/>
        <v>-8.7009076415992149E-6</v>
      </c>
      <c r="AT86">
        <f t="shared" si="36"/>
        <v>-5.6845929925551163E-6</v>
      </c>
      <c r="AU86">
        <f t="shared" si="23"/>
        <v>-1.4385500743664353E-5</v>
      </c>
      <c r="AW86">
        <v>83</v>
      </c>
      <c r="AX86">
        <f>IF(Z86&gt;0, (R86*SUMPRODUCT(K86:$K$98, X86:$X$98)-K86*$AZ$3)/Z86, 0)</f>
        <v>-288052798848597.5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100000</v>
      </c>
      <c r="S87">
        <f t="shared" si="29"/>
        <v>-1527432089949786.8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-0.56208597907508628</v>
      </c>
      <c r="AC87">
        <f t="shared" si="30"/>
        <v>-0.50186248131713673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-1.6032502443659229E-10</v>
      </c>
      <c r="AI87">
        <f t="shared" si="34"/>
        <v>-1.6032913151346841E-10</v>
      </c>
      <c r="AJ87">
        <f t="shared" si="35"/>
        <v>-6.0223497757949551E-2</v>
      </c>
      <c r="AK87">
        <f t="shared" si="49"/>
        <v>-3.9346018535256044E-2</v>
      </c>
      <c r="AL87">
        <f t="shared" si="26"/>
        <v>-9.9569516453534734E-2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-1.8465618237389529E-14</v>
      </c>
      <c r="AR87">
        <f t="shared" si="36"/>
        <v>-1.846609127467072E-14</v>
      </c>
      <c r="AS87">
        <f t="shared" si="36"/>
        <v>-6.9363103010684165E-6</v>
      </c>
      <c r="AT87">
        <f t="shared" si="36"/>
        <v>-4.5317227300385453E-6</v>
      </c>
      <c r="AU87">
        <f t="shared" si="23"/>
        <v>-1.1468033049573053E-5</v>
      </c>
      <c r="AW87">
        <v>84</v>
      </c>
      <c r="AX87">
        <f>IF(Z87&gt;0, (R87*SUMPRODUCT(K87:$K$98, X87:$X$98)-K87*$AZ$3)/Z87, 0)</f>
        <v>-1527432089949786.8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100000</v>
      </c>
      <c r="S88">
        <f t="shared" si="29"/>
        <v>-8988268601699769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-0.50186248131713673</v>
      </c>
      <c r="AC88">
        <f t="shared" si="30"/>
        <v>-0.44809150117603103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-2.7542756128555461E-11</v>
      </c>
      <c r="AI88">
        <f t="shared" si="34"/>
        <v>-2.7543379290146743E-11</v>
      </c>
      <c r="AJ88">
        <f t="shared" si="35"/>
        <v>-5.3770980141105706E-2</v>
      </c>
      <c r="AK88">
        <f t="shared" si="49"/>
        <v>-3.5130373692199575E-2</v>
      </c>
      <c r="AL88">
        <f t="shared" si="26"/>
        <v>-8.8901353860848659E-2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-2.8323825619611654E-15</v>
      </c>
      <c r="AR88">
        <f t="shared" si="36"/>
        <v>-2.8324466453091135E-15</v>
      </c>
      <c r="AS88">
        <f t="shared" si="36"/>
        <v>-5.5295841048139736E-6</v>
      </c>
      <c r="AT88">
        <f t="shared" si="36"/>
        <v>-3.6126616151462105E-6</v>
      </c>
      <c r="AU88">
        <f t="shared" si="23"/>
        <v>-9.1422457227926314E-6</v>
      </c>
      <c r="AW88">
        <v>85</v>
      </c>
      <c r="AX88">
        <f>IF(Z88&gt;0, (R88*SUMPRODUCT(K88:$K$98, X88:$X$98)-K88*$AZ$3)/Z88, 0)</f>
        <v>-8988268601699769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-0.44809150117603103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-0.44809150117603103</v>
      </c>
      <c r="AK89">
        <f t="shared" si="49"/>
        <v>-3.1366405082322177E-2</v>
      </c>
      <c r="AL89">
        <f t="shared" si="26"/>
        <v>-0.47945790626333851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-4.5773819962764863E-16</v>
      </c>
      <c r="AR89">
        <f t="shared" si="36"/>
        <v>-4.5773819962764863E-16</v>
      </c>
      <c r="AS89">
        <f t="shared" si="36"/>
        <v>-4.1142738875117753E-5</v>
      </c>
      <c r="AT89">
        <f t="shared" si="36"/>
        <v>-2.8799917212582433E-6</v>
      </c>
      <c r="AU89">
        <f t="shared" si="23"/>
        <v>-4.4022730596833736E-5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10160.650602074817</v>
      </c>
      <c r="AO91" s="8">
        <f t="shared" si="50"/>
        <v>-1016.0650602074817</v>
      </c>
      <c r="AP91" s="8">
        <f t="shared" si="50"/>
        <v>-731.95483014297577</v>
      </c>
      <c r="AQ91" s="8">
        <f t="shared" si="50"/>
        <v>-4357.3474522538863</v>
      </c>
      <c r="AR91" s="8">
        <f t="shared" si="50"/>
        <v>4055.2832594704696</v>
      </c>
      <c r="AS91" s="8">
        <f t="shared" si="50"/>
        <v>-886.58643638654667</v>
      </c>
      <c r="AT91" s="8">
        <f t="shared" si="50"/>
        <v>425.45601442476016</v>
      </c>
      <c r="AU91" s="8">
        <f t="shared" si="50"/>
        <v>3594.1528375086841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25610.417418335463</v>
      </c>
      <c r="K3">
        <v>1</v>
      </c>
      <c r="L3" s="2">
        <v>0</v>
      </c>
      <c r="O3">
        <f>$C$3</f>
        <v>25610.417418335463</v>
      </c>
      <c r="P3">
        <f>O3*C5</f>
        <v>2561.0417418335464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25610.417418335463</v>
      </c>
      <c r="AF3">
        <f t="shared" ref="AF3:AG34" si="4">-$Z3*P3</f>
        <v>-2561.0417418335464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22424.418705801916</v>
      </c>
      <c r="AJ3">
        <f t="shared" ref="AJ3:AJ66" si="7">AB3-AC3</f>
        <v>0</v>
      </c>
      <c r="AL3">
        <f t="shared" ref="AL3:AL34" si="8">SUM(AI3:AK3)</f>
        <v>22424.418705801916</v>
      </c>
      <c r="AN3">
        <f t="shared" ref="AN3:AU34" si="9">AE3*$K3</f>
        <v>25610.417418335463</v>
      </c>
      <c r="AO3">
        <f t="shared" si="9"/>
        <v>-2561.0417418335464</v>
      </c>
      <c r="AP3">
        <f t="shared" si="9"/>
        <v>-624.95697070000006</v>
      </c>
      <c r="AQ3">
        <f t="shared" si="9"/>
        <v>0</v>
      </c>
      <c r="AR3">
        <f t="shared" si="9"/>
        <v>22424.418705801916</v>
      </c>
      <c r="AS3">
        <f t="shared" si="9"/>
        <v>0</v>
      </c>
      <c r="AT3">
        <f t="shared" si="9"/>
        <v>0</v>
      </c>
      <c r="AU3">
        <f t="shared" si="9"/>
        <v>22424.418705801916</v>
      </c>
      <c r="AW3">
        <v>0</v>
      </c>
      <c r="AX3">
        <f>IF(Z3&gt;0, (R3*SUMPRODUCT(K3:$K$98, X3:$X$98)-K3*$AZ$3)/Z3, 0)</f>
        <v>0</v>
      </c>
      <c r="AZ3">
        <f>C6*ABS(SUMPRODUCT(X4:X79, K4:K79))/1</f>
        <v>10021.899594647359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680.72422014085282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672.24048964935719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-672.24048964935719</v>
      </c>
      <c r="AK4">
        <f>G4*SUM(AB4, AE4:AF4)</f>
        <v>0</v>
      </c>
      <c r="AL4">
        <f t="shared" si="8"/>
        <v>-918.52058964935713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-229.76033212053363</v>
      </c>
      <c r="AR4">
        <f t="shared" si="9"/>
        <v>-229.76033212053363</v>
      </c>
      <c r="AS4">
        <f t="shared" si="9"/>
        <v>-627.14851166093592</v>
      </c>
      <c r="AT4">
        <f t="shared" si="9"/>
        <v>0</v>
      </c>
      <c r="AU4">
        <f t="shared" si="9"/>
        <v>-856.9088437814695</v>
      </c>
      <c r="AW4">
        <v>1</v>
      </c>
      <c r="AX4">
        <f>IF(Z4&gt;0, (R4*SUMPRODUCT(K4:$K$98, X4:$X$98)-K4*$AZ$3)/Z4, 0)</f>
        <v>680.72422014085282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</v>
      </c>
      <c r="S5">
        <f t="shared" si="1"/>
        <v>1253.4970438687974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672.24048964935719</v>
      </c>
      <c r="AC5">
        <f t="shared" si="2"/>
        <v>1222.3325668366324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-252.38537571702952</v>
      </c>
      <c r="AI5">
        <f t="shared" si="6"/>
        <v>-264.57460038268988</v>
      </c>
      <c r="AJ5">
        <f t="shared" si="7"/>
        <v>-550.09207718727521</v>
      </c>
      <c r="AK5">
        <f>G5*SUM(AB5, AE5:AF5)</f>
        <v>27.561860075623645</v>
      </c>
      <c r="AL5">
        <f t="shared" si="8"/>
        <v>-787.10481749434143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-215.81675831887947</v>
      </c>
      <c r="AR5">
        <f t="shared" si="9"/>
        <v>-226.23986205969518</v>
      </c>
      <c r="AS5">
        <f t="shared" si="9"/>
        <v>-470.38814566087427</v>
      </c>
      <c r="AT5">
        <f t="shared" si="9"/>
        <v>23.568367532629125</v>
      </c>
      <c r="AU5">
        <f t="shared" si="9"/>
        <v>-673.05964018794032</v>
      </c>
      <c r="AW5">
        <v>2</v>
      </c>
      <c r="AX5">
        <f>IF(Z5&gt;0, (R5*SUMPRODUCT(K5:$K$98, X5:$X$98)-K5*$AZ$3)/Z5, 0)</f>
        <v>1253.4970438687974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</v>
      </c>
      <c r="S6">
        <f t="shared" si="1"/>
        <v>1916.651057906701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1222.3325668366324</v>
      </c>
      <c r="AC6">
        <f t="shared" si="2"/>
        <v>1845.3286425117858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-259.85915523329368</v>
      </c>
      <c r="AI6">
        <f t="shared" si="6"/>
        <v>-271.8940052578933</v>
      </c>
      <c r="AJ6">
        <f t="shared" si="7"/>
        <v>-622.99607567515341</v>
      </c>
      <c r="AK6">
        <f>G6*SUM(AB6, AE6:AF6)</f>
        <v>71.506455159943002</v>
      </c>
      <c r="AL6">
        <f t="shared" si="8"/>
        <v>-823.38362577310363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-200.45795859770166</v>
      </c>
      <c r="AR6">
        <f t="shared" si="9"/>
        <v>-209.74176260989776</v>
      </c>
      <c r="AS6">
        <f t="shared" si="9"/>
        <v>-480.58542109899099</v>
      </c>
      <c r="AT6">
        <f t="shared" si="9"/>
        <v>55.160796682539818</v>
      </c>
      <c r="AU6">
        <f t="shared" si="9"/>
        <v>-635.16638702634884</v>
      </c>
      <c r="AW6">
        <v>3</v>
      </c>
      <c r="AX6">
        <f>IF(Z6&gt;0, (R6*SUMPRODUCT(K6:$K$98, X6:$X$98)-K6*$AZ$3)/Z6, 0)</f>
        <v>1916.651057906701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</v>
      </c>
      <c r="S7">
        <f t="shared" si="1"/>
        <v>2463.9642291152568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1845.3286425117858</v>
      </c>
      <c r="AC7">
        <f t="shared" si="2"/>
        <v>2341.9332730270744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-268.63913016390666</v>
      </c>
      <c r="AI7">
        <f t="shared" si="6"/>
        <v>-280.52005179698978</v>
      </c>
      <c r="AJ7">
        <f t="shared" si="7"/>
        <v>-496.60463051528859</v>
      </c>
      <c r="AK7">
        <f>G7*SUM(AB7, AE7:AF7)</f>
        <v>90.605636347328684</v>
      </c>
      <c r="AL7">
        <f t="shared" si="8"/>
        <v>-686.51904596494967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-188.54600975135122</v>
      </c>
      <c r="AR7">
        <f t="shared" si="9"/>
        <v>-196.88470696467067</v>
      </c>
      <c r="AS7">
        <f t="shared" si="9"/>
        <v>-348.54498468102145</v>
      </c>
      <c r="AT7">
        <f t="shared" si="9"/>
        <v>63.592117737455617</v>
      </c>
      <c r="AU7">
        <f t="shared" si="9"/>
        <v>-481.83757390823649</v>
      </c>
      <c r="AW7">
        <v>4</v>
      </c>
      <c r="AX7">
        <f>IF(Z7&gt;0, (R7*SUMPRODUCT(K7:$K$98, X7:$X$98)-K7*$AZ$3)/Z7, 0)</f>
        <v>2463.9642291152568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</v>
      </c>
      <c r="S8">
        <f t="shared" si="1"/>
        <v>2796.1035380000199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2341.9332730270744</v>
      </c>
      <c r="AC8">
        <f t="shared" si="2"/>
        <v>2621.5281199313558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-340.42414260010378</v>
      </c>
      <c r="AI8">
        <f t="shared" si="6"/>
        <v>-352.14370199903107</v>
      </c>
      <c r="AJ8">
        <f t="shared" si="7"/>
        <v>-279.59484690428144</v>
      </c>
      <c r="AK8">
        <f t="shared" ref="AK8:AK71" si="22">G8*SUM(AB8:AB8, AE8:AF8)</f>
        <v>49.883178715476681</v>
      </c>
      <c r="AL8">
        <f t="shared" si="8"/>
        <v>-581.85537018783577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-223.02693733111172</v>
      </c>
      <c r="AR8">
        <f t="shared" si="9"/>
        <v>-230.70493989476421</v>
      </c>
      <c r="AS8">
        <f t="shared" si="9"/>
        <v>-183.17497085356234</v>
      </c>
      <c r="AT8">
        <f t="shared" si="9"/>
        <v>32.680680307454416</v>
      </c>
      <c r="AU8">
        <f t="shared" si="9"/>
        <v>-381.1992304408721</v>
      </c>
      <c r="AW8">
        <v>5</v>
      </c>
      <c r="AX8">
        <f>IF(Z8&gt;0, (R8*SUMPRODUCT(K8:$K$98, X8:$X$98)-K8*$AZ$3)/Z8, 0)</f>
        <v>2796.1035380000199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</v>
      </c>
      <c r="S9">
        <f t="shared" si="1"/>
        <v>2971.9151741083047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2621.5281199313558</v>
      </c>
      <c r="AC9">
        <f t="shared" si="2"/>
        <v>2746.0981939179355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-417.27603747650801</v>
      </c>
      <c r="AI9">
        <f t="shared" si="6"/>
        <v>-428.82624177676144</v>
      </c>
      <c r="AJ9">
        <f t="shared" si="7"/>
        <v>-124.5700739865797</v>
      </c>
      <c r="AK9">
        <f t="shared" si="22"/>
        <v>15.467015907594998</v>
      </c>
      <c r="AL9">
        <f t="shared" si="8"/>
        <v>-537.92929985574619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-258.90332263196586</v>
      </c>
      <c r="AR9">
        <f t="shared" si="9"/>
        <v>-266.06976882546911</v>
      </c>
      <c r="AS9">
        <f t="shared" si="9"/>
        <v>-77.290817490211182</v>
      </c>
      <c r="AT9">
        <f t="shared" si="9"/>
        <v>9.5966733050259592</v>
      </c>
      <c r="AU9">
        <f t="shared" si="9"/>
        <v>-333.76391301065433</v>
      </c>
      <c r="AW9">
        <v>6</v>
      </c>
      <c r="AX9">
        <f>IF(Z9&gt;0, (R9*SUMPRODUCT(K9:$K$98, X9:$X$98)-K9*$AZ$3)/Z9, 0)</f>
        <v>2971.9151741083047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</v>
      </c>
      <c r="S10">
        <f t="shared" si="1"/>
        <v>3084.555925668461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2746.0981939179355</v>
      </c>
      <c r="AC10">
        <f t="shared" si="2"/>
        <v>2806.3337226182839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-497.46434235961488</v>
      </c>
      <c r="AI10">
        <f t="shared" si="6"/>
        <v>-508.83686157407084</v>
      </c>
      <c r="AJ10">
        <f t="shared" si="7"/>
        <v>-60.235528700348368</v>
      </c>
      <c r="AK10">
        <f t="shared" si="22"/>
        <v>11.259002595063537</v>
      </c>
      <c r="AL10">
        <f t="shared" si="8"/>
        <v>-557.81338767935563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-292.8156749302334</v>
      </c>
      <c r="AR10">
        <f t="shared" si="9"/>
        <v>-299.50972635438694</v>
      </c>
      <c r="AS10">
        <f t="shared" si="9"/>
        <v>-35.455620612947541</v>
      </c>
      <c r="AT10">
        <f t="shared" si="9"/>
        <v>6.6272336792564062</v>
      </c>
      <c r="AU10">
        <f t="shared" si="9"/>
        <v>-328.33811328807803</v>
      </c>
      <c r="AW10">
        <v>7</v>
      </c>
      <c r="AX10">
        <f>IF(Z10&gt;0, (R10*SUMPRODUCT(K10:$K$98, X10:$X$98)-K10*$AZ$3)/Z10, 0)</f>
        <v>3084.555925668461</v>
      </c>
    </row>
    <row r="11" spans="1:52" x14ac:dyDescent="0.25">
      <c r="A11" t="s">
        <v>33</v>
      </c>
      <c r="C11" s="12">
        <f>AU81</f>
        <v>11243.143220546701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</v>
      </c>
      <c r="S11">
        <f t="shared" si="1"/>
        <v>3137.1797844573189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2806.3337226182839</v>
      </c>
      <c r="AC11">
        <f t="shared" si="2"/>
        <v>2807.2376016520784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-587.51107515016963</v>
      </c>
      <c r="AI11">
        <f t="shared" si="6"/>
        <v>-598.6964302880873</v>
      </c>
      <c r="AJ11">
        <f t="shared" si="7"/>
        <v>-0.90387903379451018</v>
      </c>
      <c r="AK11">
        <f t="shared" si="22"/>
        <v>6.7352009342838803</v>
      </c>
      <c r="AL11">
        <f t="shared" si="8"/>
        <v>-592.86510838759796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-328.6000184817687</v>
      </c>
      <c r="AR11">
        <f t="shared" si="9"/>
        <v>-334.85608421483664</v>
      </c>
      <c r="AS11">
        <f t="shared" si="9"/>
        <v>-0.5055473501231299</v>
      </c>
      <c r="AT11">
        <f t="shared" si="9"/>
        <v>3.7670560523789471</v>
      </c>
      <c r="AU11">
        <f t="shared" si="9"/>
        <v>-331.59457551258083</v>
      </c>
      <c r="AW11">
        <v>8</v>
      </c>
      <c r="AX11">
        <f>IF(Z11&gt;0, (R11*SUMPRODUCT(K11:$K$98, X11:$X$98)-K11*$AZ$3)/Z11, 0)</f>
        <v>3137.1797844573189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</v>
      </c>
      <c r="S12">
        <f t="shared" si="1"/>
        <v>3136.749392701226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2807.2376016520784</v>
      </c>
      <c r="AC12">
        <f t="shared" si="2"/>
        <v>2757.2264080910518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-687.25739107985862</v>
      </c>
      <c r="AI12">
        <f t="shared" si="6"/>
        <v>-698.24498549251211</v>
      </c>
      <c r="AJ12">
        <f t="shared" si="7"/>
        <v>50.01119356102663</v>
      </c>
      <c r="AK12">
        <f t="shared" si="22"/>
        <v>6.4566464837997799</v>
      </c>
      <c r="AL12">
        <f t="shared" si="8"/>
        <v>-641.77714544768571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-365.28460938812685</v>
      </c>
      <c r="AR12">
        <f t="shared" si="9"/>
        <v>-371.12463262430464</v>
      </c>
      <c r="AS12">
        <f t="shared" si="9"/>
        <v>26.581481031829103</v>
      </c>
      <c r="AT12">
        <f t="shared" si="9"/>
        <v>3.4317762448304738</v>
      </c>
      <c r="AU12">
        <f t="shared" si="9"/>
        <v>-341.11137534764509</v>
      </c>
      <c r="AW12">
        <v>9</v>
      </c>
      <c r="AX12">
        <f>IF(Z12&gt;0, (R12*SUMPRODUCT(K12:$K$98, X12:$X$98)-K12*$AZ$3)/Z12, 0)</f>
        <v>3136.749392701226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</v>
      </c>
      <c r="S13">
        <f t="shared" si="1"/>
        <v>3079.3365546017485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2757.2264080910518</v>
      </c>
      <c r="AC13">
        <f t="shared" si="2"/>
        <v>2655.2410392622623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-794.04927549475826</v>
      </c>
      <c r="AI13">
        <f t="shared" si="6"/>
        <v>-804.82773780384832</v>
      </c>
      <c r="AJ13">
        <f t="shared" si="7"/>
        <v>101.98536882878943</v>
      </c>
      <c r="AK13">
        <f t="shared" si="22"/>
        <v>5.5144528161821036</v>
      </c>
      <c r="AL13">
        <f t="shared" si="8"/>
        <v>-697.32791615887675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-401.1840601021367</v>
      </c>
      <c r="AR13">
        <f t="shared" si="9"/>
        <v>-406.62975145186346</v>
      </c>
      <c r="AS13">
        <f t="shared" si="9"/>
        <v>51.52690846831171</v>
      </c>
      <c r="AT13">
        <f t="shared" si="9"/>
        <v>2.7861124470633714</v>
      </c>
      <c r="AU13">
        <f t="shared" si="9"/>
        <v>-352.31673053648836</v>
      </c>
      <c r="AW13">
        <v>10</v>
      </c>
      <c r="AX13">
        <f>IF(Z13&gt;0, (R13*SUMPRODUCT(K13:$K$98, X13:$X$98)-K13*$AZ$3)/Z13, 0)</f>
        <v>3079.3365546017485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</v>
      </c>
      <c r="S14">
        <f t="shared" si="1"/>
        <v>3311.3545413248266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2655.2410392622623</v>
      </c>
      <c r="AC14">
        <f t="shared" si="2"/>
        <v>2796.5691506422791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-911.4883394333674</v>
      </c>
      <c r="AI14">
        <f t="shared" si="6"/>
        <v>-922.04508107693744</v>
      </c>
      <c r="AJ14">
        <f t="shared" si="7"/>
        <v>-141.32811138001671</v>
      </c>
      <c r="AK14">
        <f t="shared" si="22"/>
        <v>185.86687274835839</v>
      </c>
      <c r="AL14">
        <f t="shared" si="8"/>
        <v>-877.50631970859581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-411.17746993025463</v>
      </c>
      <c r="AR14">
        <f t="shared" si="9"/>
        <v>-415.93967492171828</v>
      </c>
      <c r="AS14">
        <f t="shared" si="9"/>
        <v>-63.753898709643984</v>
      </c>
      <c r="AT14">
        <f t="shared" si="9"/>
        <v>83.845582191460878</v>
      </c>
      <c r="AU14">
        <f t="shared" si="9"/>
        <v>-395.84799143990142</v>
      </c>
      <c r="AW14">
        <v>11</v>
      </c>
      <c r="AX14">
        <f>IF(Z14&gt;0, (R14*SUMPRODUCT(K14:$K$98, X14:$X$98)-K14*$AZ$3)/Z14, 0)</f>
        <v>3311.3545413248266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</v>
      </c>
      <c r="S15">
        <f t="shared" si="1"/>
        <v>3475.5874659085298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2796.5691506422791</v>
      </c>
      <c r="AC15">
        <f t="shared" si="2"/>
        <v>2869.7775481068043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-1039.8260459859418</v>
      </c>
      <c r="AI15">
        <f t="shared" si="6"/>
        <v>-1050.1472419573279</v>
      </c>
      <c r="AJ15">
        <f t="shared" si="7"/>
        <v>-73.208397464525206</v>
      </c>
      <c r="AK15">
        <f t="shared" si="22"/>
        <v>195.75984054495956</v>
      </c>
      <c r="AL15">
        <f t="shared" si="8"/>
        <v>-927.59579887689347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-418.81368269876612</v>
      </c>
      <c r="AR15">
        <f t="shared" si="9"/>
        <v>-422.97078004338323</v>
      </c>
      <c r="AS15">
        <f t="shared" si="9"/>
        <v>-29.486353669397637</v>
      </c>
      <c r="AT15">
        <f t="shared" si="9"/>
        <v>78.84674562601424</v>
      </c>
      <c r="AU15">
        <f t="shared" si="9"/>
        <v>-373.61038808676659</v>
      </c>
      <c r="AW15">
        <v>12</v>
      </c>
      <c r="AX15">
        <f>IF(Z15&gt;0, (R15*SUMPRODUCT(K15:$K$98, X15:$X$98)-K15*$AZ$3)/Z15, 0)</f>
        <v>3475.5874659085298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</v>
      </c>
      <c r="S16">
        <f t="shared" si="1"/>
        <v>3578.4910382753378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2869.7775481068043</v>
      </c>
      <c r="AC16">
        <f t="shared" si="2"/>
        <v>2883.4512470105205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-1166.5780281058101</v>
      </c>
      <c r="AI16">
        <f t="shared" si="6"/>
        <v>-1176.650189863969</v>
      </c>
      <c r="AJ16">
        <f t="shared" si="7"/>
        <v>-13.673698903716286</v>
      </c>
      <c r="AK16">
        <f t="shared" si="22"/>
        <v>200.88442836747632</v>
      </c>
      <c r="AL16">
        <f t="shared" si="8"/>
        <v>-989.43946040020899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-419.52315863013831</v>
      </c>
      <c r="AR16">
        <f t="shared" si="9"/>
        <v>-423.14529535242644</v>
      </c>
      <c r="AS16">
        <f t="shared" si="9"/>
        <v>-4.9173164726570819</v>
      </c>
      <c r="AT16">
        <f t="shared" si="9"/>
        <v>72.241777127564347</v>
      </c>
      <c r="AU16">
        <f t="shared" si="9"/>
        <v>-355.82083469751922</v>
      </c>
      <c r="AW16">
        <v>13</v>
      </c>
      <c r="AX16">
        <f>IF(Z16&gt;0, (R16*SUMPRODUCT(K16:$K$98, X16:$X$98)-K16*$AZ$3)/Z16, 0)</f>
        <v>3578.4910382753378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</v>
      </c>
      <c r="S17">
        <f t="shared" si="1"/>
        <v>3631.7607558566783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2883.4512470105205</v>
      </c>
      <c r="AC17">
        <f t="shared" si="2"/>
        <v>2850.0775362397353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-1295.0539827893926</v>
      </c>
      <c r="AI17">
        <f t="shared" si="6"/>
        <v>-1304.8635411821215</v>
      </c>
      <c r="AJ17">
        <f t="shared" si="7"/>
        <v>33.373710770785237</v>
      </c>
      <c r="AK17">
        <f t="shared" si="22"/>
        <v>201.84158729073647</v>
      </c>
      <c r="AL17">
        <f t="shared" si="8"/>
        <v>-1069.6482431205998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-415.826340837685</v>
      </c>
      <c r="AR17">
        <f t="shared" si="9"/>
        <v>-418.97607268353147</v>
      </c>
      <c r="AS17">
        <f t="shared" si="9"/>
        <v>10.715899270932329</v>
      </c>
      <c r="AT17">
        <f t="shared" si="9"/>
        <v>64.808919000580673</v>
      </c>
      <c r="AU17">
        <f t="shared" si="9"/>
        <v>-343.4512544120185</v>
      </c>
      <c r="AW17">
        <v>14</v>
      </c>
      <c r="AX17">
        <f>IF(Z17&gt;0, (R17*SUMPRODUCT(K17:$K$98, X17:$X$98)-K17*$AZ$3)/Z17, 0)</f>
        <v>3631.7607558566783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</v>
      </c>
      <c r="S18">
        <f t="shared" si="1"/>
        <v>3644.0336264004472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2850.0775362397353</v>
      </c>
      <c r="AC18">
        <f t="shared" si="2"/>
        <v>2779.0274881336213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-1429.3028042830786</v>
      </c>
      <c r="AI18">
        <f t="shared" si="6"/>
        <v>-1438.8356042413445</v>
      </c>
      <c r="AJ18">
        <f t="shared" si="7"/>
        <v>71.050048106113991</v>
      </c>
      <c r="AK18">
        <f t="shared" si="22"/>
        <v>199.5054275367815</v>
      </c>
      <c r="AL18">
        <f t="shared" si="8"/>
        <v>-1168.280128598449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-409.76074229376684</v>
      </c>
      <c r="AR18">
        <f t="shared" si="9"/>
        <v>-412.49366017186219</v>
      </c>
      <c r="AS18">
        <f t="shared" si="9"/>
        <v>20.369036123575025</v>
      </c>
      <c r="AT18">
        <f t="shared" si="9"/>
        <v>57.195362546085171</v>
      </c>
      <c r="AU18">
        <f t="shared" si="9"/>
        <v>-334.929261502202</v>
      </c>
      <c r="AW18">
        <v>15</v>
      </c>
      <c r="AX18">
        <f>IF(Z18&gt;0, (R18*SUMPRODUCT(K18:$K$98, X18:$X$98)-K18*$AZ$3)/Z18, 0)</f>
        <v>3644.0336264004472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</v>
      </c>
      <c r="S19">
        <f t="shared" si="1"/>
        <v>3621.8443537785174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2779.0274881336213</v>
      </c>
      <c r="AC19">
        <f t="shared" si="2"/>
        <v>2677.1027214930418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-1584.3210006287504</v>
      </c>
      <c r="AI19">
        <f t="shared" si="6"/>
        <v>-1593.5604324623553</v>
      </c>
      <c r="AJ19">
        <f t="shared" si="7"/>
        <v>101.92476664057949</v>
      </c>
      <c r="AK19">
        <f t="shared" si="22"/>
        <v>194.53192416935352</v>
      </c>
      <c r="AL19">
        <f t="shared" si="8"/>
        <v>-1297.1037416524223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-405.53772297225726</v>
      </c>
      <c r="AR19">
        <f t="shared" si="9"/>
        <v>-407.90273495270219</v>
      </c>
      <c r="AS19">
        <f t="shared" si="9"/>
        <v>26.089623101313077</v>
      </c>
      <c r="AT19">
        <f t="shared" si="9"/>
        <v>49.794223229852605</v>
      </c>
      <c r="AU19">
        <f t="shared" si="9"/>
        <v>-332.01888862153652</v>
      </c>
      <c r="AW19">
        <v>16</v>
      </c>
      <c r="AX19">
        <f>IF(Z19&gt;0, (R19*SUMPRODUCT(K19:$K$98, X19:$X$98)-K19*$AZ$3)/Z19, 0)</f>
        <v>3621.8443537785174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</v>
      </c>
      <c r="S20">
        <f t="shared" si="1"/>
        <v>3564.4739791201405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2677.1027214930418</v>
      </c>
      <c r="AC20">
        <f t="shared" si="2"/>
        <v>2546.4185482111311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-1737.4689474111894</v>
      </c>
      <c r="AI20">
        <f t="shared" si="6"/>
        <v>-1746.3988013080318</v>
      </c>
      <c r="AJ20">
        <f t="shared" si="7"/>
        <v>130.68417328191072</v>
      </c>
      <c r="AK20">
        <f t="shared" si="22"/>
        <v>187.39719050451293</v>
      </c>
      <c r="AL20">
        <f t="shared" si="8"/>
        <v>-1428.3174375216081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-397.08831574519292</v>
      </c>
      <c r="AR20">
        <f t="shared" si="9"/>
        <v>-399.12918136701091</v>
      </c>
      <c r="AS20">
        <f t="shared" si="9"/>
        <v>29.867099691414417</v>
      </c>
      <c r="AT20">
        <f t="shared" si="9"/>
        <v>42.828526439964897</v>
      </c>
      <c r="AU20">
        <f t="shared" si="9"/>
        <v>-326.43355523563162</v>
      </c>
      <c r="AW20">
        <v>17</v>
      </c>
      <c r="AX20">
        <f>IF(Z20&gt;0, (R20*SUMPRODUCT(K20:$K$98, X20:$X$98)-K20*$AZ$3)/Z20, 0)</f>
        <v>3564.4739791201405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</v>
      </c>
      <c r="S21">
        <f t="shared" si="1"/>
        <v>3478.1487575061701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2546.4185482111311</v>
      </c>
      <c r="AC21">
        <f t="shared" si="2"/>
        <v>2394.7351875466038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-1873.5870053015594</v>
      </c>
      <c r="AI21">
        <f t="shared" si="6"/>
        <v>-1882.1933622837707</v>
      </c>
      <c r="AJ21">
        <f t="shared" si="7"/>
        <v>151.6833606645273</v>
      </c>
      <c r="AK21">
        <f t="shared" si="22"/>
        <v>178.24929837477919</v>
      </c>
      <c r="AL21">
        <f t="shared" si="8"/>
        <v>-1552.2607032444644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-382.31901591567066</v>
      </c>
      <c r="AR21">
        <f t="shared" si="9"/>
        <v>-384.07520547225249</v>
      </c>
      <c r="AS21">
        <f t="shared" si="9"/>
        <v>30.952089770023751</v>
      </c>
      <c r="AT21">
        <f t="shared" si="9"/>
        <v>36.373062019255251</v>
      </c>
      <c r="AU21">
        <f t="shared" si="9"/>
        <v>-316.75005368297354</v>
      </c>
      <c r="AW21">
        <v>18</v>
      </c>
      <c r="AX21">
        <f>IF(Z21&gt;0, (R21*SUMPRODUCT(K21:$K$98, X21:$X$98)-K21*$AZ$3)/Z21, 0)</f>
        <v>3478.1487575061701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</v>
      </c>
      <c r="S22">
        <f t="shared" si="1"/>
        <v>3373.4079358215836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2394.7351875466038</v>
      </c>
      <c r="AC22">
        <f t="shared" si="2"/>
        <v>2231.5277386672415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-2011.8021791152103</v>
      </c>
      <c r="AI22">
        <f t="shared" si="6"/>
        <v>-2020.0709972552099</v>
      </c>
      <c r="AJ22">
        <f t="shared" si="7"/>
        <v>163.20744887936235</v>
      </c>
      <c r="AK22">
        <f t="shared" si="22"/>
        <v>167.63146312826228</v>
      </c>
      <c r="AL22">
        <f t="shared" si="8"/>
        <v>-1689.2320852475852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-366.53823614805538</v>
      </c>
      <c r="AR22">
        <f t="shared" si="9"/>
        <v>-368.04476499444399</v>
      </c>
      <c r="AS22">
        <f t="shared" si="9"/>
        <v>29.73541387890085</v>
      </c>
      <c r="AT22">
        <f t="shared" si="9"/>
        <v>30.541442620851416</v>
      </c>
      <c r="AU22">
        <f t="shared" si="9"/>
        <v>-307.76790849469171</v>
      </c>
      <c r="AW22">
        <v>19</v>
      </c>
      <c r="AX22">
        <f>IF(Z22&gt;0, (R22*SUMPRODUCT(K22:$K$98, X22:$X$98)-K22*$AZ$3)/Z22, 0)</f>
        <v>3373.4079358215836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</v>
      </c>
      <c r="S23">
        <f t="shared" si="1"/>
        <v>3252.9897275243779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2231.5277386672415</v>
      </c>
      <c r="AC23">
        <f t="shared" si="2"/>
        <v>2060.6248302301769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-2143.4713506840385</v>
      </c>
      <c r="AI23">
        <f t="shared" si="6"/>
        <v>-2151.3895467238026</v>
      </c>
      <c r="AJ23">
        <f t="shared" si="7"/>
        <v>170.90290843706453</v>
      </c>
      <c r="AK23">
        <f t="shared" si="22"/>
        <v>156.20694170670691</v>
      </c>
      <c r="AL23">
        <f t="shared" si="8"/>
        <v>-1824.2796965800312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-348.68532671038128</v>
      </c>
      <c r="AR23">
        <f t="shared" si="9"/>
        <v>-349.97340493554668</v>
      </c>
      <c r="AS23">
        <f t="shared" si="9"/>
        <v>27.801321648229653</v>
      </c>
      <c r="AT23">
        <f t="shared" si="9"/>
        <v>25.410681829757461</v>
      </c>
      <c r="AU23">
        <f t="shared" si="9"/>
        <v>-296.76140145755954</v>
      </c>
      <c r="AW23">
        <v>20</v>
      </c>
      <c r="AX23">
        <f>IF(Z23&gt;0, (R23*SUMPRODUCT(K23:$K$98, X23:$X$98)-K23*$AZ$3)/Z23, 0)</f>
        <v>3252.9897275243779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</v>
      </c>
      <c r="S24">
        <f t="shared" si="1"/>
        <v>3121.7228233707551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2060.6248302301769</v>
      </c>
      <c r="AC24">
        <f t="shared" si="2"/>
        <v>1886.6139032617509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-2277.0897322703395</v>
      </c>
      <c r="AI24">
        <f t="shared" si="6"/>
        <v>-2284.6441101331725</v>
      </c>
      <c r="AJ24">
        <f t="shared" si="7"/>
        <v>174.01092696842602</v>
      </c>
      <c r="AK24">
        <f t="shared" si="22"/>
        <v>144.24373811611241</v>
      </c>
      <c r="AL24">
        <f t="shared" si="8"/>
        <v>-1966.3894450486343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-330.73344228683533</v>
      </c>
      <c r="AR24">
        <f t="shared" si="9"/>
        <v>-331.83066975200825</v>
      </c>
      <c r="AS24">
        <f t="shared" si="9"/>
        <v>25.274029414031926</v>
      </c>
      <c r="AT24">
        <f t="shared" si="9"/>
        <v>20.950526173554806</v>
      </c>
      <c r="AU24">
        <f t="shared" si="9"/>
        <v>-285.60611416442157</v>
      </c>
      <c r="AW24">
        <v>21</v>
      </c>
      <c r="AX24">
        <f>IF(Z24&gt;0, (R24*SUMPRODUCT(K24:$K$98, X24:$X$98)-K24*$AZ$3)/Z24, 0)</f>
        <v>3121.7228233707551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</v>
      </c>
      <c r="S25">
        <f t="shared" si="1"/>
        <v>2981.7181780022138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1886.6139032617509</v>
      </c>
      <c r="AC25">
        <f t="shared" si="2"/>
        <v>1711.8397464588063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-2419.4874352722049</v>
      </c>
      <c r="AI25">
        <f t="shared" si="6"/>
        <v>-2426.6638334270006</v>
      </c>
      <c r="AJ25">
        <f t="shared" si="7"/>
        <v>174.77415680294462</v>
      </c>
      <c r="AK25">
        <f t="shared" si="22"/>
        <v>132.06297322832259</v>
      </c>
      <c r="AL25">
        <f t="shared" si="8"/>
        <v>-2119.8267033957331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-313.76414560821337</v>
      </c>
      <c r="AR25">
        <f t="shared" si="9"/>
        <v>-314.69479579583481</v>
      </c>
      <c r="AS25">
        <f t="shared" si="9"/>
        <v>22.665074918027951</v>
      </c>
      <c r="AT25">
        <f t="shared" si="9"/>
        <v>17.126200102296938</v>
      </c>
      <c r="AU25">
        <f t="shared" si="9"/>
        <v>-274.90352077550989</v>
      </c>
      <c r="AW25">
        <v>22</v>
      </c>
      <c r="AX25">
        <f>IF(Z25&gt;0, (R25*SUMPRODUCT(K25:$K$98, X25:$X$98)-K25*$AZ$3)/Z25, 0)</f>
        <v>2981.7181780022138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</v>
      </c>
      <c r="S26">
        <f t="shared" si="1"/>
        <v>2831.8115171931536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1711.8397464588063</v>
      </c>
      <c r="AC26">
        <f t="shared" si="2"/>
        <v>1537.3249628897793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-2549.3867388984572</v>
      </c>
      <c r="AI26">
        <f t="shared" si="6"/>
        <v>-2556.1726997293422</v>
      </c>
      <c r="AJ26">
        <f t="shared" si="7"/>
        <v>174.51478356902703</v>
      </c>
      <c r="AK26">
        <f t="shared" si="22"/>
        <v>119.82878225211645</v>
      </c>
      <c r="AL26">
        <f t="shared" si="8"/>
        <v>-2261.8291339081984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-295.18728263549923</v>
      </c>
      <c r="AR26">
        <f t="shared" si="9"/>
        <v>-295.97301251601368</v>
      </c>
      <c r="AS26">
        <f t="shared" si="9"/>
        <v>20.206641838782701</v>
      </c>
      <c r="AT26">
        <f t="shared" si="9"/>
        <v>13.874682908959803</v>
      </c>
      <c r="AU26">
        <f t="shared" si="9"/>
        <v>-261.89168776827114</v>
      </c>
      <c r="AW26">
        <v>23</v>
      </c>
      <c r="AX26">
        <f>IF(Z26&gt;0, (R26*SUMPRODUCT(K26:$K$98, X26:$X$98)-K26*$AZ$3)/Z26, 0)</f>
        <v>2831.8115171931536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</v>
      </c>
      <c r="S27">
        <f t="shared" si="1"/>
        <v>2675.0429998845807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1537.3249628897793</v>
      </c>
      <c r="AC27">
        <f t="shared" si="2"/>
        <v>1366.4674677892679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-2662.7349187026607</v>
      </c>
      <c r="AI27">
        <f t="shared" si="6"/>
        <v>-2669.1201780603992</v>
      </c>
      <c r="AJ27">
        <f t="shared" si="7"/>
        <v>170.85749510051141</v>
      </c>
      <c r="AK27">
        <f t="shared" si="22"/>
        <v>107.61274740228455</v>
      </c>
      <c r="AL27">
        <f t="shared" si="8"/>
        <v>-2390.6499355576029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-275.27820747102555</v>
      </c>
      <c r="AR27">
        <f t="shared" si="9"/>
        <v>-275.9383267859036</v>
      </c>
      <c r="AS27">
        <f t="shared" si="9"/>
        <v>17.663547600590274</v>
      </c>
      <c r="AT27">
        <f t="shared" si="9"/>
        <v>11.125194625218761</v>
      </c>
      <c r="AU27">
        <f t="shared" si="9"/>
        <v>-247.14958456009455</v>
      </c>
      <c r="AW27">
        <v>24</v>
      </c>
      <c r="AX27">
        <f>IF(Z27&gt;0, (R27*SUMPRODUCT(K27:$K$98, X27:$X$98)-K27*$AZ$3)/Z27, 0)</f>
        <v>2675.0429998845807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</v>
      </c>
      <c r="S28">
        <f t="shared" si="1"/>
        <v>2515.1311384290284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1366.4674677892679</v>
      </c>
      <c r="AC28">
        <f t="shared" si="2"/>
        <v>1202.197999188767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-2772.6331658470849</v>
      </c>
      <c r="AI28">
        <f t="shared" si="6"/>
        <v>-2778.6079934655149</v>
      </c>
      <c r="AJ28">
        <f t="shared" si="7"/>
        <v>164.26946860050089</v>
      </c>
      <c r="AK28">
        <f t="shared" si="22"/>
        <v>95.652722745248752</v>
      </c>
      <c r="AL28">
        <f t="shared" si="8"/>
        <v>-2518.685802119765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-255.92828666904504</v>
      </c>
      <c r="AR28">
        <f t="shared" si="9"/>
        <v>-256.47979395618393</v>
      </c>
      <c r="AS28">
        <f t="shared" si="9"/>
        <v>15.162915948932035</v>
      </c>
      <c r="AT28">
        <f t="shared" si="9"/>
        <v>8.8292377617655724</v>
      </c>
      <c r="AU28">
        <f t="shared" si="9"/>
        <v>-232.48764024548632</v>
      </c>
      <c r="AW28">
        <v>25</v>
      </c>
      <c r="AX28">
        <f>IF(Z28&gt;0, (R28*SUMPRODUCT(K28:$K$98, X28:$X$98)-K28*$AZ$3)/Z28, 0)</f>
        <v>2515.1311384290284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</v>
      </c>
      <c r="S29">
        <f t="shared" si="1"/>
        <v>2352.1196743054043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1202.197999188767</v>
      </c>
      <c r="AC29">
        <f t="shared" si="2"/>
        <v>1045.3846579398337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-2876.2695400722382</v>
      </c>
      <c r="AI29">
        <f t="shared" si="6"/>
        <v>-2881.825085721975</v>
      </c>
      <c r="AJ29">
        <f t="shared" si="7"/>
        <v>156.81334124893328</v>
      </c>
      <c r="AK29">
        <f t="shared" si="22"/>
        <v>84.153859943213689</v>
      </c>
      <c r="AL29">
        <f t="shared" si="8"/>
        <v>-2640.857884529828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-237.0486218584492</v>
      </c>
      <c r="AR29">
        <f t="shared" si="9"/>
        <v>-237.50648382917004</v>
      </c>
      <c r="AS29">
        <f t="shared" si="9"/>
        <v>12.923818826501478</v>
      </c>
      <c r="AT29">
        <f t="shared" si="9"/>
        <v>6.9355657547681515</v>
      </c>
      <c r="AU29">
        <f t="shared" si="9"/>
        <v>-217.6470992479004</v>
      </c>
      <c r="AW29">
        <v>26</v>
      </c>
      <c r="AX29">
        <f>IF(Z29&gt;0, (R29*SUMPRODUCT(K29:$K$98, X29:$X$98)-K29*$AZ$3)/Z29, 0)</f>
        <v>2352.1196743054043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</v>
      </c>
      <c r="S30">
        <f t="shared" si="1"/>
        <v>2186.0324216057684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1045.3846579398337</v>
      </c>
      <c r="AC30">
        <f t="shared" si="2"/>
        <v>896.83152306362695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-2974.3853187428717</v>
      </c>
      <c r="AI30">
        <f t="shared" si="6"/>
        <v>-2979.5135107712686</v>
      </c>
      <c r="AJ30">
        <f t="shared" si="7"/>
        <v>148.55313487620674</v>
      </c>
      <c r="AK30">
        <f t="shared" si="22"/>
        <v>73.176926055788371</v>
      </c>
      <c r="AL30">
        <f t="shared" si="8"/>
        <v>-2757.7834498392731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-218.87041371176002</v>
      </c>
      <c r="AR30">
        <f t="shared" si="9"/>
        <v>-219.24777218773681</v>
      </c>
      <c r="AS30">
        <f t="shared" si="9"/>
        <v>10.931295916386615</v>
      </c>
      <c r="AT30">
        <f t="shared" si="9"/>
        <v>5.3847307472437933</v>
      </c>
      <c r="AU30">
        <f t="shared" si="9"/>
        <v>-202.93174552410636</v>
      </c>
      <c r="AW30">
        <v>27</v>
      </c>
      <c r="AX30">
        <f>IF(Z30&gt;0, (R30*SUMPRODUCT(K30:$K$98, X30:$X$98)-K30*$AZ$3)/Z30, 0)</f>
        <v>2186.0324216057684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</v>
      </c>
      <c r="S31">
        <f t="shared" si="1"/>
        <v>2015.9001398318965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896.83152306362695</v>
      </c>
      <c r="AC31">
        <f t="shared" si="2"/>
        <v>756.97493701458427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-3065.0608883451514</v>
      </c>
      <c r="AI31">
        <f t="shared" si="6"/>
        <v>-3069.7546658422211</v>
      </c>
      <c r="AJ31">
        <f t="shared" si="7"/>
        <v>139.85658604904268</v>
      </c>
      <c r="AK31">
        <f t="shared" si="22"/>
        <v>62.778206614453893</v>
      </c>
      <c r="AL31">
        <f t="shared" si="8"/>
        <v>-2867.1198731787244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-201.3774854758941</v>
      </c>
      <c r="AR31">
        <f t="shared" si="9"/>
        <v>-201.68587122879623</v>
      </c>
      <c r="AS31">
        <f t="shared" si="9"/>
        <v>9.1887139119788106</v>
      </c>
      <c r="AT31">
        <f t="shared" si="9"/>
        <v>4.1245893152649371</v>
      </c>
      <c r="AU31">
        <f t="shared" si="9"/>
        <v>-188.37256800155248</v>
      </c>
      <c r="AW31">
        <v>28</v>
      </c>
      <c r="AX31">
        <f>IF(Z31&gt;0, (R31*SUMPRODUCT(K31:$K$98, X31:$X$98)-K31*$AZ$3)/Z31, 0)</f>
        <v>2015.9001398318965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</v>
      </c>
      <c r="S32">
        <f t="shared" si="1"/>
        <v>1839.8632650799395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756.97493701458427</v>
      </c>
      <c r="AC32">
        <f t="shared" si="2"/>
        <v>626.14551195182969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-3142.5413734739645</v>
      </c>
      <c r="AI32">
        <f t="shared" si="6"/>
        <v>-3146.7953955243793</v>
      </c>
      <c r="AJ32">
        <f t="shared" si="7"/>
        <v>130.82942506275458</v>
      </c>
      <c r="AK32">
        <f t="shared" si="22"/>
        <v>52.988245591020906</v>
      </c>
      <c r="AL32">
        <f t="shared" si="8"/>
        <v>-2962.9777248706037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-184.34645429315682</v>
      </c>
      <c r="AR32">
        <f t="shared" si="9"/>
        <v>-184.59600196438188</v>
      </c>
      <c r="AS32">
        <f t="shared" si="9"/>
        <v>7.6746612888248382</v>
      </c>
      <c r="AT32">
        <f t="shared" si="9"/>
        <v>3.1083744119878749</v>
      </c>
      <c r="AU32">
        <f t="shared" si="9"/>
        <v>-173.81296626356917</v>
      </c>
      <c r="AW32">
        <v>29</v>
      </c>
      <c r="AX32">
        <f>IF(Z32&gt;0, (R32*SUMPRODUCT(K32:$K$98, X32:$X$98)-K32*$AZ$3)/Z32, 0)</f>
        <v>1839.8632650799395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</v>
      </c>
      <c r="S33">
        <f t="shared" si="1"/>
        <v>1656.1441974294087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626.14551195182969</v>
      </c>
      <c r="AC33">
        <f t="shared" si="2"/>
        <v>504.78839731326178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-3212.1175429141954</v>
      </c>
      <c r="AI33">
        <f t="shared" si="6"/>
        <v>-3215.9275100512414</v>
      </c>
      <c r="AJ33">
        <f t="shared" si="7"/>
        <v>121.35711463856791</v>
      </c>
      <c r="AK33">
        <f t="shared" si="22"/>
        <v>43.830185836628083</v>
      </c>
      <c r="AL33">
        <f t="shared" si="8"/>
        <v>-3050.7402095760453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-168.23919874194704</v>
      </c>
      <c r="AR33">
        <f t="shared" si="9"/>
        <v>-168.43875115863358</v>
      </c>
      <c r="AS33">
        <f t="shared" si="9"/>
        <v>6.3562504969553268</v>
      </c>
      <c r="AT33">
        <f t="shared" si="9"/>
        <v>2.2956679658661931</v>
      </c>
      <c r="AU33">
        <f t="shared" si="9"/>
        <v>-159.78683269581208</v>
      </c>
      <c r="AW33">
        <v>30</v>
      </c>
      <c r="AX33">
        <f>IF(Z33&gt;0, (R33*SUMPRODUCT(K33:$K$98, X33:$X$98)-K33*$AZ$3)/Z33, 0)</f>
        <v>1656.1441974294087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</v>
      </c>
      <c r="S34">
        <f t="shared" si="1"/>
        <v>1458.9823952527015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504.78839731326178</v>
      </c>
      <c r="AC34">
        <f t="shared" si="2"/>
        <v>392.78968040576905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-3252.772488580656</v>
      </c>
      <c r="AI34">
        <f t="shared" si="6"/>
        <v>-3256.1377594852593</v>
      </c>
      <c r="AJ34">
        <f t="shared" si="7"/>
        <v>111.99871690749274</v>
      </c>
      <c r="AK34">
        <f t="shared" si="22"/>
        <v>35.335187811928328</v>
      </c>
      <c r="AL34">
        <f t="shared" si="8"/>
        <v>-3108.803854765838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-152.1147848335886</v>
      </c>
      <c r="AR34">
        <f t="shared" si="9"/>
        <v>-152.27216056809127</v>
      </c>
      <c r="AS34">
        <f t="shared" si="9"/>
        <v>5.2375814121125908</v>
      </c>
      <c r="AT34">
        <f t="shared" si="9"/>
        <v>1.6524378848922501</v>
      </c>
      <c r="AU34">
        <f t="shared" ref="AU34:AU79" si="23">AL34*$K34</f>
        <v>-145.3821412710864</v>
      </c>
      <c r="AW34">
        <v>31</v>
      </c>
      <c r="AX34">
        <f>IF(Z34&gt;0, (R34*SUMPRODUCT(K34:$K$98, X34:$X$98)-K34*$AZ$3)/Z34, 0)</f>
        <v>1458.9823952527015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</v>
      </c>
      <c r="S35">
        <f t="shared" si="1"/>
        <v>1243.1992790081172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392.78968040576905</v>
      </c>
      <c r="AC35">
        <f t="shared" si="2"/>
        <v>290.8896114957999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-3254.4754714010428</v>
      </c>
      <c r="AI35">
        <f t="shared" ref="AI35:AI66" si="25">SUM(AE35:AH35)</f>
        <v>-3257.4002801626748</v>
      </c>
      <c r="AJ35">
        <f t="shared" si="7"/>
        <v>101.90006890996915</v>
      </c>
      <c r="AK35">
        <f t="shared" si="22"/>
        <v>27.495277628403837</v>
      </c>
      <c r="AL35">
        <f t="shared" ref="AL35:AL79" si="26">SUM(AI35:AK35)</f>
        <v>-3128.0049336243014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-135.88787878437381</v>
      </c>
      <c r="AR35">
        <f t="shared" si="27"/>
        <v>-136.01000170770223</v>
      </c>
      <c r="AS35">
        <f t="shared" si="27"/>
        <v>4.2547514442307772</v>
      </c>
      <c r="AT35">
        <f t="shared" si="27"/>
        <v>1.1480421303967578</v>
      </c>
      <c r="AU35">
        <f t="shared" si="23"/>
        <v>-130.60720813307466</v>
      </c>
      <c r="AW35">
        <v>32</v>
      </c>
      <c r="AX35">
        <f>IF(Z35&gt;0, (R35*SUMPRODUCT(K35:$K$98, X35:$X$98)-K35*$AZ$3)/Z35, 0)</f>
        <v>1243.1992790081172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</v>
      </c>
      <c r="S36">
        <f t="shared" si="1"/>
        <v>1001.5297437309126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290.8896114957999</v>
      </c>
      <c r="AC36">
        <f t="shared" si="2"/>
        <v>199.83630050037237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-3211.3784822955668</v>
      </c>
      <c r="AI36">
        <f t="shared" si="25"/>
        <v>-3213.8726206592955</v>
      </c>
      <c r="AJ36">
        <f t="shared" si="7"/>
        <v>91.053310995427523</v>
      </c>
      <c r="AK36">
        <f t="shared" si="22"/>
        <v>20.362272804705995</v>
      </c>
      <c r="AL36">
        <f t="shared" si="26"/>
        <v>-3102.4570368591617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-119.72178602526262</v>
      </c>
      <c r="AR36">
        <f t="shared" si="27"/>
        <v>-119.81476874316583</v>
      </c>
      <c r="AS36">
        <f t="shared" si="27"/>
        <v>3.3945126916631563</v>
      </c>
      <c r="AT36">
        <f t="shared" si="27"/>
        <v>0.7591156511612529</v>
      </c>
      <c r="AU36">
        <f t="shared" si="23"/>
        <v>-115.66114040034141</v>
      </c>
      <c r="AW36">
        <v>33</v>
      </c>
      <c r="AX36">
        <f>IF(Z36&gt;0, (R36*SUMPRODUCT(K36:$K$98, X36:$X$98)-K36*$AZ$3)/Z36, 0)</f>
        <v>1001.5297437309126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</v>
      </c>
      <c r="S37">
        <f t="shared" si="1"/>
        <v>721.5935109467647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199.83630050037237</v>
      </c>
      <c r="AC37">
        <f t="shared" si="2"/>
        <v>120.14537857238339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-3103.5676644179794</v>
      </c>
      <c r="AI37">
        <f t="shared" si="25"/>
        <v>-3105.6489154400188</v>
      </c>
      <c r="AJ37">
        <f t="shared" si="7"/>
        <v>79.690921927988981</v>
      </c>
      <c r="AK37">
        <f t="shared" si="22"/>
        <v>13.988541035026067</v>
      </c>
      <c r="AL37">
        <f t="shared" si="26"/>
        <v>-3011.9694524770034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-103.30584388193569</v>
      </c>
      <c r="AR37">
        <f t="shared" si="27"/>
        <v>-103.37512073245418</v>
      </c>
      <c r="AS37">
        <f t="shared" si="27"/>
        <v>2.6526046246342192</v>
      </c>
      <c r="AT37">
        <f t="shared" si="27"/>
        <v>0.4656247881650285</v>
      </c>
      <c r="AU37">
        <f t="shared" si="23"/>
        <v>-100.25689131965493</v>
      </c>
      <c r="AW37">
        <v>34</v>
      </c>
      <c r="AX37">
        <f>IF(Z37&gt;0, (R37*SUMPRODUCT(K37:$K$98, X37:$X$98)-K37*$AZ$3)/Z37, 0)</f>
        <v>721.5935109467647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</v>
      </c>
      <c r="S38">
        <f t="shared" si="1"/>
        <v>387.92035889693932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120.14537857238339</v>
      </c>
      <c r="AC38">
        <f t="shared" si="2"/>
        <v>52.581377634442447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-2928.8244002067258</v>
      </c>
      <c r="AI38">
        <f t="shared" si="25"/>
        <v>-2930.5187356685187</v>
      </c>
      <c r="AJ38">
        <f t="shared" si="7"/>
        <v>67.564000937940946</v>
      </c>
      <c r="AK38">
        <f t="shared" si="22"/>
        <v>8.4101765000668376</v>
      </c>
      <c r="AL38">
        <f t="shared" si="26"/>
        <v>-2854.544558230511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-87.044028541452775</v>
      </c>
      <c r="AR38">
        <f t="shared" si="27"/>
        <v>-87.094383825396974</v>
      </c>
      <c r="AS38">
        <f t="shared" si="27"/>
        <v>2.0079875138986725</v>
      </c>
      <c r="AT38">
        <f t="shared" si="27"/>
        <v>0.24994862896485101</v>
      </c>
      <c r="AU38">
        <f t="shared" si="23"/>
        <v>-84.836447682533446</v>
      </c>
      <c r="AW38">
        <v>35</v>
      </c>
      <c r="AX38">
        <f>IF(Z38&gt;0, (R38*SUMPRODUCT(K38:$K$98, X38:$X$98)-K38*$AZ$3)/Z38, 0)</f>
        <v>387.92035889693932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</v>
      </c>
      <c r="S39">
        <f t="shared" si="1"/>
        <v>-23.760003857691249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52.581377634442447</v>
      </c>
      <c r="AC39">
        <f t="shared" si="2"/>
        <v>-2.5502911355868605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-2685.5900496570043</v>
      </c>
      <c r="AI39">
        <f t="shared" si="25"/>
        <v>-2686.9317430079723</v>
      </c>
      <c r="AJ39">
        <f t="shared" si="7"/>
        <v>55.131668770029307</v>
      </c>
      <c r="AK39">
        <f t="shared" si="22"/>
        <v>3.6806964344109718</v>
      </c>
      <c r="AL39">
        <f t="shared" si="26"/>
        <v>-2628.1193778035322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-71.26353230561125</v>
      </c>
      <c r="AR39">
        <f t="shared" si="27"/>
        <v>-71.299134838273716</v>
      </c>
      <c r="AS39">
        <f t="shared" si="27"/>
        <v>1.4629475779287411</v>
      </c>
      <c r="AT39">
        <f t="shared" si="27"/>
        <v>9.7669199099949949E-2</v>
      </c>
      <c r="AU39">
        <f t="shared" si="23"/>
        <v>-69.738518061245031</v>
      </c>
      <c r="AW39">
        <v>36</v>
      </c>
      <c r="AX39">
        <f>IF(Z39&gt;0, (R39*SUMPRODUCT(K39:$K$98, X39:$X$98)-K39*$AZ$3)/Z39, 0)</f>
        <v>-23.760003857691249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</v>
      </c>
      <c r="S40">
        <f t="shared" si="1"/>
        <v>-550.18410118213251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-2.5502911355868605</v>
      </c>
      <c r="AC40">
        <f t="shared" si="2"/>
        <v>-45.320645073855729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-2388.8513402619915</v>
      </c>
      <c r="AI40">
        <f t="shared" si="25"/>
        <v>-2389.8810102619168</v>
      </c>
      <c r="AJ40">
        <f t="shared" si="7"/>
        <v>42.770353938268869</v>
      </c>
      <c r="AK40">
        <f t="shared" si="22"/>
        <v>-0.17852037949108024</v>
      </c>
      <c r="AL40">
        <f t="shared" si="26"/>
        <v>-2347.2891767031392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-56.597692789618002</v>
      </c>
      <c r="AR40">
        <f t="shared" si="27"/>
        <v>-56.62208817385487</v>
      </c>
      <c r="AS40">
        <f t="shared" si="27"/>
        <v>1.0133336101341011</v>
      </c>
      <c r="AT40">
        <f t="shared" si="27"/>
        <v>-4.2295815670195984E-3</v>
      </c>
      <c r="AU40">
        <f t="shared" si="23"/>
        <v>-55.612984145287797</v>
      </c>
      <c r="AW40">
        <v>37</v>
      </c>
      <c r="AX40">
        <f>IF(Z40&gt;0, (R40*SUMPRODUCT(K40:$K$98, X40:$X$98)-K40*$AZ$3)/Z40, 0)</f>
        <v>-550.18410118213251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</v>
      </c>
      <c r="S41">
        <f t="shared" si="1"/>
        <v>-1254.7035153471406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-45.320645073855729</v>
      </c>
      <c r="AC41">
        <f t="shared" si="2"/>
        <v>-76.478000035489458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-2059.6818832403387</v>
      </c>
      <c r="AI41">
        <f t="shared" si="25"/>
        <v>-2060.4437963048599</v>
      </c>
      <c r="AJ41">
        <f t="shared" si="7"/>
        <v>31.157354961633729</v>
      </c>
      <c r="AK41">
        <f t="shared" si="22"/>
        <v>-3.1724451551699016</v>
      </c>
      <c r="AL41">
        <f t="shared" si="26"/>
        <v>-2032.4588864983962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-43.570418323188171</v>
      </c>
      <c r="AR41">
        <f t="shared" si="27"/>
        <v>-43.586535798035726</v>
      </c>
      <c r="AS41">
        <f t="shared" si="27"/>
        <v>0.65910129159690067</v>
      </c>
      <c r="AT41">
        <f t="shared" si="27"/>
        <v>-6.7109762746791687E-2</v>
      </c>
      <c r="AU41">
        <f t="shared" si="23"/>
        <v>-42.994544269185617</v>
      </c>
      <c r="AW41">
        <v>38</v>
      </c>
      <c r="AX41">
        <f>IF(Z41&gt;0, (R41*SUMPRODUCT(K41:$K$98, X41:$X$98)-K41*$AZ$3)/Z41, 0)</f>
        <v>-1254.7035153471406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</v>
      </c>
      <c r="S42">
        <f t="shared" si="1"/>
        <v>-2252.0443395177799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-76.478000035489458</v>
      </c>
      <c r="AC42">
        <f t="shared" si="2"/>
        <v>-97.333831012263119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-1712.3303942332323</v>
      </c>
      <c r="AI42">
        <f t="shared" si="25"/>
        <v>-1712.870646867829</v>
      </c>
      <c r="AJ42">
        <f t="shared" si="7"/>
        <v>20.85583097677366</v>
      </c>
      <c r="AK42">
        <f t="shared" si="22"/>
        <v>-5.3534600024842627</v>
      </c>
      <c r="AL42">
        <f t="shared" si="26"/>
        <v>-1697.3682758935397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-32.341571856717245</v>
      </c>
      <c r="AR42">
        <f t="shared" si="27"/>
        <v>-32.351775856752184</v>
      </c>
      <c r="AS42">
        <f t="shared" si="27"/>
        <v>0.39391367369199504</v>
      </c>
      <c r="AT42">
        <f t="shared" si="27"/>
        <v>-0.10111326174872742</v>
      </c>
      <c r="AU42">
        <f t="shared" si="23"/>
        <v>-32.058975444808922</v>
      </c>
      <c r="AW42">
        <v>39</v>
      </c>
      <c r="AX42">
        <f>IF(Z42&gt;0, (R42*SUMPRODUCT(K42:$K$98, X42:$X$98)-K42*$AZ$3)/Z42, 0)</f>
        <v>-2252.0443395177799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</v>
      </c>
      <c r="S43">
        <f t="shared" si="1"/>
        <v>-3753.9874259899211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-97.333831012263119</v>
      </c>
      <c r="AC43">
        <f t="shared" si="2"/>
        <v>-109.39452130968168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-1364.7122211616418</v>
      </c>
      <c r="AI43">
        <f t="shared" si="25"/>
        <v>-1365.0764822422475</v>
      </c>
      <c r="AJ43">
        <f t="shared" si="7"/>
        <v>12.06069029741856</v>
      </c>
      <c r="AK43">
        <f t="shared" si="22"/>
        <v>-6.8133681708584186</v>
      </c>
      <c r="AL43">
        <f t="shared" si="26"/>
        <v>-1359.8291601156873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-23.014238849729569</v>
      </c>
      <c r="AR43">
        <f t="shared" si="27"/>
        <v>-23.020381677047098</v>
      </c>
      <c r="AS43">
        <f t="shared" si="27"/>
        <v>0.20338911229295023</v>
      </c>
      <c r="AT43">
        <f t="shared" si="27"/>
        <v>-0.11489930259568487</v>
      </c>
      <c r="AU43">
        <f t="shared" si="23"/>
        <v>-22.931891867349833</v>
      </c>
      <c r="AW43">
        <v>40</v>
      </c>
      <c r="AX43">
        <f>IF(Z43&gt;0, (R43*SUMPRODUCT(K43:$K$98, X43:$X$98)-K43*$AZ$3)/Z43, 0)</f>
        <v>-3753.9874259899211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</v>
      </c>
      <c r="S44">
        <f t="shared" si="1"/>
        <v>-6161.2568898722257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-109.39452130968168</v>
      </c>
      <c r="AC44">
        <f t="shared" si="2"/>
        <v>-114.30083019575167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-1029.7933274291113</v>
      </c>
      <c r="AI44">
        <f t="shared" si="25"/>
        <v>-1030.0252217329821</v>
      </c>
      <c r="AJ44">
        <f t="shared" si="7"/>
        <v>4.9063088860699935</v>
      </c>
      <c r="AK44">
        <f t="shared" si="22"/>
        <v>-7.6576164916777181</v>
      </c>
      <c r="AL44">
        <f t="shared" si="26"/>
        <v>-1032.7765293385899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-15.505564650379702</v>
      </c>
      <c r="AR44">
        <f t="shared" si="27"/>
        <v>-15.50905627537372</v>
      </c>
      <c r="AS44">
        <f t="shared" si="27"/>
        <v>7.3874133383261348E-2</v>
      </c>
      <c r="AT44">
        <f t="shared" si="27"/>
        <v>-0.11530048255017088</v>
      </c>
      <c r="AU44">
        <f t="shared" si="23"/>
        <v>-15.550482624540628</v>
      </c>
      <c r="AW44">
        <v>41</v>
      </c>
      <c r="AX44">
        <f>IF(Z44&gt;0, (R44*SUMPRODUCT(K44:$K$98, X44:$X$98)-K44*$AZ$3)/Z44, 0)</f>
        <v>-6161.2568898722257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</v>
      </c>
      <c r="S45">
        <f t="shared" si="1"/>
        <v>-10255.402749647372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-114.30083019575167</v>
      </c>
      <c r="AC45">
        <f t="shared" si="2"/>
        <v>-113.63860023572107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-728.51768503437893</v>
      </c>
      <c r="AI45">
        <f t="shared" si="25"/>
        <v>-728.6561956845818</v>
      </c>
      <c r="AJ45">
        <f t="shared" si="7"/>
        <v>-0.66222996003060075</v>
      </c>
      <c r="AK45">
        <f t="shared" si="22"/>
        <v>-8.0010581137026175</v>
      </c>
      <c r="AL45">
        <f t="shared" si="26"/>
        <v>-737.31948375831496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-9.7939884803028896</v>
      </c>
      <c r="AR45">
        <f t="shared" si="27"/>
        <v>-9.795850578835779</v>
      </c>
      <c r="AS45">
        <f t="shared" si="27"/>
        <v>-8.9028348015258909E-3</v>
      </c>
      <c r="AT45">
        <f t="shared" si="27"/>
        <v>-0.10756399275624924</v>
      </c>
      <c r="AU45">
        <f t="shared" si="23"/>
        <v>-9.9123174063935533</v>
      </c>
      <c r="AW45">
        <v>42</v>
      </c>
      <c r="AX45">
        <f>IF(Z45&gt;0, (R45*SUMPRODUCT(K45:$K$98, X45:$X$98)-K45*$AZ$3)/Z45, 0)</f>
        <v>-10255.402749647372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</v>
      </c>
      <c r="S46">
        <f t="shared" si="1"/>
        <v>-16662.96316469368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-113.63860023572107</v>
      </c>
      <c r="AC46">
        <f t="shared" si="2"/>
        <v>-108.99705781387189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-442.8766489301251</v>
      </c>
      <c r="AI46">
        <f t="shared" si="25"/>
        <v>-442.95841489270975</v>
      </c>
      <c r="AJ46">
        <f t="shared" si="7"/>
        <v>-4.6415424218491808</v>
      </c>
      <c r="AK46">
        <f t="shared" si="22"/>
        <v>-7.9547020165004758</v>
      </c>
      <c r="AL46">
        <f t="shared" si="26"/>
        <v>-455.55465933105938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-5.3159911544172331</v>
      </c>
      <c r="AR46">
        <f t="shared" si="27"/>
        <v>-5.3169726176189682</v>
      </c>
      <c r="AS46">
        <f t="shared" si="27"/>
        <v>-5.5713929639346585E-2</v>
      </c>
      <c r="AT46">
        <f t="shared" si="27"/>
        <v>-9.5482852071555741E-2</v>
      </c>
      <c r="AU46">
        <f t="shared" si="23"/>
        <v>-5.4681693993298701</v>
      </c>
      <c r="AW46">
        <v>43</v>
      </c>
      <c r="AX46">
        <f>IF(Z46&gt;0, (R46*SUMPRODUCT(K46:$K$98, X46:$X$98)-K46*$AZ$3)/Z46, 0)</f>
        <v>-16662.96316469368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</v>
      </c>
      <c r="S47">
        <f t="shared" si="1"/>
        <v>-26605.458993826382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-108.99705781387189</v>
      </c>
      <c r="AC47">
        <f t="shared" si="2"/>
        <v>-101.42418209136767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-266.37074114848309</v>
      </c>
      <c r="AI47">
        <f t="shared" si="25"/>
        <v>-266.41839310879834</v>
      </c>
      <c r="AJ47">
        <f t="shared" si="7"/>
        <v>-7.5728757225042216</v>
      </c>
      <c r="AK47">
        <f t="shared" si="22"/>
        <v>-7.6297940469710328</v>
      </c>
      <c r="AL47">
        <f t="shared" si="26"/>
        <v>-281.62106287827362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-2.8547623715994983</v>
      </c>
      <c r="AR47">
        <f t="shared" si="27"/>
        <v>-2.8552730696688675</v>
      </c>
      <c r="AS47">
        <f t="shared" si="27"/>
        <v>-8.1160417860434111E-2</v>
      </c>
      <c r="AT47">
        <f t="shared" si="27"/>
        <v>-8.1770425890001316E-2</v>
      </c>
      <c r="AU47">
        <f t="shared" si="23"/>
        <v>-3.0182039134193031</v>
      </c>
      <c r="AW47">
        <v>44</v>
      </c>
      <c r="AX47">
        <f>IF(Z47&gt;0, (R47*SUMPRODUCT(K47:$K$98, X47:$X$98)-K47*$AZ$3)/Z47, 0)</f>
        <v>-26605.458993826382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</v>
      </c>
      <c r="S48">
        <f t="shared" si="1"/>
        <v>-42361.124904758013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-101.42418209136767</v>
      </c>
      <c r="AC48">
        <f t="shared" si="2"/>
        <v>-92.771027608573007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-158.40313839062279</v>
      </c>
      <c r="AI48">
        <f t="shared" si="25"/>
        <v>-158.43051343903602</v>
      </c>
      <c r="AJ48">
        <f t="shared" si="7"/>
        <v>-8.6531544827946618</v>
      </c>
      <c r="AK48">
        <f t="shared" si="22"/>
        <v>-7.0996927463957373</v>
      </c>
      <c r="AL48">
        <f t="shared" si="26"/>
        <v>-174.18336066822641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-1.515755678234872</v>
      </c>
      <c r="AR48">
        <f t="shared" si="27"/>
        <v>-1.516017629389981</v>
      </c>
      <c r="AS48">
        <f t="shared" si="27"/>
        <v>-8.2801819302312479E-2</v>
      </c>
      <c r="AT48">
        <f t="shared" si="27"/>
        <v>-6.7936782714081184E-2</v>
      </c>
      <c r="AU48">
        <f t="shared" si="23"/>
        <v>-1.6667562314063746</v>
      </c>
      <c r="AW48">
        <v>45</v>
      </c>
      <c r="AX48">
        <f>IF(Z48&gt;0, (R48*SUMPRODUCT(K48:$K$98, X48:$X$98)-K48*$AZ$3)/Z48, 0)</f>
        <v>-42361.124904758013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</v>
      </c>
      <c r="S49">
        <f t="shared" si="1"/>
        <v>-67861.218241348994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-92.771027608573007</v>
      </c>
      <c r="AC49">
        <f t="shared" si="2"/>
        <v>-84.011857523955925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-93.010870690319564</v>
      </c>
      <c r="AI49">
        <f t="shared" si="25"/>
        <v>-93.02634562941239</v>
      </c>
      <c r="AJ49">
        <f t="shared" si="7"/>
        <v>-8.7591700846170824</v>
      </c>
      <c r="AK49">
        <f t="shared" si="22"/>
        <v>-6.4939719326001111</v>
      </c>
      <c r="AL49">
        <f t="shared" si="26"/>
        <v>-108.27948764662958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-0.79465955402280353</v>
      </c>
      <c r="AR49">
        <f t="shared" si="27"/>
        <v>-0.79479176768887039</v>
      </c>
      <c r="AS49">
        <f t="shared" si="27"/>
        <v>-7.4835964241501698E-2</v>
      </c>
      <c r="AT49">
        <f t="shared" si="27"/>
        <v>-5.5482728002606528E-2</v>
      </c>
      <c r="AU49">
        <f t="shared" si="23"/>
        <v>-0.92511045993297858</v>
      </c>
      <c r="AW49">
        <v>46</v>
      </c>
      <c r="AX49">
        <f>IF(Z49&gt;0, (R49*SUMPRODUCT(K49:$K$98, X49:$X$98)-K49*$AZ$3)/Z49, 0)</f>
        <v>-67861.218241348994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</v>
      </c>
      <c r="S50">
        <f t="shared" si="1"/>
        <v>-109845.22527701962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-84.011857523955925</v>
      </c>
      <c r="AC50">
        <f t="shared" si="2"/>
        <v>-75.632476218289497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-53.707840973705252</v>
      </c>
      <c r="AI50">
        <f t="shared" si="25"/>
        <v>-53.716447683285431</v>
      </c>
      <c r="AJ50">
        <f t="shared" si="7"/>
        <v>-8.3793813056664277</v>
      </c>
      <c r="AK50">
        <f t="shared" si="22"/>
        <v>-5.8808300266769153</v>
      </c>
      <c r="AL50">
        <f t="shared" si="26"/>
        <v>-67.976659015628769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-0.40970104430237048</v>
      </c>
      <c r="AR50">
        <f t="shared" si="27"/>
        <v>-0.40976669910880242</v>
      </c>
      <c r="AS50">
        <f t="shared" si="27"/>
        <v>-6.3920671717563063E-2</v>
      </c>
      <c r="AT50">
        <f t="shared" si="27"/>
        <v>-4.4860902237233394E-2</v>
      </c>
      <c r="AU50">
        <f t="shared" si="23"/>
        <v>-0.51854827306359885</v>
      </c>
      <c r="AW50">
        <v>47</v>
      </c>
      <c r="AX50">
        <f>IF(Z50&gt;0, (R50*SUMPRODUCT(K50:$K$98, X50:$X$98)-K50*$AZ$3)/Z50, 0)</f>
        <v>-109845.22527701962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</v>
      </c>
      <c r="S51">
        <f t="shared" si="1"/>
        <v>-180378.04517354901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-75.632476218289497</v>
      </c>
      <c r="AC51">
        <f t="shared" si="2"/>
        <v>-67.851069352155065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-30.549104460687605</v>
      </c>
      <c r="AI51">
        <f t="shared" si="25"/>
        <v>-30.553806465114395</v>
      </c>
      <c r="AJ51">
        <f t="shared" si="7"/>
        <v>-7.7814068661344322</v>
      </c>
      <c r="AK51">
        <f t="shared" si="22"/>
        <v>-5.2942733352802653</v>
      </c>
      <c r="AL51">
        <f t="shared" si="26"/>
        <v>-43.62948666652909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-0.20807017741622025</v>
      </c>
      <c r="AR51">
        <f t="shared" si="27"/>
        <v>-0.20810220280330002</v>
      </c>
      <c r="AS51">
        <f t="shared" si="27"/>
        <v>-5.299921996953829E-2</v>
      </c>
      <c r="AT51">
        <f t="shared" si="27"/>
        <v>-3.6059335015182124E-2</v>
      </c>
      <c r="AU51">
        <f t="shared" si="23"/>
        <v>-0.29716075778802042</v>
      </c>
      <c r="AW51">
        <v>48</v>
      </c>
      <c r="AX51">
        <f>IF(Z51&gt;0, (R51*SUMPRODUCT(K51:$K$98, X51:$X$98)-K51*$AZ$3)/Z51, 0)</f>
        <v>-180378.04517354901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</v>
      </c>
      <c r="S52">
        <f t="shared" si="1"/>
        <v>-301287.68959403248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-67.851069352155065</v>
      </c>
      <c r="AC52">
        <f t="shared" si="2"/>
        <v>-60.745650323824123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-17.077866315096326</v>
      </c>
      <c r="AI52">
        <f t="shared" si="25"/>
        <v>-17.08038656618946</v>
      </c>
      <c r="AJ52">
        <f t="shared" si="7"/>
        <v>-7.1054190283309424</v>
      </c>
      <c r="AK52">
        <f t="shared" si="22"/>
        <v>-4.7495748546508549</v>
      </c>
      <c r="AL52">
        <f t="shared" si="26"/>
        <v>-28.935380449171259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-0.10385488779937951</v>
      </c>
      <c r="AR52">
        <f t="shared" si="27"/>
        <v>-0.10387021409305547</v>
      </c>
      <c r="AS52">
        <f t="shared" si="27"/>
        <v>-4.3209876593458041E-2</v>
      </c>
      <c r="AT52">
        <f t="shared" si="27"/>
        <v>-2.8883383586887891E-2</v>
      </c>
      <c r="AU52">
        <f t="shared" si="23"/>
        <v>-0.17596347427340139</v>
      </c>
      <c r="AW52">
        <v>49</v>
      </c>
      <c r="AX52">
        <f>IF(Z52&gt;0, (R52*SUMPRODUCT(K52:$K$98, X52:$X$98)-K52*$AZ$3)/Z52, 0)</f>
        <v>-301287.68959403248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</v>
      </c>
      <c r="S53">
        <f t="shared" si="1"/>
        <v>-512851.58555553725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-60.745650323824123</v>
      </c>
      <c r="AC53">
        <f t="shared" si="2"/>
        <v>-54.31960413506355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-9.368707620672021</v>
      </c>
      <c r="AI53">
        <f t="shared" si="25"/>
        <v>-9.3700315808016423</v>
      </c>
      <c r="AJ53">
        <f t="shared" si="7"/>
        <v>-6.4260461887605729</v>
      </c>
      <c r="AK53">
        <f t="shared" si="22"/>
        <v>-4.2521955226676891</v>
      </c>
      <c r="AL53">
        <f t="shared" si="26"/>
        <v>-20.048273292229904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-5.0869210140291034E-2</v>
      </c>
      <c r="AR53">
        <f t="shared" si="27"/>
        <v>-5.0876398837897782E-2</v>
      </c>
      <c r="AS53">
        <f t="shared" si="27"/>
        <v>-3.4891460720366689E-2</v>
      </c>
      <c r="AT53">
        <f t="shared" si="27"/>
        <v>-2.308811805834449E-2</v>
      </c>
      <c r="AU53">
        <f t="shared" si="23"/>
        <v>-0.10885597761660896</v>
      </c>
      <c r="AW53">
        <v>50</v>
      </c>
      <c r="AX53">
        <f>IF(Z53&gt;0, (R53*SUMPRODUCT(K53:$K$98, X53:$X$98)-K53*$AZ$3)/Z53, 0)</f>
        <v>-512851.58555553725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</v>
      </c>
      <c r="S54">
        <f t="shared" si="1"/>
        <v>-891808.77029074775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-54.31960413506355</v>
      </c>
      <c r="AC54">
        <f t="shared" si="2"/>
        <v>-48.540204526846736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-5.0428703973480973</v>
      </c>
      <c r="AI54">
        <f t="shared" si="25"/>
        <v>-5.0435507590767532</v>
      </c>
      <c r="AJ54">
        <f t="shared" si="7"/>
        <v>-5.7793996082168135</v>
      </c>
      <c r="AK54">
        <f t="shared" si="22"/>
        <v>-3.8023722894544489</v>
      </c>
      <c r="AL54">
        <f t="shared" si="26"/>
        <v>-14.625322656748015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-2.4447535914563352E-2</v>
      </c>
      <c r="AR54">
        <f t="shared" si="27"/>
        <v>-2.4450834267779994E-2</v>
      </c>
      <c r="AS54">
        <f t="shared" si="27"/>
        <v>-2.8018185746117013E-2</v>
      </c>
      <c r="AT54">
        <f t="shared" si="27"/>
        <v>-1.8433674828498947E-2</v>
      </c>
      <c r="AU54">
        <f t="shared" si="23"/>
        <v>-7.0902694842395947E-2</v>
      </c>
      <c r="AW54">
        <v>51</v>
      </c>
      <c r="AX54">
        <f>IF(Z54&gt;0, (R54*SUMPRODUCT(K54:$K$98, X54:$X$98)-K54*$AZ$3)/Z54, 0)</f>
        <v>-891808.77029074775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</v>
      </c>
      <c r="S55">
        <f t="shared" si="1"/>
        <v>-1586527.9011930355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-48.540204526846736</v>
      </c>
      <c r="AC55">
        <f t="shared" si="2"/>
        <v>-43.359054903513886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-2.6555123301521277</v>
      </c>
      <c r="AI55">
        <f t="shared" si="25"/>
        <v>-2.6558539492222279</v>
      </c>
      <c r="AJ55">
        <f t="shared" si="7"/>
        <v>-5.1811496233328498</v>
      </c>
      <c r="AK55">
        <f t="shared" si="22"/>
        <v>-3.397814316879272</v>
      </c>
      <c r="AL55">
        <f t="shared" si="26"/>
        <v>-11.23481788943435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-1.1494433857603754E-2</v>
      </c>
      <c r="AR55">
        <f t="shared" si="27"/>
        <v>-1.1495912562018406E-2</v>
      </c>
      <c r="AS55">
        <f t="shared" si="27"/>
        <v>-2.2426701234084016E-2</v>
      </c>
      <c r="AT55">
        <f t="shared" si="27"/>
        <v>-1.4707501630598889E-2</v>
      </c>
      <c r="AU55">
        <f t="shared" si="23"/>
        <v>-4.8630115426701308E-2</v>
      </c>
      <c r="AW55">
        <v>52</v>
      </c>
      <c r="AX55">
        <f>IF(Z55&gt;0, (R55*SUMPRODUCT(K55:$K$98, X55:$X$98)-K55*$AZ$3)/Z55, 0)</f>
        <v>-1586527.9011930355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</v>
      </c>
      <c r="S56">
        <f t="shared" si="1"/>
        <v>-2893675.3738432736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-43.359054903513886</v>
      </c>
      <c r="AC56">
        <f t="shared" si="2"/>
        <v>-38.722694730900578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-1.3674392471682584</v>
      </c>
      <c r="AI56">
        <f t="shared" si="25"/>
        <v>-1.3676065201417618</v>
      </c>
      <c r="AJ56">
        <f t="shared" si="7"/>
        <v>-4.6363601726133084</v>
      </c>
      <c r="AK56">
        <f t="shared" si="22"/>
        <v>-3.0351338432459722</v>
      </c>
      <c r="AL56">
        <f t="shared" si="26"/>
        <v>-9.0391005360010421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-5.2848088195896316E-3</v>
      </c>
      <c r="AR56">
        <f t="shared" si="27"/>
        <v>-5.2854552875679934E-3</v>
      </c>
      <c r="AS56">
        <f t="shared" si="27"/>
        <v>-1.791836615905321E-2</v>
      </c>
      <c r="AT56">
        <f t="shared" si="27"/>
        <v>-1.1730029057333041E-2</v>
      </c>
      <c r="AU56">
        <f t="shared" si="23"/>
        <v>-3.4933850503954242E-2</v>
      </c>
      <c r="AW56">
        <v>53</v>
      </c>
      <c r="AX56">
        <f>IF(Z56&gt;0, (R56*SUMPRODUCT(K56:$K$98, X56:$X$98)-K56*$AZ$3)/Z56, 0)</f>
        <v>-2893675.3738432736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</v>
      </c>
      <c r="S57">
        <f t="shared" si="1"/>
        <v>-5423348.8181288764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-38.722694730900578</v>
      </c>
      <c r="AC57">
        <f t="shared" si="2"/>
        <v>-34.57810935537114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-0.68722338909631531</v>
      </c>
      <c r="AI57">
        <f t="shared" si="25"/>
        <v>-0.68730308641644666</v>
      </c>
      <c r="AJ57">
        <f t="shared" si="7"/>
        <v>-4.144585375529438</v>
      </c>
      <c r="AK57">
        <f t="shared" si="22"/>
        <v>-2.7105886311630409</v>
      </c>
      <c r="AL57">
        <f t="shared" si="26"/>
        <v>-7.5424770931089249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-2.3713799842906545E-3</v>
      </c>
      <c r="AR57">
        <f t="shared" si="27"/>
        <v>-2.3716549933092061E-3</v>
      </c>
      <c r="AS57">
        <f t="shared" si="27"/>
        <v>-1.4301589495721913E-2</v>
      </c>
      <c r="AT57">
        <f t="shared" si="27"/>
        <v>-9.3533423448208183E-3</v>
      </c>
      <c r="AU57">
        <f t="shared" si="23"/>
        <v>-2.6026586833851933E-2</v>
      </c>
      <c r="AW57">
        <v>54</v>
      </c>
      <c r="AX57">
        <f>IF(Z57&gt;0, (R57*SUMPRODUCT(K57:$K$98, X57:$X$98)-K57*$AZ$3)/Z57, 0)</f>
        <v>-5423348.8181288764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</v>
      </c>
      <c r="S58">
        <f t="shared" si="1"/>
        <v>-10458903.450264759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-34.57810935537114</v>
      </c>
      <c r="AC58">
        <f t="shared" si="2"/>
        <v>-30.875239499329517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-0.3359974544791629</v>
      </c>
      <c r="AI58">
        <f t="shared" si="25"/>
        <v>-0.33603435514428298</v>
      </c>
      <c r="AJ58">
        <f t="shared" si="7"/>
        <v>-3.7028698560416231</v>
      </c>
      <c r="AK58">
        <f t="shared" si="22"/>
        <v>-2.42046765487598</v>
      </c>
      <c r="AL58">
        <f t="shared" si="26"/>
        <v>-6.4593718660618862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-1.0351926563244016E-3</v>
      </c>
      <c r="AR58">
        <f t="shared" si="27"/>
        <v>-1.0353063455712593E-3</v>
      </c>
      <c r="AS58">
        <f t="shared" si="27"/>
        <v>-1.1408371198053229E-2</v>
      </c>
      <c r="AT58">
        <f t="shared" si="27"/>
        <v>-7.4573491786788237E-3</v>
      </c>
      <c r="AU58">
        <f t="shared" si="23"/>
        <v>-1.990102672230331E-2</v>
      </c>
      <c r="AW58">
        <v>55</v>
      </c>
      <c r="AX58">
        <f>IF(Z58&gt;0, (R58*SUMPRODUCT(K58:$K$98, X58:$X$98)-K58*$AZ$3)/Z58, 0)</f>
        <v>-10458903.450264759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</v>
      </c>
      <c r="S59">
        <f t="shared" si="1"/>
        <v>-20800313.541918974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-30.875239499329517</v>
      </c>
      <c r="AC59">
        <f t="shared" si="2"/>
        <v>-27.568023588391281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-0.15971669068064612</v>
      </c>
      <c r="AI59">
        <f t="shared" si="25"/>
        <v>-0.15973325775277994</v>
      </c>
      <c r="AJ59">
        <f t="shared" si="7"/>
        <v>-3.3072159109382362</v>
      </c>
      <c r="AK59">
        <f t="shared" si="22"/>
        <v>-2.1612667649530666</v>
      </c>
      <c r="AL59">
        <f t="shared" si="26"/>
        <v>-5.6282159336440829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-4.3935692465006448E-4</v>
      </c>
      <c r="AR59">
        <f t="shared" si="27"/>
        <v>-4.3940249820804489E-4</v>
      </c>
      <c r="AS59">
        <f t="shared" si="27"/>
        <v>-9.0976603984924669E-3</v>
      </c>
      <c r="AT59">
        <f t="shared" si="27"/>
        <v>-5.945324281084908E-3</v>
      </c>
      <c r="AU59">
        <f t="shared" si="23"/>
        <v>-1.548238717778542E-2</v>
      </c>
      <c r="AW59">
        <v>56</v>
      </c>
      <c r="AX59">
        <f>IF(Z59&gt;0, (R59*SUMPRODUCT(K59:$K$98, X59:$X$98)-K59*$AZ$3)/Z59, 0)</f>
        <v>-20800313.541918974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</v>
      </c>
      <c r="S60">
        <f t="shared" si="1"/>
        <v>-42711567.519945078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-27.568023588391281</v>
      </c>
      <c r="AC60">
        <f t="shared" si="2"/>
        <v>-24.614667317106498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-7.3581232475880914E-2</v>
      </c>
      <c r="AI60">
        <f t="shared" si="25"/>
        <v>-7.3588436223233911E-2</v>
      </c>
      <c r="AJ60">
        <f t="shared" si="7"/>
        <v>-2.9533562712847825</v>
      </c>
      <c r="AK60">
        <f t="shared" si="22"/>
        <v>-1.9297616511873898</v>
      </c>
      <c r="AL60">
        <f t="shared" si="26"/>
        <v>-4.9567063586954063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-1.8072415709293363E-4</v>
      </c>
      <c r="AR60">
        <f t="shared" si="27"/>
        <v>-1.8074185034329754E-4</v>
      </c>
      <c r="AS60">
        <f t="shared" si="27"/>
        <v>-7.2537901957272395E-3</v>
      </c>
      <c r="AT60">
        <f t="shared" si="27"/>
        <v>-4.7397214760628885E-3</v>
      </c>
      <c r="AU60">
        <f t="shared" si="23"/>
        <v>-1.2174253522133425E-2</v>
      </c>
      <c r="AW60">
        <v>57</v>
      </c>
      <c r="AX60">
        <f>IF(Z60&gt;0, (R60*SUMPRODUCT(K60:$K$98, X60:$X$98)-K60*$AZ$3)/Z60, 0)</f>
        <v>-42711567.519945078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</v>
      </c>
      <c r="S61">
        <f t="shared" si="1"/>
        <v>-90601877.387434393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-24.614667317106498</v>
      </c>
      <c r="AC61">
        <f t="shared" si="2"/>
        <v>-21.977530516076598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-3.2796421736143687E-2</v>
      </c>
      <c r="AI61">
        <f t="shared" si="25"/>
        <v>-3.279945389330613E-2</v>
      </c>
      <c r="AJ61">
        <f t="shared" si="7"/>
        <v>-2.6371368010299001</v>
      </c>
      <c r="AK61">
        <f t="shared" si="22"/>
        <v>-1.723026712197455</v>
      </c>
      <c r="AL61">
        <f t="shared" si="26"/>
        <v>-4.3929629671206616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-7.1921310086389554E-5</v>
      </c>
      <c r="AR61">
        <f t="shared" si="27"/>
        <v>-7.1927959492146845E-5</v>
      </c>
      <c r="AS61">
        <f t="shared" si="27"/>
        <v>-5.7831410735298848E-3</v>
      </c>
      <c r="AT61">
        <f t="shared" si="27"/>
        <v>-3.7785322878231974E-3</v>
      </c>
      <c r="AU61">
        <f t="shared" si="23"/>
        <v>-9.6336013208452292E-3</v>
      </c>
      <c r="AW61">
        <v>58</v>
      </c>
      <c r="AX61">
        <f>IF(Z61&gt;0, (R61*SUMPRODUCT(K61:$K$98, X61:$X$98)-K61*$AZ$3)/Z61, 0)</f>
        <v>-90601877.387434393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</v>
      </c>
      <c r="S62">
        <f t="shared" si="1"/>
        <v>-198919022.58008534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-21.977530516076598</v>
      </c>
      <c r="AC62">
        <f t="shared" si="2"/>
        <v>-19.622854647041155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-1.4149939569174647E-2</v>
      </c>
      <c r="AI62">
        <f t="shared" si="25"/>
        <v>-1.4151172662319318E-2</v>
      </c>
      <c r="AJ62">
        <f t="shared" si="7"/>
        <v>-2.354675869035443</v>
      </c>
      <c r="AK62">
        <f t="shared" si="22"/>
        <v>-1.5384271361253621</v>
      </c>
      <c r="AL62">
        <f t="shared" si="26"/>
        <v>-3.9072541778231242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-2.7705608285938577E-5</v>
      </c>
      <c r="AR62">
        <f t="shared" si="27"/>
        <v>-2.7708022684634718E-5</v>
      </c>
      <c r="AS62">
        <f t="shared" si="27"/>
        <v>-4.6104597796281076E-3</v>
      </c>
      <c r="AT62">
        <f t="shared" si="27"/>
        <v>-3.0122432256036659E-3</v>
      </c>
      <c r="AU62">
        <f t="shared" si="23"/>
        <v>-7.6504110279164081E-3</v>
      </c>
      <c r="AW62">
        <v>59</v>
      </c>
      <c r="AX62">
        <f>IF(Z62&gt;0, (R62*SUMPRODUCT(K62:$K$98, X62:$X$98)-K62*$AZ$3)/Z62, 0)</f>
        <v>-198919022.58008534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</v>
      </c>
      <c r="S63">
        <f t="shared" si="1"/>
        <v>-452869140.96969688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-19.622854647041155</v>
      </c>
      <c r="AC63">
        <f t="shared" si="2"/>
        <v>-17.520428968412361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-5.8973357647790466E-3</v>
      </c>
      <c r="AI63">
        <f t="shared" si="25"/>
        <v>-5.8978193600216725E-3</v>
      </c>
      <c r="AJ63">
        <f t="shared" si="7"/>
        <v>-2.1024256786287943</v>
      </c>
      <c r="AK63">
        <f t="shared" si="22"/>
        <v>-1.3735998252928809</v>
      </c>
      <c r="AL63">
        <f t="shared" si="26"/>
        <v>-3.4819233232816966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-1.0309816533571005E-5</v>
      </c>
      <c r="AR63">
        <f t="shared" si="27"/>
        <v>-1.0310661962494649E-5</v>
      </c>
      <c r="AS63">
        <f t="shared" si="27"/>
        <v>-3.6754941361124109E-3</v>
      </c>
      <c r="AT63">
        <f t="shared" si="27"/>
        <v>-2.401349143776516E-3</v>
      </c>
      <c r="AU63">
        <f t="shared" si="23"/>
        <v>-6.0871539418514212E-3</v>
      </c>
      <c r="AW63">
        <v>60</v>
      </c>
      <c r="AX63">
        <f>IF(Z63&gt;0, (R63*SUMPRODUCT(K63:$K$98, X63:$X$98)-K63*$AZ$3)/Z63, 0)</f>
        <v>-452869140.96969688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</v>
      </c>
      <c r="S64">
        <f t="shared" si="1"/>
        <v>-1071024156.4910947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-17.520428968412361</v>
      </c>
      <c r="AC64">
        <f t="shared" si="2"/>
        <v>-15.643248756588646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-2.3694864663413935E-3</v>
      </c>
      <c r="AI64">
        <f t="shared" si="25"/>
        <v>-2.3696690398233009E-3</v>
      </c>
      <c r="AJ64">
        <f t="shared" si="7"/>
        <v>-1.8771802118237151</v>
      </c>
      <c r="AK64">
        <f t="shared" si="22"/>
        <v>-1.2264300277888653</v>
      </c>
      <c r="AL64">
        <f t="shared" si="26"/>
        <v>-3.1059799086524036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-3.6985482756736649E-6</v>
      </c>
      <c r="AR64">
        <f t="shared" si="27"/>
        <v>-3.6988332559199266E-6</v>
      </c>
      <c r="AS64">
        <f t="shared" si="27"/>
        <v>-2.9301039420112931E-3</v>
      </c>
      <c r="AT64">
        <f t="shared" si="27"/>
        <v>-1.9143433520077207E-3</v>
      </c>
      <c r="AU64">
        <f t="shared" si="23"/>
        <v>-4.8481461272749339E-3</v>
      </c>
      <c r="AW64">
        <v>61</v>
      </c>
      <c r="AX64">
        <f>IF(Z64&gt;0, (R64*SUMPRODUCT(K64:$K$98, X64:$X$98)-K64*$AZ$3)/Z64, 0)</f>
        <v>-1071024156.4910947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</v>
      </c>
      <c r="S65">
        <f t="shared" si="1"/>
        <v>-2635639038.0167208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-15.643248756588646</v>
      </c>
      <c r="AC65">
        <f t="shared" si="2"/>
        <v>-13.967189489386699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-9.1604637900323538E-4</v>
      </c>
      <c r="AI65">
        <f t="shared" si="25"/>
        <v>-9.161126209529482E-4</v>
      </c>
      <c r="AJ65">
        <f t="shared" si="7"/>
        <v>-1.6760592672019463</v>
      </c>
      <c r="AK65">
        <f t="shared" si="22"/>
        <v>-1.0950274129612052</v>
      </c>
      <c r="AL65">
        <f t="shared" si="26"/>
        <v>-2.7720027927841047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-1.2766636672826456E-6</v>
      </c>
      <c r="AR65">
        <f t="shared" si="27"/>
        <v>-1.2767559865061988E-6</v>
      </c>
      <c r="AS65">
        <f t="shared" si="27"/>
        <v>-2.3358685975893617E-3</v>
      </c>
      <c r="AT65">
        <f t="shared" si="27"/>
        <v>-1.5261036393454733E-3</v>
      </c>
      <c r="AU65">
        <f t="shared" si="23"/>
        <v>-3.8632489929213412E-3</v>
      </c>
      <c r="AW65">
        <v>62</v>
      </c>
      <c r="AX65">
        <f>IF(Z65&gt;0, (R65*SUMPRODUCT(K65:$K$98, X65:$X$98)-K65*$AZ$3)/Z65, 0)</f>
        <v>-2635639038.0167208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</v>
      </c>
      <c r="S66">
        <f t="shared" si="1"/>
        <v>-6761526619.6317949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-13.967189489386699</v>
      </c>
      <c r="AC66">
        <f t="shared" si="2"/>
        <v>-12.470705975201954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-3.4019999416248846E-4</v>
      </c>
      <c r="AI66">
        <f t="shared" si="25"/>
        <v>-3.4022304869343379E-4</v>
      </c>
      <c r="AJ66">
        <f t="shared" si="7"/>
        <v>-1.4964835141847459</v>
      </c>
      <c r="AK66">
        <f t="shared" si="22"/>
        <v>-0.9777032642570691</v>
      </c>
      <c r="AL66">
        <f t="shared" si="26"/>
        <v>-2.4745270014905083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-4.2332636334964579E-7</v>
      </c>
      <c r="AR66">
        <f t="shared" si="27"/>
        <v>-4.2335505115361784E-7</v>
      </c>
      <c r="AS66">
        <f t="shared" si="27"/>
        <v>-1.8621426653227687E-3</v>
      </c>
      <c r="AT66">
        <f t="shared" si="27"/>
        <v>-1.2166007477805519E-3</v>
      </c>
      <c r="AU66">
        <f t="shared" si="23"/>
        <v>-3.079166768154474E-3</v>
      </c>
      <c r="AW66">
        <v>63</v>
      </c>
      <c r="AX66">
        <f>IF(Z66&gt;0, (R66*SUMPRODUCT(K66:$K$98, X66:$X$98)-K66*$AZ$3)/Z66, 0)</f>
        <v>-6761526619.6317949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-18121645785.181953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-12.470705975201954</v>
      </c>
      <c r="AC67">
        <f t="shared" ref="AC67:AC79" si="30">S67*Z67</f>
        <v>-11.134559263842233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-1.2114846324871569E-4</v>
      </c>
      <c r="AI67">
        <f t="shared" ref="AI67:AI79" si="34">SUM(AE67:AH67)</f>
        <v>-1.2115614367644549E-4</v>
      </c>
      <c r="AJ67">
        <f t="shared" ref="AJ67:AJ79" si="35">AB67-AC67</f>
        <v>-1.3361467113597207</v>
      </c>
      <c r="AK67">
        <f t="shared" si="22"/>
        <v>-0.87294941826413686</v>
      </c>
      <c r="AL67">
        <f t="shared" si="26"/>
        <v>-2.2092172857675338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-1.3459871098010924E-7</v>
      </c>
      <c r="AR67">
        <f t="shared" si="36"/>
        <v>-1.3460724411081914E-7</v>
      </c>
      <c r="AS67">
        <f t="shared" si="36"/>
        <v>-1.4844895280273977E-3</v>
      </c>
      <c r="AT67">
        <f t="shared" si="36"/>
        <v>-9.6986675107853389E-4</v>
      </c>
      <c r="AU67">
        <f t="shared" si="23"/>
        <v>-2.4544908863500421E-3</v>
      </c>
      <c r="AW67">
        <v>64</v>
      </c>
      <c r="AX67">
        <f>IF(Z67&gt;0, (R67*SUMPRODUCT(K67:$K$98, X67:$X$98)-K67*$AZ$3)/Z67, 0)</f>
        <v>-18121645785.181953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100000</v>
      </c>
      <c r="S68">
        <f t="shared" si="29"/>
        <v>-50844227493.935127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-11.134559263842233</v>
      </c>
      <c r="AC68">
        <f t="shared" si="30"/>
        <v>-9.9415708853283693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-4.1275989422657697E-5</v>
      </c>
      <c r="AI68">
        <f t="shared" si="34"/>
        <v>-4.1278433547432364E-5</v>
      </c>
      <c r="AJ68">
        <f t="shared" si="35"/>
        <v>-1.1929883785138635</v>
      </c>
      <c r="AK68">
        <f t="shared" si="22"/>
        <v>-0.77941914846895632</v>
      </c>
      <c r="AL68">
        <f t="shared" si="26"/>
        <v>-1.9724488054163674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-4.094514948949605E-8</v>
      </c>
      <c r="AR68">
        <f t="shared" si="36"/>
        <v>-4.0947574023848094E-8</v>
      </c>
      <c r="AS68">
        <f t="shared" si="36"/>
        <v>-1.1834262044526044E-3</v>
      </c>
      <c r="AT68">
        <f t="shared" si="36"/>
        <v>-7.7317186081840691E-4</v>
      </c>
      <c r="AU68">
        <f t="shared" si="23"/>
        <v>-1.9566390128450354E-3</v>
      </c>
      <c r="AW68">
        <v>65</v>
      </c>
      <c r="AX68">
        <f>IF(Z68&gt;0, (R68*SUMPRODUCT(K68:$K$98, X68:$X$98)-K68*$AZ$3)/Z68, 0)</f>
        <v>-50844227493.935127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100000</v>
      </c>
      <c r="S69">
        <f t="shared" si="29"/>
        <v>-149636375645.13226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-9.9415708853283693</v>
      </c>
      <c r="AC69">
        <f t="shared" si="30"/>
        <v>-8.8764026109944361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-1.3425486387578474E-5</v>
      </c>
      <c r="AI69">
        <f t="shared" si="34"/>
        <v>-1.3426227885306945E-5</v>
      </c>
      <c r="AJ69">
        <f t="shared" si="35"/>
        <v>-1.0651682743339332</v>
      </c>
      <c r="AK69">
        <f t="shared" si="22"/>
        <v>-0.69590996197298594</v>
      </c>
      <c r="AL69">
        <f t="shared" si="26"/>
        <v>-1.7610916625348043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-1.1890961540612018E-8</v>
      </c>
      <c r="AR69">
        <f t="shared" si="36"/>
        <v>-1.189161828560562E-8</v>
      </c>
      <c r="AS69">
        <f t="shared" si="36"/>
        <v>-9.4342019489912791E-4</v>
      </c>
      <c r="AT69">
        <f t="shared" si="36"/>
        <v>-6.163678808095756E-4</v>
      </c>
      <c r="AU69">
        <f t="shared" si="23"/>
        <v>-1.5597999673269889E-3</v>
      </c>
      <c r="AW69">
        <v>66</v>
      </c>
      <c r="AX69">
        <f>IF(Z69&gt;0, (R69*SUMPRODUCT(K69:$K$98, X69:$X$98)-K69*$AZ$3)/Z69, 0)</f>
        <v>-149636375645.13226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100000</v>
      </c>
      <c r="S70">
        <f t="shared" si="29"/>
        <v>-466916003694.05273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-8.8764026109944361</v>
      </c>
      <c r="AC70">
        <f t="shared" si="30"/>
        <v>-7.9253594842433577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-4.1752775931160723E-6</v>
      </c>
      <c r="AI70">
        <f t="shared" si="34"/>
        <v>-4.1754897661681187E-6</v>
      </c>
      <c r="AJ70">
        <f t="shared" si="35"/>
        <v>-0.95104312675107838</v>
      </c>
      <c r="AK70">
        <f t="shared" si="22"/>
        <v>-0.62134818276961057</v>
      </c>
      <c r="AL70">
        <f t="shared" si="26"/>
        <v>-1.5723954850104551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-3.3018267223675053E-9</v>
      </c>
      <c r="AR70">
        <f t="shared" si="36"/>
        <v>-3.3019945096911958E-9</v>
      </c>
      <c r="AS70">
        <f t="shared" si="36"/>
        <v>-7.5208882283850592E-4</v>
      </c>
      <c r="AT70">
        <f t="shared" si="36"/>
        <v>-4.9136470282735403E-4</v>
      </c>
      <c r="AU70">
        <f t="shared" si="23"/>
        <v>-1.2434568276603697E-3</v>
      </c>
      <c r="AW70">
        <v>67</v>
      </c>
      <c r="AX70">
        <f>IF(Z70&gt;0, (R70*SUMPRODUCT(K70:$K$98, X70:$X$98)-K70*$AZ$3)/Z70, 0)</f>
        <v>-466916003694.05273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100000</v>
      </c>
      <c r="S71">
        <f t="shared" si="29"/>
        <v>-1549795090297.1523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-7.9253594842433577</v>
      </c>
      <c r="AC71">
        <f t="shared" si="30"/>
        <v>-7.0762138280433629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-1.2238202866688127E-6</v>
      </c>
      <c r="AI71">
        <f t="shared" si="34"/>
        <v>-1.223877360454505E-6</v>
      </c>
      <c r="AJ71">
        <f t="shared" si="35"/>
        <v>-0.84914565619999482</v>
      </c>
      <c r="AK71">
        <f t="shared" si="22"/>
        <v>-0.55477516389703507</v>
      </c>
      <c r="AL71">
        <f t="shared" si="26"/>
        <v>-1.4039220439743905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-8.6410903992536462E-10</v>
      </c>
      <c r="AR71">
        <f t="shared" si="36"/>
        <v>-8.6414933830470741E-10</v>
      </c>
      <c r="AS71">
        <f t="shared" si="36"/>
        <v>-5.9956061010642335E-4</v>
      </c>
      <c r="AT71">
        <f t="shared" si="36"/>
        <v>-3.9171293323987373E-4</v>
      </c>
      <c r="AU71">
        <f t="shared" si="23"/>
        <v>-9.9127440749563543E-4</v>
      </c>
      <c r="AW71">
        <v>68</v>
      </c>
      <c r="AX71">
        <f>IF(Z71&gt;0, (R71*SUMPRODUCT(K71:$K$98, X71:$X$98)-K71*$AZ$3)/Z71, 0)</f>
        <v>-1549795090297.1523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100000</v>
      </c>
      <c r="S72">
        <f t="shared" si="29"/>
        <v>-5491784550036.4375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-7.0762138280433629</v>
      </c>
      <c r="AC72">
        <f t="shared" si="30"/>
        <v>-6.3180480614951318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-3.3697893609008597E-7</v>
      </c>
      <c r="AI72">
        <f t="shared" si="34"/>
        <v>-3.3699331677091006E-7</v>
      </c>
      <c r="AJ72">
        <f t="shared" si="35"/>
        <v>-0.75816576654823109</v>
      </c>
      <c r="AK72">
        <f t="shared" ref="AK72:AK79" si="49">G72*SUM(AB72:AB72, AE72:AF72)</f>
        <v>-0.49533496796303544</v>
      </c>
      <c r="AL72">
        <f t="shared" si="26"/>
        <v>-1.2535010715045833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-2.1243967712051593E-10</v>
      </c>
      <c r="AR72">
        <f t="shared" si="36"/>
        <v>-2.1244874304975913E-10</v>
      </c>
      <c r="AS72">
        <f t="shared" si="36"/>
        <v>-4.7796604891136766E-4</v>
      </c>
      <c r="AT72">
        <f t="shared" si="36"/>
        <v>-3.1227115226109298E-4</v>
      </c>
      <c r="AU72">
        <f t="shared" si="23"/>
        <v>-7.9023741362120375E-4</v>
      </c>
      <c r="AW72">
        <v>69</v>
      </c>
      <c r="AX72">
        <f>IF(Z72&gt;0, (R72*SUMPRODUCT(K72:$K$98, X72:$X$98)-K72*$AZ$3)/Z72, 0)</f>
        <v>-5491784550036.4375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100000</v>
      </c>
      <c r="S73">
        <f t="shared" si="29"/>
        <v>-20858988427613.344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-6.3180480614951318</v>
      </c>
      <c r="AC73">
        <f t="shared" si="30"/>
        <v>-5.6411143408036963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-8.6850946532750243E-8</v>
      </c>
      <c r="AI73">
        <f t="shared" si="34"/>
        <v>-8.6854327038449485E-8</v>
      </c>
      <c r="AJ73">
        <f t="shared" si="35"/>
        <v>-0.67693372069143543</v>
      </c>
      <c r="AK73">
        <f t="shared" si="49"/>
        <v>-0.44226336430465929</v>
      </c>
      <c r="AL73">
        <f t="shared" si="26"/>
        <v>-1.1191971718504217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-4.8886552432167928E-11</v>
      </c>
      <c r="AR73">
        <f t="shared" si="36"/>
        <v>-4.8888455246998521E-11</v>
      </c>
      <c r="AS73">
        <f t="shared" si="36"/>
        <v>-3.8103160818409162E-4</v>
      </c>
      <c r="AT73">
        <f t="shared" si="36"/>
        <v>-2.489406507475868E-4</v>
      </c>
      <c r="AU73">
        <f t="shared" si="23"/>
        <v>-6.2997230782013355E-4</v>
      </c>
      <c r="AW73">
        <v>70</v>
      </c>
      <c r="AX73">
        <f>IF(Z73&gt;0, (R73*SUMPRODUCT(K73:$K$98, X73:$X$98)-K73*$AZ$3)/Z73, 0)</f>
        <v>-20858988427613.344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100000</v>
      </c>
      <c r="S74">
        <f t="shared" si="29"/>
        <v>-85300248147250.797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-5.6411143408036963</v>
      </c>
      <c r="AC74">
        <f t="shared" si="30"/>
        <v>-5.0367092329026946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-2.0868922159603343E-8</v>
      </c>
      <c r="AI74">
        <f t="shared" si="34"/>
        <v>-2.0869660244975645E-8</v>
      </c>
      <c r="AJ74">
        <f t="shared" si="35"/>
        <v>-0.60440510790100177</v>
      </c>
      <c r="AK74">
        <f t="shared" si="49"/>
        <v>-0.39487800385625876</v>
      </c>
      <c r="AL74">
        <f t="shared" si="26"/>
        <v>-0.9992831326269207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-1.0488100776664429E-11</v>
      </c>
      <c r="AR74">
        <f t="shared" si="36"/>
        <v>-1.0488471716462242E-11</v>
      </c>
      <c r="AS74">
        <f t="shared" si="36"/>
        <v>-3.0375606526853474E-4</v>
      </c>
      <c r="AT74">
        <f t="shared" si="36"/>
        <v>-1.9845396265598245E-4</v>
      </c>
      <c r="AU74">
        <f t="shared" si="23"/>
        <v>-5.0221003841298894E-4</v>
      </c>
      <c r="AW74">
        <v>71</v>
      </c>
      <c r="AX74">
        <f>IF(Z74&gt;0, (R74*SUMPRODUCT(K74:$K$98, X74:$X$98)-K74*$AZ$3)/Z74, 0)</f>
        <v>-85300248147250.797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100000</v>
      </c>
      <c r="S75">
        <f t="shared" si="29"/>
        <v>-377625298899883.81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-5.0367092329026946</v>
      </c>
      <c r="AC75">
        <f t="shared" si="30"/>
        <v>-4.4970618151007828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-4.6547567694752226E-9</v>
      </c>
      <c r="AI75">
        <f t="shared" si="34"/>
        <v>-4.6549056293976183E-9</v>
      </c>
      <c r="AJ75">
        <f t="shared" si="35"/>
        <v>-0.53964741780191172</v>
      </c>
      <c r="AK75">
        <f t="shared" si="49"/>
        <v>-0.35256964630318866</v>
      </c>
      <c r="AL75">
        <f t="shared" si="26"/>
        <v>-0.89221706876000606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-2.0886987271136523E-12</v>
      </c>
      <c r="AR75">
        <f t="shared" si="36"/>
        <v>-2.0887655240583316E-12</v>
      </c>
      <c r="AS75">
        <f t="shared" si="36"/>
        <v>-2.4215247551594377E-4</v>
      </c>
      <c r="AT75">
        <f t="shared" si="36"/>
        <v>-1.5820628400641521E-4</v>
      </c>
      <c r="AU75">
        <f t="shared" si="23"/>
        <v>-4.003587616111245E-4</v>
      </c>
      <c r="AW75">
        <v>72</v>
      </c>
      <c r="AX75">
        <f>IF(Z75&gt;0, (R75*SUMPRODUCT(K75:$K$98, X75:$X$98)-K75*$AZ$3)/Z75, 0)</f>
        <v>-377625298899883.81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100000</v>
      </c>
      <c r="S76">
        <f t="shared" si="29"/>
        <v>-1822195313454186.3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-4.4970618151007828</v>
      </c>
      <c r="AC76">
        <f t="shared" si="30"/>
        <v>-4.015233763484658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-9.5861913710230033E-10</v>
      </c>
      <c r="AI76">
        <f t="shared" si="34"/>
        <v>-9.5864668103333397E-10</v>
      </c>
      <c r="AJ76">
        <f t="shared" si="35"/>
        <v>-0.48182805161612485</v>
      </c>
      <c r="AK76">
        <f t="shared" si="49"/>
        <v>-0.31479432705705485</v>
      </c>
      <c r="AL76">
        <f t="shared" si="26"/>
        <v>-0.79662237963182636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-3.8406690161532826E-13</v>
      </c>
      <c r="AR76">
        <f t="shared" si="36"/>
        <v>-3.8407793698051239E-13</v>
      </c>
      <c r="AS76">
        <f t="shared" si="36"/>
        <v>-1.9304247091804847E-4</v>
      </c>
      <c r="AT76">
        <f t="shared" si="36"/>
        <v>-1.2612108100026708E-4</v>
      </c>
      <c r="AU76">
        <f t="shared" si="23"/>
        <v>-3.1916355230239351E-4</v>
      </c>
      <c r="AW76">
        <v>73</v>
      </c>
      <c r="AX76">
        <f>IF(Z76&gt;0, (R76*SUMPRODUCT(K76:$K$98, X76:$X$98)-K76*$AZ$3)/Z76, 0)</f>
        <v>-1822195313454186.3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100000</v>
      </c>
      <c r="S77">
        <f t="shared" si="29"/>
        <v>-9662393863385702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-4.015233763484658</v>
      </c>
      <c r="AC77">
        <f t="shared" si="30"/>
        <v>-3.5850301459687786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-1.8104501502037613E-10</v>
      </c>
      <c r="AI77">
        <f t="shared" si="34"/>
        <v>-1.8104965288522185E-10</v>
      </c>
      <c r="AJ77">
        <f t="shared" si="35"/>
        <v>-0.43020361751587943</v>
      </c>
      <c r="AK77">
        <f t="shared" si="49"/>
        <v>-0.2810663634439261</v>
      </c>
      <c r="AL77">
        <f t="shared" si="26"/>
        <v>-0.71126998114085516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-6.4763354541297492E-14</v>
      </c>
      <c r="AR77">
        <f t="shared" si="36"/>
        <v>-6.4765013596562207E-14</v>
      </c>
      <c r="AS77">
        <f t="shared" si="36"/>
        <v>-1.5389227592371938E-4</v>
      </c>
      <c r="AT77">
        <f t="shared" si="36"/>
        <v>-1.0054295360357471E-4</v>
      </c>
      <c r="AU77">
        <f t="shared" si="23"/>
        <v>-2.5443522959205908E-4</v>
      </c>
      <c r="AW77">
        <v>74</v>
      </c>
      <c r="AX77">
        <f>IF(Z77&gt;0, (R77*SUMPRODUCT(K77:$K$98, X77:$X$98)-K77*$AZ$3)/Z77, 0)</f>
        <v>-9662393863385702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100000</v>
      </c>
      <c r="S78">
        <f t="shared" si="29"/>
        <v>-5.6858954287375032E+16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-3.5850301459687786</v>
      </c>
      <c r="AC78">
        <f t="shared" si="30"/>
        <v>-3.2009197731864654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-3.1102310537735224E-11</v>
      </c>
      <c r="AI78">
        <f t="shared" si="34"/>
        <v>-3.110301423511528E-11</v>
      </c>
      <c r="AJ78">
        <f t="shared" si="35"/>
        <v>-0.38411037278231319</v>
      </c>
      <c r="AK78">
        <f t="shared" si="49"/>
        <v>-0.25095211021781455</v>
      </c>
      <c r="AL78">
        <f t="shared" si="26"/>
        <v>-0.63506248303123081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-9.9338453605337594E-15</v>
      </c>
      <c r="AR78">
        <f t="shared" si="36"/>
        <v>-9.9340701162137462E-15</v>
      </c>
      <c r="AS78">
        <f t="shared" si="36"/>
        <v>-1.2268198016887017E-4</v>
      </c>
      <c r="AT78">
        <f t="shared" si="36"/>
        <v>-8.0152227043673536E-5</v>
      </c>
      <c r="AU78">
        <f t="shared" si="23"/>
        <v>-2.028342072224778E-4</v>
      </c>
      <c r="AW78">
        <v>75</v>
      </c>
      <c r="AX78">
        <f>IF(Z78&gt;0, (R78*SUMPRODUCT(K78:$K$98, X78:$X$98)-K78*$AZ$3)/Z78, 0)</f>
        <v>-5.6858954287375032E+16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-3.2009197731864654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-3.2009197731864654</v>
      </c>
      <c r="AK79">
        <f t="shared" si="49"/>
        <v>-0.2240643841230526</v>
      </c>
      <c r="AL79">
        <f t="shared" si="26"/>
        <v>-3.4249841573151478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-1.6053977141992224E-15</v>
      </c>
      <c r="AR79">
        <f t="shared" si="36"/>
        <v>-1.6053977141992224E-15</v>
      </c>
      <c r="AS79">
        <f t="shared" si="36"/>
        <v>-9.1281235244709954E-4</v>
      </c>
      <c r="AT79">
        <f t="shared" si="36"/>
        <v>-6.3896864671296978E-5</v>
      </c>
      <c r="AU79">
        <f t="shared" si="23"/>
        <v>-9.7670921712000197E-4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25610.417418335463</v>
      </c>
      <c r="AO81" s="8">
        <f t="shared" si="50"/>
        <v>-2561.0417418335464</v>
      </c>
      <c r="AP81" s="8">
        <f t="shared" si="50"/>
        <v>-725.6735014620773</v>
      </c>
      <c r="AQ81" s="8">
        <f t="shared" si="50"/>
        <v>-10021.899594647353</v>
      </c>
      <c r="AR81" s="8">
        <f t="shared" si="50"/>
        <v>12301.802580392488</v>
      </c>
      <c r="AS81" s="8">
        <f t="shared" si="50"/>
        <v>-1898.8495764193615</v>
      </c>
      <c r="AT81" s="8">
        <f t="shared" si="50"/>
        <v>840.19021657358894</v>
      </c>
      <c r="AU81" s="8">
        <f t="shared" si="50"/>
        <v>11243.143220546701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54177.2623175013</v>
      </c>
      <c r="K3">
        <v>1</v>
      </c>
      <c r="L3" s="2">
        <v>0</v>
      </c>
      <c r="O3">
        <f>$C$3</f>
        <v>54177.2623175013</v>
      </c>
      <c r="P3" s="2">
        <f>O3*C5</f>
        <v>5417.72623175013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54177.2623175013</v>
      </c>
      <c r="AF3">
        <f t="shared" ref="AF3:AG34" si="4">-$Z3*P3</f>
        <v>-5417.72623175013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48134.579115051172</v>
      </c>
      <c r="AJ3">
        <f t="shared" ref="AJ3:AJ66" si="7">AB3-AC3</f>
        <v>0</v>
      </c>
      <c r="AL3">
        <f t="shared" ref="AL3:AL34" si="8">SUM(AI3:AK3)</f>
        <v>48134.579115051172</v>
      </c>
      <c r="AN3">
        <f t="shared" ref="AN3:AU34" si="9">AE3*$K3</f>
        <v>54177.2623175013</v>
      </c>
      <c r="AO3">
        <f t="shared" si="9"/>
        <v>-5417.72623175013</v>
      </c>
      <c r="AP3">
        <f t="shared" si="9"/>
        <v>-624.95697070000006</v>
      </c>
      <c r="AQ3">
        <f t="shared" si="9"/>
        <v>0</v>
      </c>
      <c r="AR3">
        <f t="shared" si="9"/>
        <v>48134.579115051172</v>
      </c>
      <c r="AS3">
        <f t="shared" si="9"/>
        <v>0</v>
      </c>
      <c r="AT3">
        <f t="shared" si="9"/>
        <v>0</v>
      </c>
      <c r="AU3">
        <f t="shared" si="9"/>
        <v>48134.579115051172</v>
      </c>
      <c r="AW3">
        <v>0</v>
      </c>
      <c r="AX3">
        <f>IF(Z3&gt;0, (R3*SUMPRODUCT(K3:$K$98, X3:$X$98)-K3*$AZ$3)/Z3, 0)</f>
        <v>0</v>
      </c>
      <c r="AZ3">
        <f>C6*ABS(SUMPRODUCT(X4:X69, K4:K69))/1</f>
        <v>23276.878867835479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1594.1393431545894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1561.3467586504084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-1561.3467586504084</v>
      </c>
      <c r="AK4">
        <f>G4*SUM(AB4, AE4:AF4)</f>
        <v>0</v>
      </c>
      <c r="AL4">
        <f t="shared" si="8"/>
        <v>-2618.4181586504083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-986.16606026681598</v>
      </c>
      <c r="AR4">
        <f t="shared" si="9"/>
        <v>-986.16606026681598</v>
      </c>
      <c r="AS4">
        <f t="shared" si="9"/>
        <v>-1456.6160636723653</v>
      </c>
      <c r="AT4">
        <f t="shared" si="9"/>
        <v>0</v>
      </c>
      <c r="AU4">
        <f t="shared" si="9"/>
        <v>-2442.782123939181</v>
      </c>
      <c r="AW4">
        <v>1</v>
      </c>
      <c r="AX4">
        <f>IF(Z4&gt;0, (R4*SUMPRODUCT(K4:$K$98, X4:$X$98)-K4*$AZ$3)/Z4, 0)</f>
        <v>1594.1393431545894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</v>
      </c>
      <c r="S5">
        <f t="shared" si="1"/>
        <v>2492.1961896043476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1561.3467586504084</v>
      </c>
      <c r="AC5">
        <f t="shared" si="2"/>
        <v>2386.4670612945338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-1205.9072251764956</v>
      </c>
      <c r="AI5">
        <f t="shared" si="6"/>
        <v>-1217.8769241875984</v>
      </c>
      <c r="AJ5">
        <f t="shared" si="7"/>
        <v>-825.12030264412533</v>
      </c>
      <c r="AK5">
        <f>G5*SUM(AB5, AE5:AF5)</f>
        <v>64.015217104666746</v>
      </c>
      <c r="AL5">
        <f t="shared" si="8"/>
        <v>-1978.9820097270569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-1031.1809368174331</v>
      </c>
      <c r="AR5">
        <f t="shared" si="9"/>
        <v>-1041.4163224109518</v>
      </c>
      <c r="AS5">
        <f t="shared" si="9"/>
        <v>-705.56698633522456</v>
      </c>
      <c r="AT5">
        <f t="shared" si="9"/>
        <v>54.739925399236469</v>
      </c>
      <c r="AU5">
        <f t="shared" si="9"/>
        <v>-1692.2433833469399</v>
      </c>
      <c r="AW5">
        <v>2</v>
      </c>
      <c r="AX5">
        <f>IF(Z5&gt;0, (R5*SUMPRODUCT(K5:$K$98, X5:$X$98)-K5*$AZ$3)/Z5, 0)</f>
        <v>2492.1961896043476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</v>
      </c>
      <c r="S6">
        <f t="shared" si="1"/>
        <v>3535.1697687635988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2386.4670612945338</v>
      </c>
      <c r="AC6">
        <f t="shared" si="2"/>
        <v>3303.5140572427699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-1352.9040537651283</v>
      </c>
      <c r="AI6">
        <f t="shared" si="6"/>
        <v>-1364.5849427793996</v>
      </c>
      <c r="AJ6">
        <f t="shared" si="7"/>
        <v>-917.04699594823614</v>
      </c>
      <c r="AK6">
        <f>G6*SUM(AB6, AE6:AF6)</f>
        <v>139.60832308573023</v>
      </c>
      <c r="AL6">
        <f t="shared" si="8"/>
        <v>-2142.0236156419055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-1043.6437559909612</v>
      </c>
      <c r="AR6">
        <f t="shared" si="9"/>
        <v>-1052.6545109297472</v>
      </c>
      <c r="AS6">
        <f t="shared" si="9"/>
        <v>-707.41925017381732</v>
      </c>
      <c r="AT6">
        <f t="shared" si="9"/>
        <v>107.69526062643145</v>
      </c>
      <c r="AU6">
        <f t="shared" si="9"/>
        <v>-1652.378500477133</v>
      </c>
      <c r="AW6">
        <v>3</v>
      </c>
      <c r="AX6">
        <f>IF(Z6&gt;0, (R6*SUMPRODUCT(K6:$K$98, X6:$X$98)-K6*$AZ$3)/Z6, 0)</f>
        <v>3535.1697687635988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</v>
      </c>
      <c r="S7">
        <f t="shared" si="1"/>
        <v>4261.9902568536054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3303.5140572427699</v>
      </c>
      <c r="AC7">
        <f t="shared" si="2"/>
        <v>3878.8689049445461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-1501.9002080858049</v>
      </c>
      <c r="AI7">
        <f t="shared" si="6"/>
        <v>-1513.2765506839228</v>
      </c>
      <c r="AJ7">
        <f t="shared" si="7"/>
        <v>-575.35484770177618</v>
      </c>
      <c r="AK7">
        <f>G7*SUM(AB7, AE7:AF7)</f>
        <v>162.20254021061999</v>
      </c>
      <c r="AL7">
        <f t="shared" si="8"/>
        <v>-1926.4288581750789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-1054.1178089227942</v>
      </c>
      <c r="AR7">
        <f t="shared" si="9"/>
        <v>-1062.1023642670984</v>
      </c>
      <c r="AS7">
        <f t="shared" si="9"/>
        <v>-403.81630427063294</v>
      </c>
      <c r="AT7">
        <f t="shared" si="9"/>
        <v>113.8428408012857</v>
      </c>
      <c r="AU7">
        <f t="shared" si="9"/>
        <v>-1352.0758277364455</v>
      </c>
      <c r="AW7">
        <v>4</v>
      </c>
      <c r="AX7">
        <f>IF(Z7&gt;0, (R7*SUMPRODUCT(K7:$K$98, X7:$X$98)-K7*$AZ$3)/Z7, 0)</f>
        <v>4261.9902568536054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</v>
      </c>
      <c r="S8">
        <f t="shared" si="1"/>
        <v>4423.2487385854911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3878.8689049445461</v>
      </c>
      <c r="AC8">
        <f t="shared" si="2"/>
        <v>3912.0557442620739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-1657.5912724091295</v>
      </c>
      <c r="AI8">
        <f t="shared" si="6"/>
        <v>-1668.6466526722149</v>
      </c>
      <c r="AJ8">
        <f t="shared" si="7"/>
        <v>-33.186839317527756</v>
      </c>
      <c r="AK8">
        <f t="shared" ref="AK8:AK69" si="22">G8*SUM(AB8:AB8, AE8:AF8)</f>
        <v>82.619907675318828</v>
      </c>
      <c r="AL8">
        <f t="shared" si="8"/>
        <v>-1619.2135843144238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-1085.961477375183</v>
      </c>
      <c r="AR8">
        <f t="shared" si="9"/>
        <v>-1093.2043467623967</v>
      </c>
      <c r="AS8">
        <f t="shared" si="9"/>
        <v>-21.742168684500584</v>
      </c>
      <c r="AT8">
        <f t="shared" si="9"/>
        <v>54.127961755788682</v>
      </c>
      <c r="AU8">
        <f t="shared" si="9"/>
        <v>-1060.8185536911085</v>
      </c>
      <c r="AW8">
        <v>5</v>
      </c>
      <c r="AX8">
        <f>IF(Z8&gt;0, (R8*SUMPRODUCT(K8:$K$98, X8:$X$98)-K8*$AZ$3)/Z8, 0)</f>
        <v>4423.2487385854911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</v>
      </c>
      <c r="S9">
        <f t="shared" si="1"/>
        <v>4238.6501727237655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3912.0557442620739</v>
      </c>
      <c r="AC9">
        <f t="shared" si="2"/>
        <v>3633.4236010966324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-1837.3689993940543</v>
      </c>
      <c r="AI9">
        <f t="shared" si="6"/>
        <v>-1848.0841547295847</v>
      </c>
      <c r="AJ9">
        <f t="shared" si="7"/>
        <v>278.63214316544145</v>
      </c>
      <c r="AK9">
        <f t="shared" si="22"/>
        <v>23.081128891146236</v>
      </c>
      <c r="AL9">
        <f t="shared" si="8"/>
        <v>-1546.3708826729971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-1140.0149927633272</v>
      </c>
      <c r="AR9">
        <f t="shared" si="9"/>
        <v>-1146.663324011063</v>
      </c>
      <c r="AS9">
        <f t="shared" si="9"/>
        <v>172.88025474422238</v>
      </c>
      <c r="AT9">
        <f t="shared" si="9"/>
        <v>14.320930087797935</v>
      </c>
      <c r="AU9">
        <f t="shared" si="9"/>
        <v>-959.46213917904277</v>
      </c>
      <c r="AW9">
        <v>6</v>
      </c>
      <c r="AX9">
        <f>IF(Z9&gt;0, (R9*SUMPRODUCT(K9:$K$98, X9:$X$98)-K9*$AZ$3)/Z9, 0)</f>
        <v>4238.6501727237655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</v>
      </c>
      <c r="S10">
        <f t="shared" si="1"/>
        <v>3904.258263001715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3633.4236010966324</v>
      </c>
      <c r="AC10">
        <f t="shared" si="2"/>
        <v>3234.6409779381647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-2014.9777602621057</v>
      </c>
      <c r="AI10">
        <f t="shared" si="6"/>
        <v>-2025.333891824248</v>
      </c>
      <c r="AJ10">
        <f t="shared" si="7"/>
        <v>398.78262315846769</v>
      </c>
      <c r="AK10">
        <f t="shared" si="22"/>
        <v>14.897036764496194</v>
      </c>
      <c r="AL10">
        <f t="shared" si="8"/>
        <v>-1611.654231901284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-1186.0489739665354</v>
      </c>
      <c r="AR10">
        <f t="shared" si="9"/>
        <v>-1192.1447629403767</v>
      </c>
      <c r="AS10">
        <f t="shared" si="9"/>
        <v>234.7299957153175</v>
      </c>
      <c r="AT10">
        <f t="shared" si="9"/>
        <v>8.7686402888010821</v>
      </c>
      <c r="AU10">
        <f t="shared" si="9"/>
        <v>-948.64612693625816</v>
      </c>
      <c r="AW10">
        <v>7</v>
      </c>
      <c r="AX10">
        <f>IF(Z10&gt;0, (R10*SUMPRODUCT(K10:$K$98, X10:$X$98)-K10*$AZ$3)/Z10, 0)</f>
        <v>3904.258263001715</v>
      </c>
    </row>
    <row r="11" spans="1:52" x14ac:dyDescent="0.25">
      <c r="A11" t="s">
        <v>33</v>
      </c>
      <c r="C11" s="12">
        <f>AU71</f>
        <v>23804.059004566428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</v>
      </c>
      <c r="S11">
        <f t="shared" si="1"/>
        <v>3419.9915697085221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3234.6409779381647</v>
      </c>
      <c r="AC11">
        <f t="shared" si="2"/>
        <v>2730.7854757947625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-2172.8366157126347</v>
      </c>
      <c r="AI11">
        <f t="shared" si="6"/>
        <v>-2182.8175813821917</v>
      </c>
      <c r="AJ11">
        <f t="shared" si="7"/>
        <v>503.85550214340219</v>
      </c>
      <c r="AK11">
        <f t="shared" si="22"/>
        <v>7.7631383470515942</v>
      </c>
      <c r="AL11">
        <f t="shared" si="8"/>
        <v>-1671.1989408917379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-1215.2862852815776</v>
      </c>
      <c r="AR11">
        <f t="shared" si="9"/>
        <v>-1220.8687255830546</v>
      </c>
      <c r="AS11">
        <f t="shared" si="9"/>
        <v>281.81073399193946</v>
      </c>
      <c r="AT11">
        <f t="shared" si="9"/>
        <v>4.3419903253153924</v>
      </c>
      <c r="AU11">
        <f t="shared" si="9"/>
        <v>-934.71600126579983</v>
      </c>
      <c r="AW11">
        <v>8</v>
      </c>
      <c r="AX11">
        <f>IF(Z11&gt;0, (R11*SUMPRODUCT(K11:$K$98, X11:$X$98)-K11*$AZ$3)/Z11, 0)</f>
        <v>3419.9915697085221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</v>
      </c>
      <c r="S12">
        <f t="shared" si="1"/>
        <v>2818.899069334117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2730.7854757947625</v>
      </c>
      <c r="AC12">
        <f t="shared" si="2"/>
        <v>2162.5500086112006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-2333.1275387707019</v>
      </c>
      <c r="AI12">
        <f t="shared" si="6"/>
        <v>-2342.717053841217</v>
      </c>
      <c r="AJ12">
        <f t="shared" si="7"/>
        <v>568.23546718356192</v>
      </c>
      <c r="AK12">
        <f t="shared" si="22"/>
        <v>6.2808065943279541</v>
      </c>
      <c r="AL12">
        <f t="shared" si="8"/>
        <v>-1768.2007800633271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-1240.0820896424618</v>
      </c>
      <c r="AR12">
        <f t="shared" si="9"/>
        <v>-1245.1790188457269</v>
      </c>
      <c r="AS12">
        <f t="shared" si="9"/>
        <v>302.02319155052646</v>
      </c>
      <c r="AT12">
        <f t="shared" si="9"/>
        <v>3.3383154742745647</v>
      </c>
      <c r="AU12">
        <f t="shared" si="9"/>
        <v>-939.8175118209258</v>
      </c>
      <c r="AW12">
        <v>9</v>
      </c>
      <c r="AX12">
        <f>IF(Z12&gt;0, (R12*SUMPRODUCT(K12:$K$98, X12:$X$98)-K12*$AZ$3)/Z12, 0)</f>
        <v>2818.899069334117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</v>
      </c>
      <c r="S13">
        <f t="shared" si="1"/>
        <v>2088.131931020052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2162.5500086112006</v>
      </c>
      <c r="AC13">
        <f t="shared" si="2"/>
        <v>1534.0071257440793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-2485.8269310784794</v>
      </c>
      <c r="AI13">
        <f t="shared" si="6"/>
        <v>-2495.0098226319046</v>
      </c>
      <c r="AJ13">
        <f t="shared" si="7"/>
        <v>628.54288286712131</v>
      </c>
      <c r="AK13">
        <f t="shared" si="22"/>
        <v>4.3251000172224012</v>
      </c>
      <c r="AL13">
        <f t="shared" si="8"/>
        <v>-1862.1418397475609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-1255.9348288554443</v>
      </c>
      <c r="AR13">
        <f t="shared" si="9"/>
        <v>-1260.5743768414118</v>
      </c>
      <c r="AS13">
        <f t="shared" si="9"/>
        <v>317.56390123247212</v>
      </c>
      <c r="AT13">
        <f t="shared" si="9"/>
        <v>2.1852059296646993</v>
      </c>
      <c r="AU13">
        <f t="shared" si="9"/>
        <v>-940.82526967927504</v>
      </c>
      <c r="AW13">
        <v>10</v>
      </c>
      <c r="AX13">
        <f>IF(Z13&gt;0, (R13*SUMPRODUCT(K13:$K$98, X13:$X$98)-K13*$AZ$3)/Z13, 0)</f>
        <v>2088.131931020052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</v>
      </c>
      <c r="S14">
        <f t="shared" si="1"/>
        <v>2194.5527656766135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1534.0071257440793</v>
      </c>
      <c r="AC14">
        <f t="shared" si="2"/>
        <v>1538.1118712883833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-2640.7868615335096</v>
      </c>
      <c r="AI14">
        <f t="shared" si="6"/>
        <v>-2649.5478258137086</v>
      </c>
      <c r="AJ14">
        <f t="shared" si="7"/>
        <v>-4.1047455443040235</v>
      </c>
      <c r="AK14">
        <f t="shared" si="22"/>
        <v>107.38049880208555</v>
      </c>
      <c r="AL14">
        <f t="shared" si="8"/>
        <v>-2546.272072555927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-1191.2736711754542</v>
      </c>
      <c r="AR14">
        <f t="shared" si="9"/>
        <v>-1195.2257909898678</v>
      </c>
      <c r="AS14">
        <f t="shared" si="9"/>
        <v>-1.8516735920764855</v>
      </c>
      <c r="AT14">
        <f t="shared" si="9"/>
        <v>48.439941474992345</v>
      </c>
      <c r="AU14">
        <f t="shared" si="9"/>
        <v>-1148.6375231069519</v>
      </c>
      <c r="AW14">
        <v>11</v>
      </c>
      <c r="AX14">
        <f>IF(Z14&gt;0, (R14*SUMPRODUCT(K14:$K$98, X14:$X$98)-K14*$AZ$3)/Z14, 0)</f>
        <v>2194.5527656766135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</v>
      </c>
      <c r="S15">
        <f t="shared" si="1"/>
        <v>2210.6540178041155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1538.1118712883833</v>
      </c>
      <c r="AC15">
        <f t="shared" si="2"/>
        <v>1471.8735343984172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-2805.928347997879</v>
      </c>
      <c r="AI15">
        <f t="shared" si="6"/>
        <v>-2814.2509615917761</v>
      </c>
      <c r="AJ15">
        <f t="shared" si="7"/>
        <v>66.238336889966149</v>
      </c>
      <c r="AK15">
        <f t="shared" si="22"/>
        <v>107.66783099018684</v>
      </c>
      <c r="AL15">
        <f t="shared" si="8"/>
        <v>-2640.344793711623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-1130.1517108081216</v>
      </c>
      <c r="AR15">
        <f t="shared" si="9"/>
        <v>-1133.5038334659396</v>
      </c>
      <c r="AS15">
        <f t="shared" si="9"/>
        <v>26.679002623390062</v>
      </c>
      <c r="AT15">
        <f t="shared" si="9"/>
        <v>43.36567734503366</v>
      </c>
      <c r="AU15">
        <f t="shared" si="9"/>
        <v>-1063.4591534975159</v>
      </c>
      <c r="AW15">
        <v>12</v>
      </c>
      <c r="AX15">
        <f>IF(Z15&gt;0, (R15*SUMPRODUCT(K15:$K$98, X15:$X$98)-K15*$AZ$3)/Z15, 0)</f>
        <v>2210.6540178041155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</v>
      </c>
      <c r="S16">
        <f t="shared" si="1"/>
        <v>2138.2611314385381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1471.8735343984172</v>
      </c>
      <c r="AC16">
        <f t="shared" si="2"/>
        <v>1346.21765777377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-2956.5751887776405</v>
      </c>
      <c r="AI16">
        <f t="shared" si="6"/>
        <v>-2964.4450043370016</v>
      </c>
      <c r="AJ16">
        <f t="shared" si="7"/>
        <v>125.65587662464714</v>
      </c>
      <c r="AK16">
        <f t="shared" si="22"/>
        <v>103.03114740788921</v>
      </c>
      <c r="AL16">
        <f t="shared" si="8"/>
        <v>-2735.757980304465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-1063.2394336600619</v>
      </c>
      <c r="AR16">
        <f t="shared" si="9"/>
        <v>-1066.0695657230328</v>
      </c>
      <c r="AS16">
        <f t="shared" si="9"/>
        <v>45.188190581307232</v>
      </c>
      <c r="AT16">
        <f t="shared" si="9"/>
        <v>37.051917108389603</v>
      </c>
      <c r="AU16">
        <f t="shared" si="9"/>
        <v>-983.82945803333598</v>
      </c>
      <c r="AW16">
        <v>13</v>
      </c>
      <c r="AX16">
        <f>IF(Z16&gt;0, (R16*SUMPRODUCT(K16:$K$98, X16:$X$98)-K16*$AZ$3)/Z16, 0)</f>
        <v>2138.2611314385381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</v>
      </c>
      <c r="S17">
        <f t="shared" si="1"/>
        <v>1991.6126665538306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1346.21765777377</v>
      </c>
      <c r="AC17">
        <f t="shared" si="2"/>
        <v>1179.8495046346643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-3088.0273576419904</v>
      </c>
      <c r="AI17">
        <f t="shared" si="6"/>
        <v>-3095.4324716260526</v>
      </c>
      <c r="AJ17">
        <f t="shared" si="7"/>
        <v>166.36815313910574</v>
      </c>
      <c r="AK17">
        <f t="shared" si="22"/>
        <v>94.235236044163912</v>
      </c>
      <c r="AL17">
        <f t="shared" si="8"/>
        <v>-2834.8290824427831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-991.52864173983812</v>
      </c>
      <c r="AR17">
        <f t="shared" si="9"/>
        <v>-993.90633525099679</v>
      </c>
      <c r="AS17">
        <f t="shared" si="9"/>
        <v>53.41882367154448</v>
      </c>
      <c r="AT17">
        <f t="shared" si="9"/>
        <v>30.25780693544473</v>
      </c>
      <c r="AU17">
        <f t="shared" si="9"/>
        <v>-910.2297046440076</v>
      </c>
      <c r="AW17">
        <v>14</v>
      </c>
      <c r="AX17">
        <f>IF(Z17&gt;0, (R17*SUMPRODUCT(K17:$K$98, X17:$X$98)-K17*$AZ$3)/Z17, 0)</f>
        <v>1991.6126665538306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</v>
      </c>
      <c r="S18">
        <f t="shared" si="1"/>
        <v>1784.3132437685408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1179.8495046346643</v>
      </c>
      <c r="AC18">
        <f t="shared" si="2"/>
        <v>989.09879193139477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-3215.4785700609227</v>
      </c>
      <c r="AI18">
        <f t="shared" si="6"/>
        <v>-3222.4076980838868</v>
      </c>
      <c r="AJ18">
        <f t="shared" si="7"/>
        <v>190.75071270326953</v>
      </c>
      <c r="AK18">
        <f t="shared" si="22"/>
        <v>82.589465324426513</v>
      </c>
      <c r="AL18">
        <f t="shared" si="8"/>
        <v>-2949.0675200561909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-921.8318761773819</v>
      </c>
      <c r="AR18">
        <f t="shared" si="9"/>
        <v>-923.81835842147325</v>
      </c>
      <c r="AS18">
        <f t="shared" si="9"/>
        <v>54.685510583295887</v>
      </c>
      <c r="AT18">
        <f t="shared" si="9"/>
        <v>23.67722257003269</v>
      </c>
      <c r="AU18">
        <f t="shared" si="9"/>
        <v>-845.45562526814479</v>
      </c>
      <c r="AW18">
        <v>15</v>
      </c>
      <c r="AX18">
        <f>IF(Z18&gt;0, (R18*SUMPRODUCT(K18:$K$98, X18:$X$98)-K18*$AZ$3)/Z18, 0)</f>
        <v>1784.3132437685408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</v>
      </c>
      <c r="S19">
        <f t="shared" si="1"/>
        <v>1517.6586776460333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989.09879193139477</v>
      </c>
      <c r="AC19">
        <f t="shared" si="2"/>
        <v>782.24720953666565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-3335.6677622355696</v>
      </c>
      <c r="AI19">
        <f t="shared" si="6"/>
        <v>-3342.1106405080245</v>
      </c>
      <c r="AJ19">
        <f t="shared" si="7"/>
        <v>206.85158239472912</v>
      </c>
      <c r="AK19">
        <f t="shared" si="22"/>
        <v>69.236915435197645</v>
      </c>
      <c r="AL19">
        <f t="shared" si="8"/>
        <v>-3066.0221426780977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-853.82893261664299</v>
      </c>
      <c r="AR19">
        <f t="shared" si="9"/>
        <v>-855.47811241225372</v>
      </c>
      <c r="AS19">
        <f t="shared" si="9"/>
        <v>52.947678964222419</v>
      </c>
      <c r="AT19">
        <f t="shared" si="9"/>
        <v>17.722532883216051</v>
      </c>
      <c r="AU19">
        <f t="shared" si="9"/>
        <v>-784.80790056481533</v>
      </c>
      <c r="AW19">
        <v>16</v>
      </c>
      <c r="AX19">
        <f>IF(Z19&gt;0, (R19*SUMPRODUCT(K19:$K$98, X19:$X$98)-K19*$AZ$3)/Z19, 0)</f>
        <v>1517.6586776460333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</v>
      </c>
      <c r="S20">
        <f t="shared" si="1"/>
        <v>1191.2897890239167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782.24720953666565</v>
      </c>
      <c r="AC20">
        <f t="shared" si="2"/>
        <v>566.79353922595965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-3449.4546084676704</v>
      </c>
      <c r="AI20">
        <f t="shared" si="6"/>
        <v>-3455.4018761313423</v>
      </c>
      <c r="AJ20">
        <f t="shared" si="7"/>
        <v>215.453670310706</v>
      </c>
      <c r="AK20">
        <f t="shared" si="22"/>
        <v>54.757304667566601</v>
      </c>
      <c r="AL20">
        <f t="shared" si="8"/>
        <v>-3185.1909011530697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-788.3525761751406</v>
      </c>
      <c r="AR20">
        <f t="shared" si="9"/>
        <v>-789.71178924388187</v>
      </c>
      <c r="AS20">
        <f t="shared" si="9"/>
        <v>49.240669994288581</v>
      </c>
      <c r="AT20">
        <f t="shared" si="9"/>
        <v>12.514460139036142</v>
      </c>
      <c r="AU20">
        <f t="shared" si="9"/>
        <v>-727.9566591105571</v>
      </c>
      <c r="AW20">
        <v>17</v>
      </c>
      <c r="AX20">
        <f>IF(Z20&gt;0, (R20*SUMPRODUCT(K20:$K$98, X20:$X$98)-K20*$AZ$3)/Z20, 0)</f>
        <v>1191.2897890239167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</v>
      </c>
      <c r="S21">
        <f t="shared" si="1"/>
        <v>800.08473413767695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566.79353922595965</v>
      </c>
      <c r="AC21">
        <f t="shared" si="2"/>
        <v>348.41887582397885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-3554.6128942718137</v>
      </c>
      <c r="AI21">
        <f t="shared" si="6"/>
        <v>-3560.0563626470648</v>
      </c>
      <c r="AJ21">
        <f t="shared" si="7"/>
        <v>218.3746634019808</v>
      </c>
      <c r="AK21">
        <f t="shared" si="22"/>
        <v>39.675547745817177</v>
      </c>
      <c r="AL21">
        <f t="shared" si="8"/>
        <v>-3302.0061514992667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-725.34453956698917</v>
      </c>
      <c r="AR21">
        <f t="shared" si="9"/>
        <v>-726.45531876566281</v>
      </c>
      <c r="AS21">
        <f t="shared" si="9"/>
        <v>44.560933747148482</v>
      </c>
      <c r="AT21">
        <f t="shared" si="9"/>
        <v>8.0960832494963739</v>
      </c>
      <c r="AU21">
        <f t="shared" si="9"/>
        <v>-673.79830176901794</v>
      </c>
      <c r="AW21">
        <v>18</v>
      </c>
      <c r="AX21">
        <f>IF(Z21&gt;0, (R21*SUMPRODUCT(K21:$K$98, X21:$X$98)-K21*$AZ$3)/Z21, 0)</f>
        <v>800.08473413767695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</v>
      </c>
      <c r="S22">
        <f t="shared" si="1"/>
        <v>334.40724779659217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348.41887582397885</v>
      </c>
      <c r="AC22">
        <f t="shared" si="2"/>
        <v>131.98318694730915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-3644.4685746403729</v>
      </c>
      <c r="AI22">
        <f t="shared" si="6"/>
        <v>-3649.4020497600418</v>
      </c>
      <c r="AJ22">
        <f t="shared" si="7"/>
        <v>216.4356888766697</v>
      </c>
      <c r="AK22">
        <f t="shared" si="22"/>
        <v>24.389321307678522</v>
      </c>
      <c r="AL22">
        <f t="shared" si="8"/>
        <v>-3408.5770395756936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-664.00021677737743</v>
      </c>
      <c r="AR22">
        <f t="shared" si="9"/>
        <v>-664.89906622053638</v>
      </c>
      <c r="AS22">
        <f t="shared" si="9"/>
        <v>39.433278512121888</v>
      </c>
      <c r="AT22">
        <f t="shared" si="9"/>
        <v>4.4435873992821255</v>
      </c>
      <c r="AU22">
        <f t="shared" si="9"/>
        <v>-621.02220030913236</v>
      </c>
      <c r="AW22">
        <v>19</v>
      </c>
      <c r="AX22">
        <f>IF(Z22&gt;0, (R22*SUMPRODUCT(K22:$K$98, X22:$X$98)-K22*$AZ$3)/Z22, 0)</f>
        <v>334.40724779659217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</v>
      </c>
      <c r="S23">
        <f t="shared" si="1"/>
        <v>-219.62827664452936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131.98318694730915</v>
      </c>
      <c r="AC23">
        <f t="shared" si="2"/>
        <v>-77.634127427995281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-3725.1574607785574</v>
      </c>
      <c r="AI23">
        <f t="shared" si="6"/>
        <v>-3729.5759564644322</v>
      </c>
      <c r="AJ23">
        <f t="shared" si="7"/>
        <v>209.61731437530443</v>
      </c>
      <c r="AK23">
        <f t="shared" si="22"/>
        <v>9.2388230863116405</v>
      </c>
      <c r="AL23">
        <f t="shared" si="8"/>
        <v>-3510.7198190028162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-605.98325508044218</v>
      </c>
      <c r="AR23">
        <f t="shared" si="9"/>
        <v>-606.70202587777794</v>
      </c>
      <c r="AS23">
        <f t="shared" si="9"/>
        <v>34.099117641008178</v>
      </c>
      <c r="AT23">
        <f t="shared" si="9"/>
        <v>1.5029088423514221</v>
      </c>
      <c r="AU23">
        <f t="shared" si="9"/>
        <v>-571.09999939441832</v>
      </c>
      <c r="AW23">
        <v>20</v>
      </c>
      <c r="AX23">
        <f>IF(Z23&gt;0, (R23*SUMPRODUCT(K23:$K$98, X23:$X$98)-K23*$AZ$3)/Z23, 0)</f>
        <v>-219.62827664452936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</v>
      </c>
      <c r="S24">
        <f t="shared" si="1"/>
        <v>-890.13119008751539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-77.634127427995281</v>
      </c>
      <c r="AC24">
        <f t="shared" si="2"/>
        <v>-277.91836250658662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-3772.3058207447257</v>
      </c>
      <c r="AI24">
        <f t="shared" si="6"/>
        <v>-3776.2085932461487</v>
      </c>
      <c r="AJ24">
        <f t="shared" si="7"/>
        <v>200.28423507859134</v>
      </c>
      <c r="AK24">
        <f t="shared" si="22"/>
        <v>-5.4343889199596704</v>
      </c>
      <c r="AL24">
        <f t="shared" si="8"/>
        <v>-3581.3587470875168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-547.90449044343961</v>
      </c>
      <c r="AR24">
        <f t="shared" si="9"/>
        <v>-548.47134442620779</v>
      </c>
      <c r="AS24">
        <f t="shared" si="9"/>
        <v>29.090067714320561</v>
      </c>
      <c r="AT24">
        <f t="shared" si="9"/>
        <v>-0.78931195760638428</v>
      </c>
      <c r="AU24">
        <f t="shared" si="9"/>
        <v>-520.17058866949367</v>
      </c>
      <c r="AW24">
        <v>21</v>
      </c>
      <c r="AX24">
        <f>IF(Z24&gt;0, (R24*SUMPRODUCT(K24:$K$98, X24:$X$98)-K24*$AZ$3)/Z24, 0)</f>
        <v>-890.13119008751539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</v>
      </c>
      <c r="S25">
        <f t="shared" si="1"/>
        <v>-1708.4209033650045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-277.91836250658662</v>
      </c>
      <c r="AC25">
        <f t="shared" si="2"/>
        <v>-463.59158509123245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-3774.2808042483457</v>
      </c>
      <c r="AI25">
        <f t="shared" si="6"/>
        <v>-3777.6727639242231</v>
      </c>
      <c r="AJ25">
        <f t="shared" si="7"/>
        <v>185.67322258464583</v>
      </c>
      <c r="AK25">
        <f t="shared" si="22"/>
        <v>-19.454285375461065</v>
      </c>
      <c r="AL25">
        <f t="shared" si="8"/>
        <v>-3611.4538267150383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-489.4565578503325</v>
      </c>
      <c r="AR25">
        <f t="shared" si="9"/>
        <v>-489.89643421179807</v>
      </c>
      <c r="AS25">
        <f t="shared" si="9"/>
        <v>24.078488359680506</v>
      </c>
      <c r="AT25">
        <f t="shared" si="9"/>
        <v>-2.5228720514364498</v>
      </c>
      <c r="AU25">
        <f t="shared" si="9"/>
        <v>-468.34081790355401</v>
      </c>
      <c r="AW25">
        <v>22</v>
      </c>
      <c r="AX25">
        <f>IF(Z25&gt;0, (R25*SUMPRODUCT(K25:$K$98, X25:$X$98)-K25*$AZ$3)/Z25, 0)</f>
        <v>-1708.4209033650045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</v>
      </c>
      <c r="S26">
        <f t="shared" si="1"/>
        <v>-2720.9456196099109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-463.59158509123245</v>
      </c>
      <c r="AC26">
        <f t="shared" si="2"/>
        <v>-629.62736806764133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-3724.300357281978</v>
      </c>
      <c r="AI26">
        <f t="shared" si="6"/>
        <v>-3727.1928598164363</v>
      </c>
      <c r="AJ26">
        <f t="shared" si="7"/>
        <v>166.03578297640888</v>
      </c>
      <c r="AK26">
        <f t="shared" si="22"/>
        <v>-32.451410956386276</v>
      </c>
      <c r="AL26">
        <f t="shared" si="8"/>
        <v>-3593.6084877964136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-431.22766954514782</v>
      </c>
      <c r="AR26">
        <f t="shared" si="9"/>
        <v>-431.56258537025013</v>
      </c>
      <c r="AS26">
        <f t="shared" si="9"/>
        <v>19.224879006878592</v>
      </c>
      <c r="AT26">
        <f t="shared" si="9"/>
        <v>-3.7574698541197189</v>
      </c>
      <c r="AU26">
        <f t="shared" si="9"/>
        <v>-416.09517621749126</v>
      </c>
      <c r="AW26">
        <v>23</v>
      </c>
      <c r="AX26">
        <f>IF(Z26&gt;0, (R26*SUMPRODUCT(K26:$K$98, X26:$X$98)-K26*$AZ$3)/Z26, 0)</f>
        <v>-2720.9456196099109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</v>
      </c>
      <c r="S27">
        <f t="shared" si="1"/>
        <v>-3998.5110055467817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-629.62736806764133</v>
      </c>
      <c r="AC27">
        <f t="shared" si="2"/>
        <v>-772.08648861821393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-3599.2699786598528</v>
      </c>
      <c r="AI27">
        <f t="shared" si="6"/>
        <v>-3601.6836474216343</v>
      </c>
      <c r="AJ27">
        <f t="shared" si="7"/>
        <v>142.45912055057261</v>
      </c>
      <c r="AK27">
        <f t="shared" si="22"/>
        <v>-44.073915764734899</v>
      </c>
      <c r="AL27">
        <f t="shared" si="8"/>
        <v>-3503.2984426357966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-372.09884505232657</v>
      </c>
      <c r="AR27">
        <f t="shared" si="9"/>
        <v>-372.34837436352655</v>
      </c>
      <c r="AS27">
        <f t="shared" si="9"/>
        <v>14.727673816726435</v>
      </c>
      <c r="AT27">
        <f t="shared" si="9"/>
        <v>-4.5564387362510894</v>
      </c>
      <c r="AU27">
        <f t="shared" si="9"/>
        <v>-362.17713928305119</v>
      </c>
      <c r="AW27">
        <v>24</v>
      </c>
      <c r="AX27">
        <f>IF(Z27&gt;0, (R27*SUMPRODUCT(K27:$K$98, X27:$X$98)-K27*$AZ$3)/Z27, 0)</f>
        <v>-3998.5110055467817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</v>
      </c>
      <c r="S28">
        <f t="shared" si="1"/>
        <v>-5638.5278395835403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-772.08648861821393</v>
      </c>
      <c r="AC28">
        <f t="shared" si="2"/>
        <v>-886.35627206824211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-3396.6166928754301</v>
      </c>
      <c r="AI28">
        <f t="shared" si="6"/>
        <v>-3398.5816478629845</v>
      </c>
      <c r="AJ28">
        <f t="shared" si="7"/>
        <v>114.26978345002817</v>
      </c>
      <c r="AK28">
        <f t="shared" si="22"/>
        <v>-54.046054203274977</v>
      </c>
      <c r="AL28">
        <f t="shared" si="8"/>
        <v>-3338.3579186162315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-313.52517216734094</v>
      </c>
      <c r="AR28">
        <f t="shared" si="9"/>
        <v>-313.70654760839858</v>
      </c>
      <c r="AS28">
        <f t="shared" si="9"/>
        <v>10.547688117073259</v>
      </c>
      <c r="AT28">
        <f t="shared" si="9"/>
        <v>-4.9887284851981599</v>
      </c>
      <c r="AU28">
        <f t="shared" si="9"/>
        <v>-308.14758797652348</v>
      </c>
      <c r="AW28">
        <v>25</v>
      </c>
      <c r="AX28">
        <f>IF(Z28&gt;0, (R28*SUMPRODUCT(K28:$K$98, X28:$X$98)-K28*$AZ$3)/Z28, 0)</f>
        <v>-5638.5278395835403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</v>
      </c>
      <c r="S29">
        <f t="shared" si="1"/>
        <v>-7789.8770087849707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-886.35627206824211</v>
      </c>
      <c r="AC29">
        <f t="shared" si="2"/>
        <v>-969.67692494781693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-3114.5329136978244</v>
      </c>
      <c r="AI29">
        <f t="shared" si="6"/>
        <v>-3116.0889025212909</v>
      </c>
      <c r="AJ29">
        <f t="shared" si="7"/>
        <v>83.320652879574823</v>
      </c>
      <c r="AK29">
        <f t="shared" si="22"/>
        <v>-62.044939044776953</v>
      </c>
      <c r="AL29">
        <f t="shared" si="8"/>
        <v>-3094.813188686493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-256.68516967512966</v>
      </c>
      <c r="AR29">
        <f t="shared" si="9"/>
        <v>-256.81340696342653</v>
      </c>
      <c r="AS29">
        <f t="shared" si="9"/>
        <v>6.8668967432563308</v>
      </c>
      <c r="AT29">
        <f t="shared" si="9"/>
        <v>-5.1134523691011502</v>
      </c>
      <c r="AU29">
        <f t="shared" si="9"/>
        <v>-255.05996258927138</v>
      </c>
      <c r="AW29">
        <v>26</v>
      </c>
      <c r="AX29">
        <f>IF(Z29&gt;0, (R29*SUMPRODUCT(K29:$K$98, X29:$X$98)-K29*$AZ$3)/Z29, 0)</f>
        <v>-7789.8770087849707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</v>
      </c>
      <c r="S30">
        <f t="shared" si="1"/>
        <v>-10685.846119092699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-969.67692494781693</v>
      </c>
      <c r="AC30">
        <f t="shared" si="2"/>
        <v>-1020.8223452588692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-2770.3990510865092</v>
      </c>
      <c r="AI30">
        <f t="shared" si="6"/>
        <v>-2771.5931801403553</v>
      </c>
      <c r="AJ30">
        <f t="shared" si="7"/>
        <v>51.145420311052249</v>
      </c>
      <c r="AK30">
        <f t="shared" si="22"/>
        <v>-67.87738474634719</v>
      </c>
      <c r="AL30">
        <f t="shared" si="8"/>
        <v>-2788.3251445756505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-203.86006568720219</v>
      </c>
      <c r="AR30">
        <f t="shared" si="9"/>
        <v>-203.94793578203945</v>
      </c>
      <c r="AS30">
        <f t="shared" si="9"/>
        <v>3.7635403968686587</v>
      </c>
      <c r="AT30">
        <f t="shared" si="9"/>
        <v>-4.9947635188652617</v>
      </c>
      <c r="AU30">
        <f t="shared" si="9"/>
        <v>-205.17915890403609</v>
      </c>
      <c r="AW30">
        <v>27</v>
      </c>
      <c r="AX30">
        <f>IF(Z30&gt;0, (R30*SUMPRODUCT(K30:$K$98, X30:$X$98)-K30*$AZ$3)/Z30, 0)</f>
        <v>-10685.846119092699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</v>
      </c>
      <c r="S31">
        <f t="shared" si="1"/>
        <v>-14728.918344257456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-1020.8223452588692</v>
      </c>
      <c r="AC31">
        <f t="shared" si="2"/>
        <v>-1041.164777585288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-2388.6545967499596</v>
      </c>
      <c r="AI31">
        <f t="shared" si="6"/>
        <v>-2389.5382026886732</v>
      </c>
      <c r="AJ31">
        <f t="shared" si="7"/>
        <v>20.342432326418816</v>
      </c>
      <c r="AK31">
        <f t="shared" si="22"/>
        <v>-71.457564168120854</v>
      </c>
      <c r="AL31">
        <f t="shared" si="8"/>
        <v>-2440.6533345303751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-156.9369333552292</v>
      </c>
      <c r="AR31">
        <f t="shared" si="9"/>
        <v>-156.99498712596059</v>
      </c>
      <c r="AS31">
        <f t="shared" si="9"/>
        <v>1.3365176156645613</v>
      </c>
      <c r="AT31">
        <f t="shared" si="9"/>
        <v>-4.6948315595054178</v>
      </c>
      <c r="AU31">
        <f t="shared" si="9"/>
        <v>-160.35330106980143</v>
      </c>
      <c r="AW31">
        <v>28</v>
      </c>
      <c r="AX31">
        <f>IF(Z31&gt;0, (R31*SUMPRODUCT(K31:$K$98, X31:$X$98)-K31*$AZ$3)/Z31, 0)</f>
        <v>-14728.918344257456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</v>
      </c>
      <c r="S32">
        <f t="shared" si="1"/>
        <v>-20634.029632156598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-1041.164777585288</v>
      </c>
      <c r="AC32">
        <f t="shared" si="2"/>
        <v>-1034.2466811541033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-1985.8240734268816</v>
      </c>
      <c r="AI32">
        <f t="shared" si="6"/>
        <v>-1986.4506152970298</v>
      </c>
      <c r="AJ32">
        <f t="shared" si="7"/>
        <v>-6.918096431184722</v>
      </c>
      <c r="AK32">
        <f t="shared" si="22"/>
        <v>-72.881534430970163</v>
      </c>
      <c r="AL32">
        <f t="shared" si="8"/>
        <v>-2066.2502461591848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-116.49158540164309</v>
      </c>
      <c r="AR32">
        <f t="shared" si="9"/>
        <v>-116.52833934009652</v>
      </c>
      <c r="AS32">
        <f t="shared" si="9"/>
        <v>-0.40582649390458742</v>
      </c>
      <c r="AT32">
        <f t="shared" si="9"/>
        <v>-4.2753462433945861</v>
      </c>
      <c r="AU32">
        <f t="shared" si="9"/>
        <v>-121.2095120773957</v>
      </c>
      <c r="AW32">
        <v>29</v>
      </c>
      <c r="AX32">
        <f>IF(Z32&gt;0, (R32*SUMPRODUCT(K32:$K$98, X32:$X$98)-K32*$AZ$3)/Z32, 0)</f>
        <v>-20634.029632156598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</v>
      </c>
      <c r="S33">
        <f t="shared" si="1"/>
        <v>-29721.29033618591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-1034.2466811541033</v>
      </c>
      <c r="AC33">
        <f t="shared" si="2"/>
        <v>-1004.439132817877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-1582.6842712187035</v>
      </c>
      <c r="AI33">
        <f t="shared" si="6"/>
        <v>-1583.106712136248</v>
      </c>
      <c r="AJ33">
        <f t="shared" si="7"/>
        <v>-29.807548336226318</v>
      </c>
      <c r="AK33">
        <f t="shared" si="22"/>
        <v>-72.397267680787238</v>
      </c>
      <c r="AL33">
        <f t="shared" si="8"/>
        <v>-1685.3115281532616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-82.895326865823193</v>
      </c>
      <c r="AR33">
        <f t="shared" si="9"/>
        <v>-82.917452806276486</v>
      </c>
      <c r="AS33">
        <f t="shared" si="9"/>
        <v>-1.5612124966008853</v>
      </c>
      <c r="AT33">
        <f t="shared" si="9"/>
        <v>-3.7919092757332722</v>
      </c>
      <c r="AU33">
        <f t="shared" si="9"/>
        <v>-88.270574578610649</v>
      </c>
      <c r="AW33">
        <v>30</v>
      </c>
      <c r="AX33">
        <f>IF(Z33&gt;0, (R33*SUMPRODUCT(K33:$K$98, X33:$X$98)-K33*$AZ$3)/Z33, 0)</f>
        <v>-29721.29033618591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</v>
      </c>
      <c r="S34">
        <f t="shared" si="1"/>
        <v>-44467.953789299798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-1004.439132817877</v>
      </c>
      <c r="AC34">
        <f t="shared" si="2"/>
        <v>-956.71023313203102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-1194.2720792378559</v>
      </c>
      <c r="AI34">
        <f t="shared" si="6"/>
        <v>-1194.5410117363201</v>
      </c>
      <c r="AJ34">
        <f t="shared" si="7"/>
        <v>-47.728899685845931</v>
      </c>
      <c r="AK34">
        <f t="shared" si="22"/>
        <v>-70.310739297251388</v>
      </c>
      <c r="AL34">
        <f t="shared" si="8"/>
        <v>-1312.5806507194172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-55.849722353406548</v>
      </c>
      <c r="AR34">
        <f t="shared" si="9"/>
        <v>-55.862298889048759</v>
      </c>
      <c r="AS34">
        <f t="shared" si="9"/>
        <v>-2.2320255509860143</v>
      </c>
      <c r="AT34">
        <f t="shared" si="9"/>
        <v>-3.2880575008671515</v>
      </c>
      <c r="AU34">
        <f t="shared" ref="AU34:AU69" si="23">AL34*$K34</f>
        <v>-61.382381940901915</v>
      </c>
      <c r="AW34">
        <v>31</v>
      </c>
      <c r="AX34">
        <f>IF(Z34&gt;0, (R34*SUMPRODUCT(K34:$K$98, X34:$X$98)-K34*$AZ$3)/Z34, 0)</f>
        <v>-44467.953789299798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</v>
      </c>
      <c r="S35">
        <f t="shared" si="1"/>
        <v>-69718.541211029689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-956.71023313203102</v>
      </c>
      <c r="AC35">
        <f t="shared" si="2"/>
        <v>-895.93118177859014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-844.8766439763607</v>
      </c>
      <c r="AI35">
        <f t="shared" ref="AI35:AI66" si="25">SUM(AE35:AH35)</f>
        <v>-845.03727756934325</v>
      </c>
      <c r="AJ35">
        <f t="shared" si="7"/>
        <v>-60.779051353440877</v>
      </c>
      <c r="AK35">
        <f t="shared" si="22"/>
        <v>-66.969716319242181</v>
      </c>
      <c r="AL35">
        <f t="shared" ref="AL35:AL69" si="26">SUM(AI35:AK35)</f>
        <v>-972.78604524202626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-35.277111778317845</v>
      </c>
      <c r="AR35">
        <f t="shared" si="27"/>
        <v>-35.283818898529297</v>
      </c>
      <c r="AS35">
        <f t="shared" si="27"/>
        <v>-2.5377780338255458</v>
      </c>
      <c r="AT35">
        <f t="shared" si="27"/>
        <v>-2.7962640288376166</v>
      </c>
      <c r="AU35">
        <f t="shared" si="23"/>
        <v>-40.617860961192456</v>
      </c>
      <c r="AW35">
        <v>32</v>
      </c>
      <c r="AX35">
        <f>IF(Z35&gt;0, (R35*SUMPRODUCT(K35:$K$98, X35:$X$98)-K35*$AZ$3)/Z35, 0)</f>
        <v>-69718.541211029689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</v>
      </c>
      <c r="S36">
        <f t="shared" si="1"/>
        <v>-109025.82675488977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-895.93118177859014</v>
      </c>
      <c r="AC36">
        <f t="shared" si="2"/>
        <v>-827.07545989007997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-513.61297677478285</v>
      </c>
      <c r="AI36">
        <f t="shared" si="25"/>
        <v>-513.70780240973875</v>
      </c>
      <c r="AJ36">
        <f t="shared" si="7"/>
        <v>-68.855721888510175</v>
      </c>
      <c r="AK36">
        <f t="shared" si="22"/>
        <v>-62.715182724501318</v>
      </c>
      <c r="AL36">
        <f t="shared" si="26"/>
        <v>-645.27870702275027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-19.147747063832163</v>
      </c>
      <c r="AR36">
        <f t="shared" si="27"/>
        <v>-19.151282210636097</v>
      </c>
      <c r="AS36">
        <f t="shared" si="27"/>
        <v>-2.5669755365174343</v>
      </c>
      <c r="AT36">
        <f t="shared" si="27"/>
        <v>-2.3380531843480612</v>
      </c>
      <c r="AU36">
        <f t="shared" si="23"/>
        <v>-24.056310931501592</v>
      </c>
      <c r="AW36">
        <v>33</v>
      </c>
      <c r="AX36">
        <f>IF(Z36&gt;0, (R36*SUMPRODUCT(K36:$K$98, X36:$X$98)-K36*$AZ$3)/Z36, 0)</f>
        <v>-109025.82675488977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</v>
      </c>
      <c r="S37">
        <f t="shared" si="1"/>
        <v>-170378.07744816333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-827.07545989007997</v>
      </c>
      <c r="AC37">
        <f t="shared" si="2"/>
        <v>-753.2474626085301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-308.91551771238892</v>
      </c>
      <c r="AI37">
        <f t="shared" si="25"/>
        <v>-308.97078065128125</v>
      </c>
      <c r="AJ37">
        <f t="shared" si="7"/>
        <v>-73.82799728154987</v>
      </c>
      <c r="AK37">
        <f t="shared" si="22"/>
        <v>-57.895282192305601</v>
      </c>
      <c r="AL37">
        <f t="shared" si="26"/>
        <v>-440.69406012513673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-10.28261075515751</v>
      </c>
      <c r="AR37">
        <f t="shared" si="27"/>
        <v>-10.284450246077306</v>
      </c>
      <c r="AS37">
        <f t="shared" si="27"/>
        <v>-2.4574503880565626</v>
      </c>
      <c r="AT37">
        <f t="shared" si="27"/>
        <v>-1.9271115149927147</v>
      </c>
      <c r="AU37">
        <f t="shared" si="23"/>
        <v>-14.669012149126583</v>
      </c>
      <c r="AW37">
        <v>34</v>
      </c>
      <c r="AX37">
        <f>IF(Z37&gt;0, (R37*SUMPRODUCT(K37:$K$98, X37:$X$98)-K37*$AZ$3)/Z37, 0)</f>
        <v>-170378.07744816333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</v>
      </c>
      <c r="S38">
        <f t="shared" si="1"/>
        <v>-267941.67146372324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-753.2474626085301</v>
      </c>
      <c r="AC38">
        <f t="shared" si="2"/>
        <v>-680.51601591245344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-183.70331250431741</v>
      </c>
      <c r="AI38">
        <f t="shared" si="25"/>
        <v>-183.73505989975774</v>
      </c>
      <c r="AJ38">
        <f t="shared" si="7"/>
        <v>-72.731446696076659</v>
      </c>
      <c r="AK38">
        <f t="shared" si="22"/>
        <v>-52.727322382597109</v>
      </c>
      <c r="AL38">
        <f t="shared" si="26"/>
        <v>-309.1938289784315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-5.4596227672975468</v>
      </c>
      <c r="AR38">
        <f t="shared" si="27"/>
        <v>-5.4605662930325245</v>
      </c>
      <c r="AS38">
        <f t="shared" si="27"/>
        <v>-2.1615628856505009</v>
      </c>
      <c r="AT38">
        <f t="shared" si="27"/>
        <v>-1.56704463198996</v>
      </c>
      <c r="AU38">
        <f t="shared" si="23"/>
        <v>-9.189173810672985</v>
      </c>
      <c r="AW38">
        <v>35</v>
      </c>
      <c r="AX38">
        <f>IF(Z38&gt;0, (R38*SUMPRODUCT(K38:$K$98, X38:$X$98)-K38*$AZ$3)/Z38, 0)</f>
        <v>-267941.67146372324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</v>
      </c>
      <c r="S39">
        <f t="shared" si="1"/>
        <v>-426164.27742422122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-680.51601591245344</v>
      </c>
      <c r="AC39">
        <f t="shared" si="2"/>
        <v>-611.85594452686348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-107.86658154832317</v>
      </c>
      <c r="AI39">
        <f t="shared" si="25"/>
        <v>-107.88452814711557</v>
      </c>
      <c r="AJ39">
        <f t="shared" si="7"/>
        <v>-68.660071385589958</v>
      </c>
      <c r="AK39">
        <f t="shared" si="22"/>
        <v>-47.636121113871745</v>
      </c>
      <c r="AL39">
        <f t="shared" si="26"/>
        <v>-224.1807206465773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-2.8622959858845669</v>
      </c>
      <c r="AR39">
        <f t="shared" si="27"/>
        <v>-2.8627722082413563</v>
      </c>
      <c r="AS39">
        <f t="shared" si="27"/>
        <v>-1.8219307954009878</v>
      </c>
      <c r="AT39">
        <f t="shared" si="27"/>
        <v>-1.2640493124950223</v>
      </c>
      <c r="AU39">
        <f t="shared" si="23"/>
        <v>-5.9487523161373668</v>
      </c>
      <c r="AW39">
        <v>36</v>
      </c>
      <c r="AX39">
        <f>IF(Z39&gt;0, (R39*SUMPRODUCT(K39:$K$98, X39:$X$98)-K39*$AZ$3)/Z39, 0)</f>
        <v>-426164.27742422122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</v>
      </c>
      <c r="S40">
        <f t="shared" si="1"/>
        <v>-686954.40882998845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-611.85594452686348</v>
      </c>
      <c r="AC40">
        <f t="shared" si="2"/>
        <v>-548.53994216195542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-62.286065759596276</v>
      </c>
      <c r="AI40">
        <f t="shared" si="25"/>
        <v>-62.296047134180803</v>
      </c>
      <c r="AJ40">
        <f t="shared" si="7"/>
        <v>-63.316002364908059</v>
      </c>
      <c r="AK40">
        <f t="shared" si="22"/>
        <v>-42.829916116880447</v>
      </c>
      <c r="AL40">
        <f t="shared" si="26"/>
        <v>-168.44196561596931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-1.4757082433388056</v>
      </c>
      <c r="AR40">
        <f t="shared" si="27"/>
        <v>-1.4759447263559076</v>
      </c>
      <c r="AS40">
        <f t="shared" si="27"/>
        <v>-1.5001099441050931</v>
      </c>
      <c r="AT40">
        <f t="shared" si="27"/>
        <v>-1.0147447828722793</v>
      </c>
      <c r="AU40">
        <f t="shared" si="23"/>
        <v>-3.9907994533332802</v>
      </c>
      <c r="AW40">
        <v>37</v>
      </c>
      <c r="AX40">
        <f>IF(Z40&gt;0, (R40*SUMPRODUCT(K40:$K$98, X40:$X$98)-K40*$AZ$3)/Z40, 0)</f>
        <v>-686954.40882998845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</v>
      </c>
      <c r="S41">
        <f t="shared" si="1"/>
        <v>-1125359.998439915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-548.53994216195542</v>
      </c>
      <c r="AC41">
        <f t="shared" si="2"/>
        <v>-490.92788402065815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-35.428412217626573</v>
      </c>
      <c r="AI41">
        <f t="shared" si="25"/>
        <v>-35.433865226938053</v>
      </c>
      <c r="AJ41">
        <f t="shared" si="7"/>
        <v>-57.612058141297268</v>
      </c>
      <c r="AK41">
        <f t="shared" si="22"/>
        <v>-38.397795951336882</v>
      </c>
      <c r="AL41">
        <f t="shared" si="26"/>
        <v>-131.44371931957221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-0.74945104552741182</v>
      </c>
      <c r="AR41">
        <f t="shared" si="27"/>
        <v>-0.74956639824219495</v>
      </c>
      <c r="AS41">
        <f t="shared" si="27"/>
        <v>-1.2187228979880551</v>
      </c>
      <c r="AT41">
        <f t="shared" si="27"/>
        <v>-0.81226525605796684</v>
      </c>
      <c r="AU41">
        <f t="shared" si="23"/>
        <v>-2.7805545522882174</v>
      </c>
      <c r="AW41">
        <v>38</v>
      </c>
      <c r="AX41">
        <f>IF(Z41&gt;0, (R41*SUMPRODUCT(K41:$K$98, X41:$X$98)-K41*$AZ$3)/Z41, 0)</f>
        <v>-1125359.998439915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</v>
      </c>
      <c r="S42">
        <f t="shared" si="1"/>
        <v>-1877149.0703983838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-490.92788402065815</v>
      </c>
      <c r="AC42">
        <f t="shared" si="2"/>
        <v>-438.92040079418905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-19.805545802082527</v>
      </c>
      <c r="AI42">
        <f t="shared" si="25"/>
        <v>-19.80846858807563</v>
      </c>
      <c r="AJ42">
        <f t="shared" si="7"/>
        <v>-52.007483226469105</v>
      </c>
      <c r="AK42">
        <f t="shared" si="22"/>
        <v>-34.364951881446075</v>
      </c>
      <c r="AL42">
        <f t="shared" si="26"/>
        <v>-106.18090369599081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-0.37407645444872589</v>
      </c>
      <c r="AR42">
        <f t="shared" si="27"/>
        <v>-0.37413165845230845</v>
      </c>
      <c r="AS42">
        <f t="shared" si="27"/>
        <v>-0.9822892600169344</v>
      </c>
      <c r="AT42">
        <f t="shared" si="27"/>
        <v>-0.64906665464178837</v>
      </c>
      <c r="AU42">
        <f t="shared" si="23"/>
        <v>-2.0054875731110311</v>
      </c>
      <c r="AW42">
        <v>39</v>
      </c>
      <c r="AX42">
        <f>IF(Z42&gt;0, (R42*SUMPRODUCT(K42:$K$98, X42:$X$98)-K42*$AZ$3)/Z42, 0)</f>
        <v>-1877149.0703983838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</v>
      </c>
      <c r="S43">
        <f t="shared" si="1"/>
        <v>-3192849.8530203053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-438.92040079418905</v>
      </c>
      <c r="AC43">
        <f t="shared" si="2"/>
        <v>-392.19007164864081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-10.8650790715885</v>
      </c>
      <c r="AI43">
        <f t="shared" si="25"/>
        <v>-10.866614494837725</v>
      </c>
      <c r="AJ43">
        <f t="shared" si="7"/>
        <v>-46.730329145548239</v>
      </c>
      <c r="AK43">
        <f t="shared" si="22"/>
        <v>-30.724428055593236</v>
      </c>
      <c r="AL43">
        <f t="shared" si="26"/>
        <v>-88.321371695979195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-0.18322655941476959</v>
      </c>
      <c r="AR43">
        <f t="shared" si="27"/>
        <v>-0.18325245249086661</v>
      </c>
      <c r="AS43">
        <f t="shared" si="27"/>
        <v>-0.78805109224177172</v>
      </c>
      <c r="AT43">
        <f t="shared" si="27"/>
        <v>-0.51813072003625249</v>
      </c>
      <c r="AU43">
        <f t="shared" si="23"/>
        <v>-1.4894342647688907</v>
      </c>
      <c r="AW43">
        <v>40</v>
      </c>
      <c r="AX43">
        <f>IF(Z43&gt;0, (R43*SUMPRODUCT(K43:$K$98, X43:$X$98)-K43*$AZ$3)/Z43, 0)</f>
        <v>-3192849.8530203053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</v>
      </c>
      <c r="S44">
        <f t="shared" si="1"/>
        <v>-5549791.2571170684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-392.19007164864081</v>
      </c>
      <c r="AC44">
        <f t="shared" si="2"/>
        <v>-350.31579320805832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-5.8483184483272197</v>
      </c>
      <c r="AI44">
        <f t="shared" si="25"/>
        <v>-5.8491074775379106</v>
      </c>
      <c r="AJ44">
        <f t="shared" si="7"/>
        <v>-41.874278440582486</v>
      </c>
      <c r="AK44">
        <f t="shared" si="22"/>
        <v>-27.453305015404858</v>
      </c>
      <c r="AL44">
        <f t="shared" si="26"/>
        <v>-75.176690933525265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-8.8057940735480553E-2</v>
      </c>
      <c r="AR44">
        <f t="shared" si="27"/>
        <v>-8.806982112265295E-2</v>
      </c>
      <c r="AS44">
        <f t="shared" si="27"/>
        <v>-0.63049964906006628</v>
      </c>
      <c r="AT44">
        <f t="shared" si="27"/>
        <v>-0.41336352105297181</v>
      </c>
      <c r="AU44">
        <f t="shared" si="23"/>
        <v>-1.1319329912356912</v>
      </c>
      <c r="AW44">
        <v>41</v>
      </c>
      <c r="AX44">
        <f>IF(Z44&gt;0, (R44*SUMPRODUCT(K44:$K$98, X44:$X$98)-K44*$AZ$3)/Z44, 0)</f>
        <v>-5549791.2571170684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</v>
      </c>
      <c r="S45">
        <f t="shared" si="1"/>
        <v>-9870845.2028486095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-350.31579320805832</v>
      </c>
      <c r="AC45">
        <f t="shared" si="2"/>
        <v>-312.85250739879632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-3.0796511761150995</v>
      </c>
      <c r="AI45">
        <f t="shared" si="25"/>
        <v>-3.0800473586366688</v>
      </c>
      <c r="AJ45">
        <f t="shared" si="7"/>
        <v>-37.463285809262004</v>
      </c>
      <c r="AK45">
        <f t="shared" si="22"/>
        <v>-24.522105524564086</v>
      </c>
      <c r="AL45">
        <f t="shared" si="26"/>
        <v>-65.065438692462763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-4.1401971100810238E-2</v>
      </c>
      <c r="AR45">
        <f t="shared" si="27"/>
        <v>-4.1407297268083947E-2</v>
      </c>
      <c r="AS45">
        <f t="shared" si="27"/>
        <v>-0.50364596109000703</v>
      </c>
      <c r="AT45">
        <f t="shared" si="27"/>
        <v>-0.32966834430247066</v>
      </c>
      <c r="AU45">
        <f t="shared" si="23"/>
        <v>-0.87472160266056165</v>
      </c>
      <c r="AW45">
        <v>42</v>
      </c>
      <c r="AX45">
        <f>IF(Z45&gt;0, (R45*SUMPRODUCT(K45:$K$98, X45:$X$98)-K45*$AZ$3)/Z45, 0)</f>
        <v>-9870845.2028486095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</v>
      </c>
      <c r="S46">
        <f t="shared" si="1"/>
        <v>-18001324.529041801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-312.85250739879632</v>
      </c>
      <c r="AC46">
        <f t="shared" si="2"/>
        <v>-279.36592387882786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-1.5858468582469063</v>
      </c>
      <c r="AI46">
        <f t="shared" si="25"/>
        <v>-1.5860408480859791</v>
      </c>
      <c r="AJ46">
        <f t="shared" si="7"/>
        <v>-33.486583519968462</v>
      </c>
      <c r="AK46">
        <f t="shared" si="22"/>
        <v>-21.899675517915746</v>
      </c>
      <c r="AL46">
        <f t="shared" si="26"/>
        <v>-56.972299885970187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-1.9035430951409256E-2</v>
      </c>
      <c r="AR46">
        <f t="shared" si="27"/>
        <v>-1.9037759473969768E-2</v>
      </c>
      <c r="AS46">
        <f t="shared" si="27"/>
        <v>-0.40195025457730216</v>
      </c>
      <c r="AT46">
        <f t="shared" si="27"/>
        <v>-0.26286886341622334</v>
      </c>
      <c r="AU46">
        <f t="shared" si="23"/>
        <v>-0.68385687746749524</v>
      </c>
      <c r="AW46">
        <v>43</v>
      </c>
      <c r="AX46">
        <f>IF(Z46&gt;0, (R46*SUMPRODUCT(K46:$K$98, X46:$X$98)-K46*$AZ$3)/Z46, 0)</f>
        <v>-18001324.529041801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</v>
      </c>
      <c r="S47">
        <f t="shared" si="1"/>
        <v>-33736133.419815861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-279.36592387882786</v>
      </c>
      <c r="AC47">
        <f t="shared" si="2"/>
        <v>-249.4492579784675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-0.79698681661290893</v>
      </c>
      <c r="AI47">
        <f t="shared" si="25"/>
        <v>-0.79707924320151435</v>
      </c>
      <c r="AJ47">
        <f t="shared" si="7"/>
        <v>-29.916665900360357</v>
      </c>
      <c r="AK47">
        <f t="shared" si="22"/>
        <v>-19.555614671517951</v>
      </c>
      <c r="AL47">
        <f t="shared" si="26"/>
        <v>-50.269359815079824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-8.5415085940656402E-3</v>
      </c>
      <c r="AR47">
        <f t="shared" si="27"/>
        <v>-8.5424991531118342E-3</v>
      </c>
      <c r="AS47">
        <f t="shared" si="27"/>
        <v>-0.32062444894597214</v>
      </c>
      <c r="AT47">
        <f t="shared" si="27"/>
        <v>-0.20958245142483228</v>
      </c>
      <c r="AU47">
        <f t="shared" si="23"/>
        <v>-0.53874939952391632</v>
      </c>
      <c r="AW47">
        <v>44</v>
      </c>
      <c r="AX47">
        <f>IF(Z47&gt;0, (R47*SUMPRODUCT(K47:$K$98, X47:$X$98)-K47*$AZ$3)/Z47, 0)</f>
        <v>-33736133.419815861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</v>
      </c>
      <c r="S48">
        <f t="shared" si="1"/>
        <v>-65057945.6013638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-249.4492579784675</v>
      </c>
      <c r="AC48">
        <f t="shared" si="2"/>
        <v>-222.72949472696172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-0.38966302061913421</v>
      </c>
      <c r="AI48">
        <f t="shared" si="25"/>
        <v>-0.38970581506427621</v>
      </c>
      <c r="AJ48">
        <f t="shared" si="7"/>
        <v>-26.719763251505782</v>
      </c>
      <c r="AK48">
        <f t="shared" si="22"/>
        <v>-17.461448058492728</v>
      </c>
      <c r="AL48">
        <f t="shared" si="26"/>
        <v>-44.570917125062785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-3.7286757200801096E-3</v>
      </c>
      <c r="AR48">
        <f t="shared" si="27"/>
        <v>-3.7290852190577178E-3</v>
      </c>
      <c r="AS48">
        <f t="shared" si="27"/>
        <v>-0.25568074774936989</v>
      </c>
      <c r="AT48">
        <f t="shared" si="27"/>
        <v>-0.16708816071304844</v>
      </c>
      <c r="AU48">
        <f t="shared" si="23"/>
        <v>-0.42649799368147601</v>
      </c>
      <c r="AW48">
        <v>45</v>
      </c>
      <c r="AX48">
        <f>IF(Z48&gt;0, (R48*SUMPRODUCT(K48:$K$98, X48:$X$98)-K48*$AZ$3)/Z48, 0)</f>
        <v>-65057945.6013638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</v>
      </c>
      <c r="S49">
        <f t="shared" si="1"/>
        <v>-129383055.6849476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-222.72949472696172</v>
      </c>
      <c r="AC49">
        <f t="shared" si="2"/>
        <v>-198.86866558116412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-0.18522666557217049</v>
      </c>
      <c r="AI49">
        <f t="shared" si="25"/>
        <v>-0.18524587873966453</v>
      </c>
      <c r="AJ49">
        <f t="shared" si="7"/>
        <v>-23.860829145797595</v>
      </c>
      <c r="AK49">
        <f t="shared" si="22"/>
        <v>-15.591064630887322</v>
      </c>
      <c r="AL49">
        <f t="shared" si="26"/>
        <v>-39.637139655424583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-1.5825261968226208E-3</v>
      </c>
      <c r="AR49">
        <f t="shared" si="27"/>
        <v>-1.5826903488942964E-3</v>
      </c>
      <c r="AS49">
        <f t="shared" si="27"/>
        <v>-0.20386042735526491</v>
      </c>
      <c r="AT49">
        <f t="shared" si="27"/>
        <v>-0.1332058110451719</v>
      </c>
      <c r="AU49">
        <f t="shared" si="23"/>
        <v>-0.33864892874933111</v>
      </c>
      <c r="AW49">
        <v>46</v>
      </c>
      <c r="AX49">
        <f>IF(Z49&gt;0, (R49*SUMPRODUCT(K49:$K$98, X49:$X$98)-K49*$AZ$3)/Z49, 0)</f>
        <v>-129383055.6849476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</v>
      </c>
      <c r="S50">
        <f t="shared" si="1"/>
        <v>-265674485.15029067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-198.86866558116412</v>
      </c>
      <c r="AC50">
        <f t="shared" si="2"/>
        <v>-177.56260719529158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-8.5333638470194415E-2</v>
      </c>
      <c r="AI50">
        <f t="shared" si="25"/>
        <v>-8.5341992801204733E-2</v>
      </c>
      <c r="AJ50">
        <f t="shared" si="7"/>
        <v>-21.306058385872547</v>
      </c>
      <c r="AK50">
        <f t="shared" si="22"/>
        <v>-13.92080659068149</v>
      </c>
      <c r="AL50">
        <f t="shared" si="26"/>
        <v>-35.312206969355245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-6.5095301098542081E-4</v>
      </c>
      <c r="AR50">
        <f t="shared" si="27"/>
        <v>-6.5101674056526095E-4</v>
      </c>
      <c r="AS50">
        <f t="shared" si="27"/>
        <v>-0.16252960857117557</v>
      </c>
      <c r="AT50">
        <f t="shared" si="27"/>
        <v>-0.10619248315205657</v>
      </c>
      <c r="AU50">
        <f t="shared" si="23"/>
        <v>-0.26937310846379742</v>
      </c>
      <c r="AW50">
        <v>47</v>
      </c>
      <c r="AX50">
        <f>IF(Z50&gt;0, (R50*SUMPRODUCT(K50:$K$98, X50:$X$98)-K50*$AZ$3)/Z50, 0)</f>
        <v>-265674485.15029067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</v>
      </c>
      <c r="S51">
        <f t="shared" si="1"/>
        <v>-563559869.81646454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-177.56260719529158</v>
      </c>
      <c r="AC51">
        <f t="shared" si="2"/>
        <v>-158.53857876252636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-3.8034671360872796E-2</v>
      </c>
      <c r="AI51">
        <f t="shared" si="25"/>
        <v>-3.8038187814652902E-2</v>
      </c>
      <c r="AJ51">
        <f t="shared" si="7"/>
        <v>-19.02402843276522</v>
      </c>
      <c r="AK51">
        <f t="shared" si="22"/>
        <v>-12.429382503670412</v>
      </c>
      <c r="AL51">
        <f t="shared" si="26"/>
        <v>-31.491449124250288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-2.5905442918002669E-4</v>
      </c>
      <c r="AR51">
        <f t="shared" si="27"/>
        <v>-2.59078379772845E-4</v>
      </c>
      <c r="AS51">
        <f t="shared" si="27"/>
        <v>-0.12957279897584215</v>
      </c>
      <c r="AT51">
        <f t="shared" si="27"/>
        <v>-8.4656616564352027E-2</v>
      </c>
      <c r="AU51">
        <f t="shared" si="23"/>
        <v>-0.21448849391996702</v>
      </c>
      <c r="AW51">
        <v>48</v>
      </c>
      <c r="AX51">
        <f>IF(Z51&gt;0, (R51*SUMPRODUCT(K51:$K$98, X51:$X$98)-K51*$AZ$3)/Z51, 0)</f>
        <v>-563559869.81646454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</v>
      </c>
      <c r="S52">
        <f t="shared" si="1"/>
        <v>-1237309991.6698442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-158.53857876252636</v>
      </c>
      <c r="AC52">
        <f t="shared" si="2"/>
        <v>-141.55251693679818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-1.6409970136975361E-2</v>
      </c>
      <c r="AI52">
        <f t="shared" si="25"/>
        <v>-1.6411400179950544E-2</v>
      </c>
      <c r="AJ52">
        <f t="shared" si="7"/>
        <v>-16.986061825728171</v>
      </c>
      <c r="AK52">
        <f t="shared" si="22"/>
        <v>-11.097700513376846</v>
      </c>
      <c r="AL52">
        <f t="shared" si="26"/>
        <v>-28.100173739284969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-9.9793239736291499E-5</v>
      </c>
      <c r="AR52">
        <f t="shared" si="27"/>
        <v>-9.9801936194619226E-5</v>
      </c>
      <c r="AS52">
        <f t="shared" si="27"/>
        <v>-0.10329660113950674</v>
      </c>
      <c r="AT52">
        <f t="shared" si="27"/>
        <v>-6.7487964853609875E-2</v>
      </c>
      <c r="AU52">
        <f t="shared" si="23"/>
        <v>-0.17088436792931125</v>
      </c>
      <c r="AW52">
        <v>49</v>
      </c>
      <c r="AX52">
        <f>IF(Z52&gt;0, (R52*SUMPRODUCT(K52:$K$98, X52:$X$98)-K52*$AZ$3)/Z52, 0)</f>
        <v>-1237309991.6698442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</v>
      </c>
      <c r="S53">
        <f t="shared" si="1"/>
        <v>-2816920860.2616348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-141.55251693679818</v>
      </c>
      <c r="AC53">
        <f t="shared" si="2"/>
        <v>-126.38625880132601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-6.8392591582909302E-3</v>
      </c>
      <c r="AI53">
        <f t="shared" si="25"/>
        <v>-6.8398199934415743E-3</v>
      </c>
      <c r="AJ53">
        <f t="shared" si="7"/>
        <v>-15.166258135472177</v>
      </c>
      <c r="AK53">
        <f t="shared" si="22"/>
        <v>-9.9086761855758745</v>
      </c>
      <c r="AL53">
        <f t="shared" si="26"/>
        <v>-25.081774141041492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-3.7135080462896948E-5</v>
      </c>
      <c r="AR53">
        <f t="shared" si="27"/>
        <v>-3.7138125625825209E-5</v>
      </c>
      <c r="AS53">
        <f t="shared" si="27"/>
        <v>-8.2348132034020388E-2</v>
      </c>
      <c r="AT53">
        <f t="shared" si="27"/>
        <v>-5.3801073905218218E-2</v>
      </c>
      <c r="AU53">
        <f t="shared" si="23"/>
        <v>-0.13618634406486443</v>
      </c>
      <c r="AW53">
        <v>50</v>
      </c>
      <c r="AX53">
        <f>IF(Z53&gt;0, (R53*SUMPRODUCT(K53:$K$98, X53:$X$98)-K53*$AZ$3)/Z53, 0)</f>
        <v>-2816920860.2616348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</v>
      </c>
      <c r="S54">
        <f t="shared" si="1"/>
        <v>-6661945326.5614223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-126.38625880132601</v>
      </c>
      <c r="AC54">
        <f t="shared" si="2"/>
        <v>-112.84490492862797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-2.747941216465391E-3</v>
      </c>
      <c r="AI54">
        <f t="shared" si="25"/>
        <v>-2.7481529506124701E-3</v>
      </c>
      <c r="AJ54">
        <f t="shared" si="7"/>
        <v>-13.541353872698039</v>
      </c>
      <c r="AK54">
        <f t="shared" si="22"/>
        <v>-8.847038116092822</v>
      </c>
      <c r="AL54">
        <f t="shared" si="26"/>
        <v>-22.391140141741474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-1.3321855666958011E-5</v>
      </c>
      <c r="AR54">
        <f t="shared" si="27"/>
        <v>-1.3322882141516583E-5</v>
      </c>
      <c r="AS54">
        <f t="shared" si="27"/>
        <v>-6.5647678613491245E-2</v>
      </c>
      <c r="AT54">
        <f t="shared" si="27"/>
        <v>-4.2889914877532846E-2</v>
      </c>
      <c r="AU54">
        <f t="shared" si="23"/>
        <v>-0.10855091637316562</v>
      </c>
      <c r="AW54">
        <v>51</v>
      </c>
      <c r="AX54">
        <f>IF(Z54&gt;0, (R54*SUMPRODUCT(K54:$K$98, X54:$X$98)-K54*$AZ$3)/Z54, 0)</f>
        <v>-6661945326.5614223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</v>
      </c>
      <c r="S55">
        <f t="shared" si="1"/>
        <v>-16394103825.274115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-112.84490492862797</v>
      </c>
      <c r="AC55">
        <f t="shared" si="2"/>
        <v>-100.75439056496714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-1.0623574503650216E-3</v>
      </c>
      <c r="AI55">
        <f t="shared" si="25"/>
        <v>-1.0624342724893344E-3</v>
      </c>
      <c r="AJ55">
        <f t="shared" si="7"/>
        <v>-12.09051436366083</v>
      </c>
      <c r="AK55">
        <f t="shared" si="22"/>
        <v>-7.8991433450039583</v>
      </c>
      <c r="AL55">
        <f t="shared" si="26"/>
        <v>-19.990720142937278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-4.5984337213202671E-6</v>
      </c>
      <c r="AR55">
        <f t="shared" si="27"/>
        <v>-4.5987662472952697E-6</v>
      </c>
      <c r="AS55">
        <f t="shared" si="27"/>
        <v>-5.2334013319963041E-2</v>
      </c>
      <c r="AT55">
        <f t="shared" si="27"/>
        <v>-3.4191586941596831E-2</v>
      </c>
      <c r="AU55">
        <f t="shared" si="23"/>
        <v>-8.6530199027807161E-2</v>
      </c>
      <c r="AW55">
        <v>52</v>
      </c>
      <c r="AX55">
        <f>IF(Z55&gt;0, (R55*SUMPRODUCT(K55:$K$98, X55:$X$98)-K55*$AZ$3)/Z55, 0)</f>
        <v>-16394103825.274115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</v>
      </c>
      <c r="S56">
        <f t="shared" si="1"/>
        <v>-42057794349.338577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-100.75439056496714</v>
      </c>
      <c r="AC56">
        <f t="shared" si="2"/>
        <v>-89.95928115847542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-3.9453679059996583E-4</v>
      </c>
      <c r="AI56">
        <f t="shared" si="25"/>
        <v>-3.9456352740421048E-4</v>
      </c>
      <c r="AJ56">
        <f t="shared" si="7"/>
        <v>-10.795109406491719</v>
      </c>
      <c r="AK56">
        <f t="shared" si="22"/>
        <v>-7.0528073395477007</v>
      </c>
      <c r="AL56">
        <f t="shared" si="26"/>
        <v>-17.848311309566824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-1.5247854812804924E-6</v>
      </c>
      <c r="AR56">
        <f t="shared" si="27"/>
        <v>-1.5248888123053787E-6</v>
      </c>
      <c r="AS56">
        <f t="shared" si="27"/>
        <v>-4.1720383203863551E-2</v>
      </c>
      <c r="AT56">
        <f t="shared" si="27"/>
        <v>-2.7257326793928054E-2</v>
      </c>
      <c r="AU56">
        <f t="shared" si="23"/>
        <v>-6.8979234886603916E-2</v>
      </c>
      <c r="AW56">
        <v>53</v>
      </c>
      <c r="AX56">
        <f>IF(Z56&gt;0, (R56*SUMPRODUCT(K56:$K$98, X56:$X$98)-K56*$AZ$3)/Z56, 0)</f>
        <v>-42057794349.338577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</v>
      </c>
      <c r="S57">
        <f t="shared" si="1"/>
        <v>-112719579812.47124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-89.95928115847542</v>
      </c>
      <c r="AC57">
        <f t="shared" si="2"/>
        <v>-80.320788036006022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-1.4049831480431141E-4</v>
      </c>
      <c r="AI57">
        <f t="shared" si="25"/>
        <v>-1.405072219511631E-4</v>
      </c>
      <c r="AJ57">
        <f t="shared" si="7"/>
        <v>-9.6384931224693986</v>
      </c>
      <c r="AK57">
        <f t="shared" si="22"/>
        <v>-6.2971496810932797</v>
      </c>
      <c r="AL57">
        <f t="shared" si="26"/>
        <v>-15.935783310784629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-4.8481308529331282E-7</v>
      </c>
      <c r="AR57">
        <f t="shared" si="27"/>
        <v>-4.8484382090286336E-7</v>
      </c>
      <c r="AS57">
        <f t="shared" si="27"/>
        <v>-3.3259242965235705E-2</v>
      </c>
      <c r="AT57">
        <f t="shared" si="27"/>
        <v>-2.1729374972908569E-2</v>
      </c>
      <c r="AU57">
        <f t="shared" si="23"/>
        <v>-5.4989102781965178E-2</v>
      </c>
      <c r="AW57">
        <v>54</v>
      </c>
      <c r="AX57">
        <f>IF(Z57&gt;0, (R57*SUMPRODUCT(K57:$K$98, X57:$X$98)-K57*$AZ$3)/Z57, 0)</f>
        <v>-112719579812.47124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</v>
      </c>
      <c r="S58">
        <f t="shared" si="1"/>
        <v>-316259350504.27136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-80.320788036006022</v>
      </c>
      <c r="AC58">
        <f t="shared" si="2"/>
        <v>-71.714989728627259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-4.7868596928533197E-5</v>
      </c>
      <c r="AI58">
        <f t="shared" si="25"/>
        <v>-4.7871431429300301E-5</v>
      </c>
      <c r="AJ58">
        <f t="shared" si="7"/>
        <v>-8.6057983073787625</v>
      </c>
      <c r="AK58">
        <f t="shared" si="22"/>
        <v>-5.6224551625204224</v>
      </c>
      <c r="AL58">
        <f t="shared" si="26"/>
        <v>-14.228301341330614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-1.4748093876420557E-7</v>
      </c>
      <c r="AR58">
        <f t="shared" si="27"/>
        <v>-1.4748967173030202E-7</v>
      </c>
      <c r="AS58">
        <f t="shared" si="27"/>
        <v>-2.6514067564639653E-2</v>
      </c>
      <c r="AT58">
        <f t="shared" si="27"/>
        <v>-1.7322524969055422E-2</v>
      </c>
      <c r="AU58">
        <f t="shared" si="23"/>
        <v>-4.3836740023366801E-2</v>
      </c>
      <c r="AW58">
        <v>55</v>
      </c>
      <c r="AX58">
        <f>IF(Z58&gt;0, (R58*SUMPRODUCT(K58:$K$98, X58:$X$98)-K58*$AZ$3)/Z58, 0)</f>
        <v>-316259350504.27136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</v>
      </c>
      <c r="S59">
        <f t="shared" si="1"/>
        <v>-930762550892.76587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-71.714989728627259</v>
      </c>
      <c r="AC59">
        <f t="shared" si="2"/>
        <v>-64.03124095450832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-1.5569807179563989E-5</v>
      </c>
      <c r="AI59">
        <f t="shared" si="25"/>
        <v>-1.5570667109425974E-5</v>
      </c>
      <c r="AJ59">
        <f t="shared" si="7"/>
        <v>-7.6837487741189392</v>
      </c>
      <c r="AK59">
        <f t="shared" si="22"/>
        <v>-5.0200492810039083</v>
      </c>
      <c r="AL59">
        <f t="shared" si="26"/>
        <v>-12.703813625789957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-4.2830230019514542E-8</v>
      </c>
      <c r="AR59">
        <f t="shared" si="27"/>
        <v>-4.2832595559008046E-8</v>
      </c>
      <c r="AS59">
        <f t="shared" si="27"/>
        <v>-2.1136853116564606E-2</v>
      </c>
      <c r="AT59">
        <f t="shared" si="27"/>
        <v>-1.3809410928152358E-2</v>
      </c>
      <c r="AU59">
        <f t="shared" si="23"/>
        <v>-3.4946306877312525E-2</v>
      </c>
      <c r="AW59">
        <v>56</v>
      </c>
      <c r="AX59">
        <f>IF(Z59&gt;0, (R59*SUMPRODUCT(K59:$K$98, X59:$X$98)-K59*$AZ$3)/Z59, 0)</f>
        <v>-930762550892.76587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</v>
      </c>
      <c r="S60">
        <f t="shared" si="1"/>
        <v>-2904293347782.9473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-64.03124095450832</v>
      </c>
      <c r="AC60">
        <f t="shared" si="2"/>
        <v>-57.170750888767266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-4.8421535852971583E-6</v>
      </c>
      <c r="AI60">
        <f t="shared" si="25"/>
        <v>-4.842399646662363E-6</v>
      </c>
      <c r="AJ60">
        <f t="shared" si="7"/>
        <v>-6.8604900657410539</v>
      </c>
      <c r="AK60">
        <f t="shared" si="22"/>
        <v>-4.4821868668155824</v>
      </c>
      <c r="AL60">
        <f t="shared" si="26"/>
        <v>-11.342681774956283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-1.1892898443963971E-8</v>
      </c>
      <c r="AR60">
        <f t="shared" si="27"/>
        <v>-1.1893502799603629E-8</v>
      </c>
      <c r="AS60">
        <f t="shared" si="27"/>
        <v>-1.6850170113444449E-2</v>
      </c>
      <c r="AT60">
        <f t="shared" si="27"/>
        <v>-1.1008777866065031E-2</v>
      </c>
      <c r="AU60">
        <f t="shared" si="23"/>
        <v>-2.785895987301228E-2</v>
      </c>
      <c r="AW60">
        <v>57</v>
      </c>
      <c r="AX60">
        <f>IF(Z60&gt;0, (R60*SUMPRODUCT(K60:$K$98, X60:$X$98)-K60*$AZ$3)/Z60, 0)</f>
        <v>-2904293347782.9473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</v>
      </c>
      <c r="S61">
        <f t="shared" si="1"/>
        <v>-9639977072248.6973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-57.170750888767266</v>
      </c>
      <c r="AC61">
        <f t="shared" si="2"/>
        <v>-51.045313303721493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-1.4192890548458556E-6</v>
      </c>
      <c r="AI61">
        <f t="shared" si="25"/>
        <v>-1.4193552444655522E-6</v>
      </c>
      <c r="AJ61">
        <f t="shared" si="7"/>
        <v>-6.1254375850457734</v>
      </c>
      <c r="AK61">
        <f t="shared" si="22"/>
        <v>-4.0019525622137087</v>
      </c>
      <c r="AL61">
        <f t="shared" si="26"/>
        <v>-10.127391566614726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-3.1124471150245094E-9</v>
      </c>
      <c r="AR61">
        <f t="shared" si="27"/>
        <v>-3.1125922663523278E-9</v>
      </c>
      <c r="AS61">
        <f t="shared" si="27"/>
        <v>-1.343285250791215E-2</v>
      </c>
      <c r="AT61">
        <f t="shared" si="27"/>
        <v>-8.7761303197534998E-3</v>
      </c>
      <c r="AU61">
        <f t="shared" si="23"/>
        <v>-2.2208985940257914E-2</v>
      </c>
      <c r="AW61">
        <v>58</v>
      </c>
      <c r="AX61">
        <f>IF(Z61&gt;0, (R61*SUMPRODUCT(K61:$K$98, X61:$X$98)-K61*$AZ$3)/Z61, 0)</f>
        <v>-9639977072248.6973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</v>
      </c>
      <c r="S62">
        <f t="shared" si="1"/>
        <v>-34159791495285.18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-51.045313303721493</v>
      </c>
      <c r="AC62">
        <f t="shared" si="2"/>
        <v>-45.576172595281562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-3.9080126462692689E-7</v>
      </c>
      <c r="AI62">
        <f t="shared" si="25"/>
        <v>-3.9081794219234821E-7</v>
      </c>
      <c r="AJ62">
        <f t="shared" si="7"/>
        <v>-5.4691407084399302</v>
      </c>
      <c r="AK62">
        <f t="shared" si="22"/>
        <v>-3.573171931260505</v>
      </c>
      <c r="AL62">
        <f t="shared" si="26"/>
        <v>-9.0423130305183772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-7.6518961105602875E-10</v>
      </c>
      <c r="AR62">
        <f t="shared" si="27"/>
        <v>-7.6522226576048652E-10</v>
      </c>
      <c r="AS62">
        <f t="shared" si="27"/>
        <v>-1.0708587792050597E-2</v>
      </c>
      <c r="AT62">
        <f t="shared" si="27"/>
        <v>-6.9962773608925445E-3</v>
      </c>
      <c r="AU62">
        <f t="shared" si="23"/>
        <v>-1.7704865918165405E-2</v>
      </c>
      <c r="AW62">
        <v>59</v>
      </c>
      <c r="AX62">
        <f>IF(Z62&gt;0, (R62*SUMPRODUCT(K62:$K$98, X62:$X$98)-K62*$AZ$3)/Z62, 0)</f>
        <v>-34159791495285.18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</v>
      </c>
      <c r="S63">
        <f t="shared" si="1"/>
        <v>-129746294485193.25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-45.576172595281562</v>
      </c>
      <c r="AC63">
        <f t="shared" si="2"/>
        <v>-40.69301124644641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-1.0072279333795124E-7</v>
      </c>
      <c r="AI63">
        <f t="shared" si="25"/>
        <v>-1.0072671377855109E-7</v>
      </c>
      <c r="AJ63">
        <f t="shared" si="7"/>
        <v>-4.8831613488351522</v>
      </c>
      <c r="AK63">
        <f t="shared" si="22"/>
        <v>-3.1903320816697098</v>
      </c>
      <c r="AL63">
        <f t="shared" si="26"/>
        <v>-8.073493531231577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-1.7608519532921184E-10</v>
      </c>
      <c r="AR63">
        <f t="shared" si="27"/>
        <v>-1.760920491060574E-10</v>
      </c>
      <c r="AS63">
        <f t="shared" si="27"/>
        <v>-8.5368206285608671E-3</v>
      </c>
      <c r="AT63">
        <f t="shared" si="27"/>
        <v>-5.5773894780794669E-3</v>
      </c>
      <c r="AU63">
        <f t="shared" si="23"/>
        <v>-1.4114210282732385E-2</v>
      </c>
      <c r="AW63">
        <v>60</v>
      </c>
      <c r="AX63">
        <f>IF(Z63&gt;0, (R63*SUMPRODUCT(K63:$K$98, X63:$X$98)-K63*$AZ$3)/Z63, 0)</f>
        <v>-129746294485193.25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</v>
      </c>
      <c r="S64">
        <f t="shared" si="1"/>
        <v>-530581392004400.56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-40.69301124644641</v>
      </c>
      <c r="AC64">
        <f t="shared" si="2"/>
        <v>-36.333045755907911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-2.4202109680806926E-8</v>
      </c>
      <c r="AI64">
        <f t="shared" si="25"/>
        <v>-2.4202965653290682E-8</v>
      </c>
      <c r="AJ64">
        <f t="shared" si="7"/>
        <v>-4.3599654905384995</v>
      </c>
      <c r="AK64">
        <f t="shared" si="22"/>
        <v>-2.8485107872512492</v>
      </c>
      <c r="AL64">
        <f t="shared" si="26"/>
        <v>-7.2084763019927145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-3.7777245111606585E-11</v>
      </c>
      <c r="AR64">
        <f t="shared" si="27"/>
        <v>-3.7778581205143641E-11</v>
      </c>
      <c r="AS64">
        <f t="shared" si="27"/>
        <v>-6.805501139631534E-3</v>
      </c>
      <c r="AT64">
        <f t="shared" si="27"/>
        <v>-4.4462607447144694E-3</v>
      </c>
      <c r="AU64">
        <f t="shared" si="23"/>
        <v>-1.1251761922124586E-2</v>
      </c>
      <c r="AW64">
        <v>61</v>
      </c>
      <c r="AX64">
        <f>IF(Z64&gt;0, (R64*SUMPRODUCT(K64:$K$98, X64:$X$98)-K64*$AZ$3)/Z64, 0)</f>
        <v>-530581392004400.56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</v>
      </c>
      <c r="S65">
        <f t="shared" si="1"/>
        <v>-2348890666769214.5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-36.333045755907911</v>
      </c>
      <c r="AC65">
        <f t="shared" si="2"/>
        <v>-32.440219424950527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-5.3982152509240639E-9</v>
      </c>
      <c r="AI65">
        <f t="shared" si="25"/>
        <v>-5.3983878867766173E-9</v>
      </c>
      <c r="AJ65">
        <f t="shared" si="7"/>
        <v>-3.8928263309573836</v>
      </c>
      <c r="AK65">
        <f t="shared" si="22"/>
        <v>-2.5433132029135539</v>
      </c>
      <c r="AL65">
        <f t="shared" si="26"/>
        <v>-6.436139539269325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-7.5233147982363032E-12</v>
      </c>
      <c r="AR65">
        <f t="shared" si="27"/>
        <v>-7.5235553951380287E-12</v>
      </c>
      <c r="AS65">
        <f t="shared" si="27"/>
        <v>-5.425303842347207E-3</v>
      </c>
      <c r="AT65">
        <f t="shared" si="27"/>
        <v>-3.5445318436966621E-3</v>
      </c>
      <c r="AU65">
        <f t="shared" si="23"/>
        <v>-8.9698356935674246E-3</v>
      </c>
      <c r="AW65">
        <v>62</v>
      </c>
      <c r="AX65">
        <f>IF(Z65&gt;0, (R65*SUMPRODUCT(K65:$K$98, X65:$X$98)-K65*$AZ$3)/Z65, 0)</f>
        <v>-2348890666769214.5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</v>
      </c>
      <c r="S66">
        <f t="shared" si="1"/>
        <v>-1.1334350683789654E+16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-32.440219424950527</v>
      </c>
      <c r="AC66">
        <f t="shared" si="2"/>
        <v>-28.96448162942665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-1.1117299360663943E-9</v>
      </c>
      <c r="AI66">
        <f t="shared" si="25"/>
        <v>-1.1117618793184137E-9</v>
      </c>
      <c r="AJ66">
        <f t="shared" si="7"/>
        <v>-3.4757377955238766</v>
      </c>
      <c r="AK66">
        <f t="shared" si="22"/>
        <v>-2.2708153597465373</v>
      </c>
      <c r="AL66">
        <f t="shared" si="26"/>
        <v>-5.7465531563821752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-1.3833762461416689E-12</v>
      </c>
      <c r="AR66">
        <f t="shared" si="27"/>
        <v>-1.3834159945865335E-12</v>
      </c>
      <c r="AS66">
        <f t="shared" si="27"/>
        <v>-4.3250190070058371E-3</v>
      </c>
      <c r="AT66">
        <f t="shared" si="27"/>
        <v>-2.8256790845824619E-3</v>
      </c>
      <c r="AU66">
        <f t="shared" si="23"/>
        <v>-7.150698092971715E-3</v>
      </c>
      <c r="AW66">
        <v>63</v>
      </c>
      <c r="AX66">
        <f>IF(Z66&gt;0, (R66*SUMPRODUCT(K66:$K$98, X66:$X$98)-K66*$AZ$3)/Z66, 0)</f>
        <v>-1.1334350683789654E+16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-6.0101658523587832E+16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-28.96448162942665</v>
      </c>
      <c r="AC67">
        <f t="shared" ref="AC67:AC69" si="30">S67*Z67</f>
        <v>-25.861144311989285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-2.0996155322138435E-10</v>
      </c>
      <c r="AI67">
        <f t="shared" ref="AI67:AI69" si="33">SUM(AE67:AH67)</f>
        <v>-2.0996693184673081E-10</v>
      </c>
      <c r="AJ67">
        <f t="shared" ref="AJ67:AJ69" si="34">AB67-AC67</f>
        <v>-3.1033373174373651</v>
      </c>
      <c r="AK67">
        <f t="shared" si="22"/>
        <v>-2.0275137140598658</v>
      </c>
      <c r="AL67">
        <f t="shared" si="26"/>
        <v>-5.1308510317071976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-2.332720833689942E-13</v>
      </c>
      <c r="AR67">
        <f t="shared" si="27"/>
        <v>-2.3327805914465876E-13</v>
      </c>
      <c r="AS67">
        <f t="shared" si="27"/>
        <v>-3.4478786726827716E-3</v>
      </c>
      <c r="AT67">
        <f t="shared" si="27"/>
        <v>-2.252614066153619E-3</v>
      </c>
      <c r="AU67">
        <f t="shared" si="23"/>
        <v>-5.7004927390696689E-3</v>
      </c>
      <c r="AW67">
        <v>64</v>
      </c>
      <c r="AX67">
        <f>IF(Z67&gt;0, (R67*SUMPRODUCT(K67:$K$98, X67:$X$98)-K67*$AZ$3)/Z67, 0)</f>
        <v>-6.0101658523587832E+16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100000</v>
      </c>
      <c r="S68">
        <f t="shared" si="29"/>
        <v>-3.5367192674038278E+17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-25.861144311989285</v>
      </c>
      <c r="AC68">
        <f t="shared" si="30"/>
        <v>-23.090307421419205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-3.6069976456086074E-11</v>
      </c>
      <c r="AI68">
        <f t="shared" si="33"/>
        <v>-3.6070792548122066E-11</v>
      </c>
      <c r="AJ68">
        <f t="shared" si="34"/>
        <v>-2.7708368905700809</v>
      </c>
      <c r="AK68">
        <f t="shared" si="22"/>
        <v>-1.8102801018392503</v>
      </c>
      <c r="AL68">
        <f t="shared" si="26"/>
        <v>-4.581116992445402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-3.5780864341106146E-14</v>
      </c>
      <c r="AR68">
        <f t="shared" si="27"/>
        <v>-3.5781673891909851E-14</v>
      </c>
      <c r="AS68">
        <f t="shared" si="27"/>
        <v>-2.7486277684024406E-3</v>
      </c>
      <c r="AT68">
        <f t="shared" si="27"/>
        <v>-1.7957701420230577E-3</v>
      </c>
      <c r="AU68">
        <f t="shared" si="23"/>
        <v>-4.5443979104612805E-3</v>
      </c>
      <c r="AW68">
        <v>65</v>
      </c>
      <c r="AX68">
        <f>IF(Z68&gt;0, (R68*SUMPRODUCT(K68:$K$98, X68:$X$98)-K68*$AZ$3)/Z68, 0)</f>
        <v>-3.5367192674038278E+17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-23.090307421419205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-23.090307421419205</v>
      </c>
      <c r="AK69">
        <f t="shared" si="22"/>
        <v>-1.6163215194993446</v>
      </c>
      <c r="AL69">
        <f t="shared" si="26"/>
        <v>-24.706628940925079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-5.7825057407776939E-15</v>
      </c>
      <c r="AR69">
        <f t="shared" si="27"/>
        <v>-5.7825057407776939E-15</v>
      </c>
      <c r="AS69">
        <f t="shared" si="27"/>
        <v>-2.0451099467281714E-2</v>
      </c>
      <c r="AT69">
        <f t="shared" si="27"/>
        <v>-1.4315769627097203E-3</v>
      </c>
      <c r="AU69">
        <f t="shared" si="23"/>
        <v>-2.1882676429997219E-2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54177.2623175013</v>
      </c>
      <c r="AO71" s="8">
        <f t="shared" si="47"/>
        <v>-5417.72623175013</v>
      </c>
      <c r="AP71" s="8">
        <f t="shared" si="47"/>
        <v>-709.86104039914369</v>
      </c>
      <c r="AQ71" s="8">
        <f t="shared" si="47"/>
        <v>-23276.878867835469</v>
      </c>
      <c r="AR71" s="8">
        <f t="shared" si="47"/>
        <v>24772.796177516579</v>
      </c>
      <c r="AS71" s="8">
        <f t="shared" si="47"/>
        <v>-1501.4766995098598</v>
      </c>
      <c r="AT71" s="8">
        <f t="shared" si="47"/>
        <v>532.73952655973915</v>
      </c>
      <c r="AU71" s="8">
        <f t="shared" si="47"/>
        <v>23804.059004566428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11825.209607159311</v>
      </c>
      <c r="K3">
        <v>1</v>
      </c>
      <c r="L3" s="2">
        <v>0</v>
      </c>
      <c r="O3">
        <f>$C$3</f>
        <v>11825.209607159311</v>
      </c>
      <c r="P3">
        <f>O3*C5</f>
        <v>1182.5209607159311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11825.209607159311</v>
      </c>
      <c r="AF3">
        <f t="shared" ref="AF3:AG34" si="4">-$Z3*P3</f>
        <v>-1182.5209607159311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10017.73167574338</v>
      </c>
      <c r="AJ3">
        <f t="shared" ref="AJ3:AJ66" si="7">AB3-AC3</f>
        <v>0</v>
      </c>
      <c r="AL3">
        <f t="shared" ref="AL3:AL34" si="8">SUM(AI3:AK3)</f>
        <v>10017.73167574338</v>
      </c>
      <c r="AN3">
        <f t="shared" ref="AN3:AU34" si="9">AE3*$K3</f>
        <v>11825.209607159311</v>
      </c>
      <c r="AO3">
        <f t="shared" si="9"/>
        <v>-1182.5209607159311</v>
      </c>
      <c r="AP3">
        <f t="shared" si="9"/>
        <v>-624.95697070000006</v>
      </c>
      <c r="AQ3">
        <f t="shared" si="9"/>
        <v>0</v>
      </c>
      <c r="AR3">
        <f t="shared" si="9"/>
        <v>10017.73167574338</v>
      </c>
      <c r="AS3">
        <f t="shared" si="9"/>
        <v>0</v>
      </c>
      <c r="AT3">
        <f t="shared" si="9"/>
        <v>0</v>
      </c>
      <c r="AU3">
        <f t="shared" si="9"/>
        <v>10017.73167574338</v>
      </c>
      <c r="AW3">
        <v>0</v>
      </c>
      <c r="AX3">
        <f>IF(Z3&gt;0, (R3*SUMPRODUCT(K3:$K$98, X3:$X$98)-K3*$AZ$3)/Z3, 0)</f>
        <v>0</v>
      </c>
      <c r="AZ3">
        <f>C6*SUMPRODUCT(X4:X98, K4:K98)/1</f>
        <v>6451.1564105013176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437.8455052730003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432.7252037643857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-432.7252037643857</v>
      </c>
      <c r="AK4">
        <f>G4*SUM(AB4, AE4:AF4)</f>
        <v>0</v>
      </c>
      <c r="AL4">
        <f t="shared" si="8"/>
        <v>-856.30295376438562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-395.16536057468045</v>
      </c>
      <c r="AR4">
        <f t="shared" si="9"/>
        <v>-395.16536057468045</v>
      </c>
      <c r="AS4">
        <f t="shared" si="9"/>
        <v>-403.69922918591817</v>
      </c>
      <c r="AT4">
        <f t="shared" si="9"/>
        <v>0</v>
      </c>
      <c r="AU4">
        <f t="shared" si="9"/>
        <v>-798.86458976059851</v>
      </c>
      <c r="AW4">
        <v>1</v>
      </c>
      <c r="AX4">
        <f>IF(Z4&gt;0, (R4*SUMPRODUCT(K4:$K$98, X4:$X$98)-K4*$AZ$3)/Z4, 0)</f>
        <v>437.8455052730003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250000</v>
      </c>
      <c r="S5">
        <f t="shared" si="1"/>
        <v>552.40383912207142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432.7252037643857</v>
      </c>
      <c r="AC5">
        <f t="shared" si="2"/>
        <v>539.55548004860611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-420.40720352177573</v>
      </c>
      <c r="AI5">
        <f t="shared" si="6"/>
        <v>-432.61646606297467</v>
      </c>
      <c r="AJ5">
        <f t="shared" si="7"/>
        <v>-106.83027628422042</v>
      </c>
      <c r="AK5">
        <f>G5*SUM(AB5, AE5:AF5)</f>
        <v>17.741733354339814</v>
      </c>
      <c r="AL5">
        <f t="shared" si="8"/>
        <v>-521.70500899285537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-359.49357041868035</v>
      </c>
      <c r="AR5">
        <f t="shared" si="9"/>
        <v>-369.93380870752623</v>
      </c>
      <c r="AS5">
        <f t="shared" si="9"/>
        <v>-91.351425780788801</v>
      </c>
      <c r="AT5">
        <f t="shared" si="9"/>
        <v>15.171098438700868</v>
      </c>
      <c r="AU5">
        <f t="shared" si="9"/>
        <v>-446.11413604961422</v>
      </c>
      <c r="AW5">
        <v>2</v>
      </c>
      <c r="AX5">
        <f>IF(Z5&gt;0, (R5*SUMPRODUCT(K5:$K$98, X5:$X$98)-K5*$AZ$3)/Z5, 0)</f>
        <v>552.40383912207142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250000</v>
      </c>
      <c r="S6">
        <f t="shared" si="1"/>
        <v>745.89068804814724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539.55548004860611</v>
      </c>
      <c r="AC6">
        <f t="shared" si="2"/>
        <v>720.01072273932368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-417.57997650783108</v>
      </c>
      <c r="AI6">
        <f t="shared" si="6"/>
        <v>-429.6462674247926</v>
      </c>
      <c r="AJ6">
        <f t="shared" si="7"/>
        <v>-180.45524269071757</v>
      </c>
      <c r="AK6">
        <f>G6*SUM(AB6, AE6:AF6)</f>
        <v>31.563995582843461</v>
      </c>
      <c r="AL6">
        <f t="shared" si="8"/>
        <v>-578.53751453266659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-322.12538198581541</v>
      </c>
      <c r="AR6">
        <f t="shared" si="9"/>
        <v>-331.43343981771511</v>
      </c>
      <c r="AS6">
        <f t="shared" si="9"/>
        <v>-139.20498408285221</v>
      </c>
      <c r="AT6">
        <f t="shared" si="9"/>
        <v>24.348782762890366</v>
      </c>
      <c r="AU6">
        <f t="shared" si="9"/>
        <v>-446.28964113767688</v>
      </c>
      <c r="AW6">
        <v>3</v>
      </c>
      <c r="AX6">
        <f>IF(Z6&gt;0, (R6*SUMPRODUCT(K6:$K$98, X6:$X$98)-K6*$AZ$3)/Z6, 0)</f>
        <v>745.89068804814724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250000</v>
      </c>
      <c r="S7">
        <f t="shared" si="1"/>
        <v>887.41850309970187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720.01072273932368</v>
      </c>
      <c r="AC7">
        <f t="shared" si="2"/>
        <v>846.58867766167896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-414.97567213831746</v>
      </c>
      <c r="AI7">
        <f t="shared" si="6"/>
        <v>-426.90055136250248</v>
      </c>
      <c r="AJ7">
        <f t="shared" si="7"/>
        <v>-126.57795492235527</v>
      </c>
      <c r="AK7">
        <f>G7*SUM(AB7, AE7:AF7)</f>
        <v>35.352526486500793</v>
      </c>
      <c r="AL7">
        <f t="shared" si="8"/>
        <v>-518.12597979835698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-291.25320305283299</v>
      </c>
      <c r="AR7">
        <f t="shared" si="9"/>
        <v>-299.62275216920722</v>
      </c>
      <c r="AS7">
        <f t="shared" si="9"/>
        <v>-88.839508632026565</v>
      </c>
      <c r="AT7">
        <f t="shared" si="9"/>
        <v>24.812386042166551</v>
      </c>
      <c r="AU7">
        <f t="shared" si="9"/>
        <v>-363.64987475906725</v>
      </c>
      <c r="AW7">
        <v>4</v>
      </c>
      <c r="AX7">
        <f>IF(Z7&gt;0, (R7*SUMPRODUCT(K7:$K$98, X7:$X$98)-K7*$AZ$3)/Z7, 0)</f>
        <v>887.41850309970187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250000</v>
      </c>
      <c r="S8">
        <f t="shared" si="1"/>
        <v>908.65678993561392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846.58867766167896</v>
      </c>
      <c r="AC8">
        <f t="shared" si="2"/>
        <v>856.68052999580505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-412.9089600359539</v>
      </c>
      <c r="AI8">
        <f t="shared" si="6"/>
        <v>-424.69394501989524</v>
      </c>
      <c r="AJ8">
        <f t="shared" si="7"/>
        <v>-10.091852334126088</v>
      </c>
      <c r="AK8">
        <f>G8*SUM(AB8, AE8:AF8)</f>
        <v>18.032338834193762</v>
      </c>
      <c r="AL8">
        <f t="shared" si="8"/>
        <v>-416.75345851982757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-270.51495246496404</v>
      </c>
      <c r="AR8">
        <f t="shared" si="9"/>
        <v>-278.23581822785184</v>
      </c>
      <c r="AS8">
        <f t="shared" si="9"/>
        <v>-6.6116195546152392</v>
      </c>
      <c r="AT8">
        <f t="shared" si="9"/>
        <v>11.813784041255241</v>
      </c>
      <c r="AU8">
        <f t="shared" si="9"/>
        <v>-273.03365374121182</v>
      </c>
      <c r="AW8">
        <v>5</v>
      </c>
      <c r="AX8">
        <f>IF(Z8&gt;0, (R8*SUMPRODUCT(K8:$K$98, X8:$X$98)-K8*$AZ$3)/Z8, 0)</f>
        <v>908.65678993561392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250000</v>
      </c>
      <c r="S9">
        <f t="shared" si="1"/>
        <v>869.26852591766874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856.68052999580505</v>
      </c>
      <c r="AC9">
        <f t="shared" si="2"/>
        <v>809.91584230408444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-412.423327603117</v>
      </c>
      <c r="AI9">
        <f t="shared" si="6"/>
        <v>-424.06984157083878</v>
      </c>
      <c r="AJ9">
        <f t="shared" si="7"/>
        <v>46.76468769172061</v>
      </c>
      <c r="AK9">
        <f t="shared" ref="AK9:AK72" si="22">G9*SUM(AB9:AB9, AE9:AF9)</f>
        <v>5.0544151269752495</v>
      </c>
      <c r="AL9">
        <f t="shared" si="8"/>
        <v>-372.25073875214292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-255.89240756100253</v>
      </c>
      <c r="AR9">
        <f t="shared" si="9"/>
        <v>-263.11861010442686</v>
      </c>
      <c r="AS9">
        <f t="shared" si="9"/>
        <v>29.015644172748114</v>
      </c>
      <c r="AT9">
        <f t="shared" si="9"/>
        <v>3.1360652249503644</v>
      </c>
      <c r="AU9">
        <f t="shared" si="9"/>
        <v>-230.96690070672838</v>
      </c>
      <c r="AW9">
        <v>6</v>
      </c>
      <c r="AX9">
        <f>IF(Z9&gt;0, (R9*SUMPRODUCT(K9:$K$98, X9:$X$98)-K9*$AZ$3)/Z9, 0)</f>
        <v>869.26852591766874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250000</v>
      </c>
      <c r="S10">
        <f t="shared" si="1"/>
        <v>824.81909910930858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809.91584230408444</v>
      </c>
      <c r="AC10">
        <f t="shared" si="2"/>
        <v>759.45501257610113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-412.61968475682806</v>
      </c>
      <c r="AI10">
        <f t="shared" si="6"/>
        <v>-424.12910260063478</v>
      </c>
      <c r="AJ10">
        <f t="shared" si="7"/>
        <v>50.46082972798331</v>
      </c>
      <c r="AK10">
        <f t="shared" si="22"/>
        <v>3.3206549534467467</v>
      </c>
      <c r="AL10">
        <f t="shared" si="8"/>
        <v>-370.34761791920471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-242.87471722793228</v>
      </c>
      <c r="AR10">
        <f t="shared" si="9"/>
        <v>-249.64934943172562</v>
      </c>
      <c r="AS10">
        <f t="shared" si="9"/>
        <v>29.702072402322479</v>
      </c>
      <c r="AT10">
        <f t="shared" si="9"/>
        <v>1.9545919950600832</v>
      </c>
      <c r="AU10">
        <f t="shared" si="9"/>
        <v>-217.99268503434305</v>
      </c>
      <c r="AW10">
        <v>7</v>
      </c>
      <c r="AX10">
        <f>IF(Z10&gt;0, (R10*SUMPRODUCT(K10:$K$98, X10:$X$98)-K10*$AZ$3)/Z10, 0)</f>
        <v>824.81909910930858</v>
      </c>
    </row>
    <row r="11" spans="1:52" x14ac:dyDescent="0.25">
      <c r="A11" t="s">
        <v>33</v>
      </c>
      <c r="C11" s="12">
        <f>AU100</f>
        <v>3031.5670171711463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250000</v>
      </c>
      <c r="S11">
        <f t="shared" si="1"/>
        <v>775.5283737026582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759.45501257610113</v>
      </c>
      <c r="AC11">
        <f t="shared" si="2"/>
        <v>705.64932019218622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-412.7456785707455</v>
      </c>
      <c r="AI11">
        <f t="shared" si="6"/>
        <v>-424.11936495218561</v>
      </c>
      <c r="AJ11">
        <f t="shared" si="7"/>
        <v>53.805692383914902</v>
      </c>
      <c r="AK11">
        <f t="shared" si="22"/>
        <v>1.8226920301826426</v>
      </c>
      <c r="AL11">
        <f t="shared" si="8"/>
        <v>-368.49098053808808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-230.85222278056654</v>
      </c>
      <c r="AR11">
        <f t="shared" si="9"/>
        <v>-237.21362380469492</v>
      </c>
      <c r="AS11">
        <f t="shared" si="9"/>
        <v>30.09398845334038</v>
      </c>
      <c r="AT11">
        <f t="shared" si="9"/>
        <v>1.019447394504859</v>
      </c>
      <c r="AU11">
        <f t="shared" si="9"/>
        <v>-206.10018795684971</v>
      </c>
      <c r="AW11">
        <v>8</v>
      </c>
      <c r="AX11">
        <f>IF(Z11&gt;0, (R11*SUMPRODUCT(K11:$K$98, X11:$X$98)-K11*$AZ$3)/Z11, 0)</f>
        <v>775.5283737026582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250000</v>
      </c>
      <c r="S12">
        <f t="shared" si="1"/>
        <v>727.50239900755719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705.64932019218622</v>
      </c>
      <c r="AC12">
        <f t="shared" si="2"/>
        <v>654.12638192584063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-414.03334818510552</v>
      </c>
      <c r="AI12">
        <f t="shared" si="6"/>
        <v>-425.27259603532201</v>
      </c>
      <c r="AJ12">
        <f t="shared" si="7"/>
        <v>51.522938266345591</v>
      </c>
      <c r="AK12">
        <f t="shared" si="22"/>
        <v>1.6229934364420282</v>
      </c>
      <c r="AL12">
        <f t="shared" si="8"/>
        <v>-372.1266643325344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-220.06312602592391</v>
      </c>
      <c r="AR12">
        <f t="shared" si="9"/>
        <v>-226.03690573941935</v>
      </c>
      <c r="AS12">
        <f t="shared" si="9"/>
        <v>27.384989413615045</v>
      </c>
      <c r="AT12">
        <f t="shared" si="9"/>
        <v>0.8626382650300678</v>
      </c>
      <c r="AU12">
        <f t="shared" si="9"/>
        <v>-197.78927806077425</v>
      </c>
      <c r="AW12">
        <v>9</v>
      </c>
      <c r="AX12">
        <f>IF(Z12&gt;0, (R12*SUMPRODUCT(K12:$K$98, X12:$X$98)-K12*$AZ$3)/Z12, 0)</f>
        <v>727.50239900755719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250000</v>
      </c>
      <c r="S13">
        <f t="shared" si="1"/>
        <v>679.30200737877135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654.12638192584063</v>
      </c>
      <c r="AC13">
        <f t="shared" si="2"/>
        <v>603.55054397070398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-415.52623227035292</v>
      </c>
      <c r="AI13">
        <f t="shared" si="6"/>
        <v>-426.63231133045372</v>
      </c>
      <c r="AJ13">
        <f t="shared" si="7"/>
        <v>50.575837955136649</v>
      </c>
      <c r="AK13">
        <f t="shared" si="22"/>
        <v>1.3082527638516812</v>
      </c>
      <c r="AL13">
        <f t="shared" si="8"/>
        <v>-374.7482206114654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-209.93974314414461</v>
      </c>
      <c r="AR13">
        <f t="shared" si="9"/>
        <v>-215.55095900523884</v>
      </c>
      <c r="AS13">
        <f t="shared" si="9"/>
        <v>25.552847461849247</v>
      </c>
      <c r="AT13">
        <f t="shared" si="9"/>
        <v>0.66097932664800219</v>
      </c>
      <c r="AU13">
        <f t="shared" si="9"/>
        <v>-189.33713221674159</v>
      </c>
      <c r="AW13">
        <v>10</v>
      </c>
      <c r="AX13">
        <f>IF(Z13&gt;0, (R13*SUMPRODUCT(K13:$K$98, X13:$X$98)-K13*$AZ$3)/Z13, 0)</f>
        <v>679.30200737877135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250000</v>
      </c>
      <c r="S14">
        <f t="shared" si="1"/>
        <v>846.11447823289575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603.55054397070398</v>
      </c>
      <c r="AC14">
        <f t="shared" si="2"/>
        <v>742.82911415922581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-417.91553562731877</v>
      </c>
      <c r="AI14">
        <f t="shared" si="6"/>
        <v>-428.88965812003721</v>
      </c>
      <c r="AJ14">
        <f t="shared" si="7"/>
        <v>-139.27857018852183</v>
      </c>
      <c r="AK14">
        <f t="shared" si="22"/>
        <v>42.248538077949284</v>
      </c>
      <c r="AL14">
        <f t="shared" si="8"/>
        <v>-525.91969023060972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-188.52402729651152</v>
      </c>
      <c r="AR14">
        <f t="shared" si="9"/>
        <v>-193.47451511522107</v>
      </c>
      <c r="AS14">
        <f t="shared" si="9"/>
        <v>-62.829339255421459</v>
      </c>
      <c r="AT14">
        <f t="shared" si="9"/>
        <v>19.058550991384493</v>
      </c>
      <c r="AU14">
        <f t="shared" si="9"/>
        <v>-237.24530337925802</v>
      </c>
      <c r="AW14">
        <v>11</v>
      </c>
      <c r="AX14">
        <f>IF(Z14&gt;0, (R14*SUMPRODUCT(K14:$K$98, X14:$X$98)-K14*$AZ$3)/Z14, 0)</f>
        <v>846.11447823289575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250000</v>
      </c>
      <c r="S15">
        <f t="shared" si="1"/>
        <v>998.4419327060557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742.82911415922581</v>
      </c>
      <c r="AC15">
        <f t="shared" si="2"/>
        <v>866.10715233830842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-422.94750948326435</v>
      </c>
      <c r="AI15">
        <f t="shared" si="6"/>
        <v>-433.79074337558143</v>
      </c>
      <c r="AJ15">
        <f t="shared" si="7"/>
        <v>-123.27803817908261</v>
      </c>
      <c r="AK15">
        <f t="shared" si="22"/>
        <v>51.998037991145814</v>
      </c>
      <c r="AL15">
        <f t="shared" si="8"/>
        <v>-505.07074356351825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-170.35176673902251</v>
      </c>
      <c r="AR15">
        <f t="shared" si="9"/>
        <v>-174.71912677615202</v>
      </c>
      <c r="AS15">
        <f t="shared" si="9"/>
        <v>-49.653044723173544</v>
      </c>
      <c r="AT15">
        <f t="shared" si="9"/>
        <v>20.943397088628569</v>
      </c>
      <c r="AU15">
        <f t="shared" si="9"/>
        <v>-203.428774410697</v>
      </c>
      <c r="AW15">
        <v>12</v>
      </c>
      <c r="AX15">
        <f>IF(Z15&gt;0, (R15*SUMPRODUCT(K15:$K$98, X15:$X$98)-K15*$AZ$3)/Z15, 0)</f>
        <v>998.4419327060557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250000</v>
      </c>
      <c r="S16">
        <f t="shared" si="1"/>
        <v>1136.609370687843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866.10715233830842</v>
      </c>
      <c r="AC16">
        <f t="shared" si="2"/>
        <v>974.15008691678167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-429.34630368873013</v>
      </c>
      <c r="AI16">
        <f t="shared" si="6"/>
        <v>-440.05963792693956</v>
      </c>
      <c r="AJ16">
        <f t="shared" si="7"/>
        <v>-108.04293457847325</v>
      </c>
      <c r="AK16">
        <f t="shared" si="22"/>
        <v>60.627500663681595</v>
      </c>
      <c r="AL16">
        <f t="shared" si="8"/>
        <v>-487.47507184173122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-154.40091715265316</v>
      </c>
      <c r="AR16">
        <f t="shared" si="9"/>
        <v>-158.25363142532964</v>
      </c>
      <c r="AS16">
        <f t="shared" si="9"/>
        <v>-38.854249000067163</v>
      </c>
      <c r="AT16">
        <f t="shared" si="9"/>
        <v>21.802776981473851</v>
      </c>
      <c r="AU16">
        <f t="shared" si="9"/>
        <v>-175.30510344392295</v>
      </c>
      <c r="AW16">
        <v>13</v>
      </c>
      <c r="AX16">
        <f>IF(Z16&gt;0, (R16*SUMPRODUCT(K16:$K$98, X16:$X$98)-K16*$AZ$3)/Z16, 0)</f>
        <v>1136.609370687843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250000</v>
      </c>
      <c r="S17">
        <f t="shared" si="1"/>
        <v>1261.661352443741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974.15008691678167</v>
      </c>
      <c r="AC17">
        <f t="shared" si="2"/>
        <v>1068.3158673690345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-435.70209000053364</v>
      </c>
      <c r="AI17">
        <f t="shared" si="6"/>
        <v>-446.28650579186098</v>
      </c>
      <c r="AJ17">
        <f t="shared" si="7"/>
        <v>-94.165780452252875</v>
      </c>
      <c r="AK17">
        <f t="shared" si="22"/>
        <v>68.190506084174729</v>
      </c>
      <c r="AL17">
        <f t="shared" si="8"/>
        <v>-472.26178015993906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-139.89872869239099</v>
      </c>
      <c r="AR17">
        <f t="shared" si="9"/>
        <v>-143.29725797912573</v>
      </c>
      <c r="AS17">
        <f t="shared" si="9"/>
        <v>-30.23550557579571</v>
      </c>
      <c r="AT17">
        <f t="shared" si="9"/>
        <v>21.895155724534423</v>
      </c>
      <c r="AU17">
        <f t="shared" si="9"/>
        <v>-151.63760783038703</v>
      </c>
      <c r="AW17">
        <v>14</v>
      </c>
      <c r="AX17">
        <f>IF(Z17&gt;0, (R17*SUMPRODUCT(K17:$K$98, X17:$X$98)-K17*$AZ$3)/Z17, 0)</f>
        <v>1261.661352443741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250000</v>
      </c>
      <c r="S18">
        <f t="shared" si="1"/>
        <v>1375.1697154252818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1068.3158673690345</v>
      </c>
      <c r="AC18">
        <f t="shared" si="2"/>
        <v>1150.3516901095963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-442.39259306379205</v>
      </c>
      <c r="AI18">
        <f t="shared" si="6"/>
        <v>-452.84904506755294</v>
      </c>
      <c r="AJ18">
        <f t="shared" si="7"/>
        <v>-82.035822740561798</v>
      </c>
      <c r="AK18">
        <f t="shared" si="22"/>
        <v>74.782110715832431</v>
      </c>
      <c r="AL18">
        <f t="shared" si="8"/>
        <v>-460.10275709228222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-126.82765105887357</v>
      </c>
      <c r="AR18">
        <f t="shared" si="9"/>
        <v>-129.82536681370226</v>
      </c>
      <c r="AS18">
        <f t="shared" si="9"/>
        <v>-23.51850113224496</v>
      </c>
      <c r="AT18">
        <f t="shared" si="9"/>
        <v>21.438965281107251</v>
      </c>
      <c r="AU18">
        <f t="shared" si="9"/>
        <v>-131.90490266483994</v>
      </c>
      <c r="AW18">
        <v>15</v>
      </c>
      <c r="AX18">
        <f>IF(Z18&gt;0, (R18*SUMPRODUCT(K18:$K$98, X18:$X$98)-K18*$AZ$3)/Z18, 0)</f>
        <v>1375.1697154252818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250000</v>
      </c>
      <c r="S19">
        <f t="shared" si="1"/>
        <v>1478.4089395532758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1150.3516901095963</v>
      </c>
      <c r="AC19">
        <f t="shared" si="2"/>
        <v>1221.6798885444298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-450.81424346414434</v>
      </c>
      <c r="AI19">
        <f t="shared" si="6"/>
        <v>-461.14359023569438</v>
      </c>
      <c r="AJ19">
        <f t="shared" si="7"/>
        <v>-71.328198434833439</v>
      </c>
      <c r="AK19">
        <f t="shared" si="22"/>
        <v>80.524618307671759</v>
      </c>
      <c r="AL19">
        <f t="shared" si="8"/>
        <v>-451.94717036285601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-115.39465910339854</v>
      </c>
      <c r="AR19">
        <f t="shared" si="9"/>
        <v>-118.03865597515799</v>
      </c>
      <c r="AS19">
        <f t="shared" si="9"/>
        <v>-18.257837373547439</v>
      </c>
      <c r="AT19">
        <f t="shared" si="9"/>
        <v>20.611839607468209</v>
      </c>
      <c r="AU19">
        <f t="shared" si="9"/>
        <v>-115.68465374123721</v>
      </c>
      <c r="AW19">
        <v>16</v>
      </c>
      <c r="AX19">
        <f>IF(Z19&gt;0, (R19*SUMPRODUCT(K19:$K$98, X19:$X$98)-K19*$AZ$3)/Z19, 0)</f>
        <v>1478.4089395532758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250000</v>
      </c>
      <c r="S20">
        <f t="shared" si="1"/>
        <v>1572.0811709973852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1221.6798885444298</v>
      </c>
      <c r="AC20">
        <f t="shared" si="2"/>
        <v>1283.210095060412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-458.75066738291889</v>
      </c>
      <c r="AI20">
        <f t="shared" si="6"/>
        <v>-468.95378315338428</v>
      </c>
      <c r="AJ20">
        <f t="shared" si="7"/>
        <v>-61.530206515982172</v>
      </c>
      <c r="AK20">
        <f t="shared" si="22"/>
        <v>85.517592198110094</v>
      </c>
      <c r="AL20">
        <f t="shared" si="8"/>
        <v>-444.96639747125636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-104.84476866737084</v>
      </c>
      <c r="AR20">
        <f t="shared" si="9"/>
        <v>-107.17663080665342</v>
      </c>
      <c r="AS20">
        <f t="shared" si="9"/>
        <v>-14.062367047934906</v>
      </c>
      <c r="AT20">
        <f t="shared" si="9"/>
        <v>19.544543056800471</v>
      </c>
      <c r="AU20">
        <f t="shared" si="9"/>
        <v>-101.69445479778786</v>
      </c>
      <c r="AW20">
        <v>17</v>
      </c>
      <c r="AX20">
        <f>IF(Z20&gt;0, (R20*SUMPRODUCT(K20:$K$98, X20:$X$98)-K20*$AZ$3)/Z20, 0)</f>
        <v>1572.0811709973852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250000</v>
      </c>
      <c r="S21">
        <f t="shared" si="1"/>
        <v>1657.5436133061482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1283.210095060412</v>
      </c>
      <c r="AC21">
        <f t="shared" si="2"/>
        <v>1336.3339564103471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-468.32954385845534</v>
      </c>
      <c r="AI21">
        <f t="shared" si="6"/>
        <v>-478.40721199402316</v>
      </c>
      <c r="AJ21">
        <f t="shared" si="7"/>
        <v>-53.123861349935169</v>
      </c>
      <c r="AK21">
        <f t="shared" si="22"/>
        <v>89.824706654228848</v>
      </c>
      <c r="AL21">
        <f t="shared" si="8"/>
        <v>-441.70636668972941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-95.566039807892849</v>
      </c>
      <c r="AR21">
        <f t="shared" si="9"/>
        <v>-97.622461075446878</v>
      </c>
      <c r="AS21">
        <f t="shared" si="9"/>
        <v>-10.840309169244451</v>
      </c>
      <c r="AT21">
        <f t="shared" si="9"/>
        <v>18.32938281263921</v>
      </c>
      <c r="AU21">
        <f t="shared" si="9"/>
        <v>-90.133387432052118</v>
      </c>
      <c r="AW21">
        <v>18</v>
      </c>
      <c r="AX21">
        <f>IF(Z21&gt;0, (R21*SUMPRODUCT(K21:$K$98, X21:$X$98)-K21*$AZ$3)/Z21, 0)</f>
        <v>1657.5436133061482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250000</v>
      </c>
      <c r="S22">
        <f t="shared" si="1"/>
        <v>1735.4286874846071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1336.3339564103471</v>
      </c>
      <c r="AC22">
        <f t="shared" si="2"/>
        <v>1381.8113362607619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-478.75131487518712</v>
      </c>
      <c r="AI22">
        <f t="shared" si="6"/>
        <v>-488.70426876365553</v>
      </c>
      <c r="AJ22">
        <f t="shared" si="7"/>
        <v>-45.477379850414763</v>
      </c>
      <c r="AK22">
        <f t="shared" si="22"/>
        <v>93.543376948724301</v>
      </c>
      <c r="AL22">
        <f t="shared" si="8"/>
        <v>-440.63827166534605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-87.22560514627223</v>
      </c>
      <c r="AR22">
        <f t="shared" si="9"/>
        <v>-89.038973379299293</v>
      </c>
      <c r="AS22">
        <f t="shared" si="9"/>
        <v>-8.2857046125366303</v>
      </c>
      <c r="AT22">
        <f t="shared" si="9"/>
        <v>17.043039691505641</v>
      </c>
      <c r="AU22">
        <f t="shared" si="9"/>
        <v>-80.281638300330286</v>
      </c>
      <c r="AW22">
        <v>19</v>
      </c>
      <c r="AX22">
        <f>IF(Z22&gt;0, (R22*SUMPRODUCT(K22:$K$98, X22:$X$98)-K22*$AZ$3)/Z22, 0)</f>
        <v>1735.4286874846071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250000</v>
      </c>
      <c r="S23">
        <f t="shared" si="1"/>
        <v>1806.5546397857274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1381.8113362607619</v>
      </c>
      <c r="AC23">
        <f t="shared" si="2"/>
        <v>1420.5173558094075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-490.24289578947707</v>
      </c>
      <c r="AI23">
        <f t="shared" si="6"/>
        <v>-500.0718079942713</v>
      </c>
      <c r="AJ23">
        <f t="shared" si="7"/>
        <v>-38.7060195486456</v>
      </c>
      <c r="AK23">
        <f t="shared" si="22"/>
        <v>96.726793538253347</v>
      </c>
      <c r="AL23">
        <f t="shared" si="8"/>
        <v>-442.05103400466351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-79.749376744058452</v>
      </c>
      <c r="AR23">
        <f t="shared" si="9"/>
        <v>-81.348277266914806</v>
      </c>
      <c r="AS23">
        <f t="shared" si="9"/>
        <v>-6.296431752013337</v>
      </c>
      <c r="AT23">
        <f t="shared" si="9"/>
        <v>15.734856262842149</v>
      </c>
      <c r="AU23">
        <f t="shared" si="9"/>
        <v>-71.909852756085982</v>
      </c>
      <c r="AW23">
        <v>20</v>
      </c>
      <c r="AX23">
        <f>IF(Z23&gt;0, (R23*SUMPRODUCT(K23:$K$98, X23:$X$98)-K23*$AZ$3)/Z23, 0)</f>
        <v>1806.5546397857274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250000</v>
      </c>
      <c r="S24">
        <f t="shared" si="1"/>
        <v>1871.6274769067711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1420.5173558094075</v>
      </c>
      <c r="AC24">
        <f t="shared" si="2"/>
        <v>1453.2069296858115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-502.39600132707324</v>
      </c>
      <c r="AI24">
        <f t="shared" si="6"/>
        <v>-512.10150460975319</v>
      </c>
      <c r="AJ24">
        <f t="shared" si="7"/>
        <v>-32.689573876403983</v>
      </c>
      <c r="AK24">
        <f t="shared" si="22"/>
        <v>99.436214906658535</v>
      </c>
      <c r="AL24">
        <f t="shared" si="8"/>
        <v>-445.35486357949867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-72.969965370832284</v>
      </c>
      <c r="AR24">
        <f t="shared" si="9"/>
        <v>-74.379630727588562</v>
      </c>
      <c r="AS24">
        <f t="shared" si="9"/>
        <v>-4.7479619014633263</v>
      </c>
      <c r="AT24">
        <f t="shared" si="9"/>
        <v>14.442505790609891</v>
      </c>
      <c r="AU24">
        <f t="shared" si="9"/>
        <v>-64.685086838442004</v>
      </c>
      <c r="AW24">
        <v>21</v>
      </c>
      <c r="AX24">
        <f>IF(Z24&gt;0, (R24*SUMPRODUCT(K24:$K$98, X24:$X$98)-K24*$AZ$3)/Z24, 0)</f>
        <v>1871.6274769067711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250000</v>
      </c>
      <c r="S25">
        <f t="shared" si="1"/>
        <v>1931.4059674105158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1453.2069296858115</v>
      </c>
      <c r="AC25">
        <f t="shared" si="2"/>
        <v>1480.6288845118202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-517.27323790666458</v>
      </c>
      <c r="AI25">
        <f t="shared" si="6"/>
        <v>-526.85582249462243</v>
      </c>
      <c r="AJ25">
        <f t="shared" si="7"/>
        <v>-27.421954826008687</v>
      </c>
      <c r="AK25">
        <f t="shared" si="22"/>
        <v>101.72448507800681</v>
      </c>
      <c r="AL25">
        <f t="shared" si="8"/>
        <v>-452.55329224262431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-67.081065671878108</v>
      </c>
      <c r="AR25">
        <f t="shared" si="9"/>
        <v>-68.323755103584432</v>
      </c>
      <c r="AS25">
        <f t="shared" si="9"/>
        <v>-3.5561359408017101</v>
      </c>
      <c r="AT25">
        <f t="shared" si="9"/>
        <v>13.191842074743146</v>
      </c>
      <c r="AU25">
        <f t="shared" si="9"/>
        <v>-58.688048969642999</v>
      </c>
      <c r="AW25">
        <v>22</v>
      </c>
      <c r="AX25">
        <f>IF(Z25&gt;0, (R25*SUMPRODUCT(K25:$K$98, X25:$X$98)-K25*$AZ$3)/Z25, 0)</f>
        <v>1931.4059674105158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250000</v>
      </c>
      <c r="S26">
        <f t="shared" si="1"/>
        <v>1986.2316214408338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1480.6288845118202</v>
      </c>
      <c r="AC26">
        <f t="shared" si="2"/>
        <v>1503.1834618728358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-534.75057503192454</v>
      </c>
      <c r="AI26">
        <f t="shared" si="6"/>
        <v>-544.21059624525117</v>
      </c>
      <c r="AJ26">
        <f t="shared" si="7"/>
        <v>-22.554577361015617</v>
      </c>
      <c r="AK26">
        <f t="shared" si="22"/>
        <v>103.64402191582742</v>
      </c>
      <c r="AL26">
        <f t="shared" si="8"/>
        <v>-463.12115169043938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-61.917466943304639</v>
      </c>
      <c r="AR26">
        <f t="shared" si="9"/>
        <v>-63.012819764055031</v>
      </c>
      <c r="AS26">
        <f t="shared" si="9"/>
        <v>-2.6115395913085639</v>
      </c>
      <c r="AT26">
        <f t="shared" si="9"/>
        <v>12.000688920177916</v>
      </c>
      <c r="AU26">
        <f t="shared" si="9"/>
        <v>-53.62367043518568</v>
      </c>
      <c r="AW26">
        <v>23</v>
      </c>
      <c r="AX26">
        <f>IF(Z26&gt;0, (R26*SUMPRODUCT(K26:$K$98, X26:$X$98)-K26*$AZ$3)/Z26, 0)</f>
        <v>1986.2316214408338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250000</v>
      </c>
      <c r="S27">
        <f t="shared" si="1"/>
        <v>2037.8442678674478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1503.1834618728358</v>
      </c>
      <c r="AC27">
        <f t="shared" si="2"/>
        <v>1521.297819066044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-677.64515876404448</v>
      </c>
      <c r="AI27">
        <f t="shared" si="6"/>
        <v>-686.9766975072996</v>
      </c>
      <c r="AJ27">
        <f t="shared" si="7"/>
        <v>-18.114357193208207</v>
      </c>
      <c r="AK27">
        <f t="shared" si="22"/>
        <v>105.22284233109852</v>
      </c>
      <c r="AL27">
        <f t="shared" si="8"/>
        <v>-599.86821236940932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-70.056145392373978</v>
      </c>
      <c r="AR27">
        <f t="shared" si="9"/>
        <v>-71.020856239160508</v>
      </c>
      <c r="AS27">
        <f t="shared" si="9"/>
        <v>-1.8726940269614794</v>
      </c>
      <c r="AT27">
        <f t="shared" si="9"/>
        <v>10.87812204604421</v>
      </c>
      <c r="AU27">
        <f t="shared" si="9"/>
        <v>-62.015428220077773</v>
      </c>
      <c r="AW27">
        <v>24</v>
      </c>
      <c r="AX27">
        <f>IF(Z27&gt;0, (R27*SUMPRODUCT(K27:$K$98, X27:$X$98)-K27*$AZ$3)/Z27, 0)</f>
        <v>2037.8442678674478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250000</v>
      </c>
      <c r="S28">
        <f t="shared" si="1"/>
        <v>2069.628200112742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1521.297819066044</v>
      </c>
      <c r="AC28">
        <f t="shared" si="2"/>
        <v>1522.6986595098419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-830.62583195329898</v>
      </c>
      <c r="AI28">
        <f t="shared" si="6"/>
        <v>-839.82252401752396</v>
      </c>
      <c r="AJ28">
        <f t="shared" si="7"/>
        <v>-1.4008404437979607</v>
      </c>
      <c r="AK28">
        <f t="shared" si="22"/>
        <v>106.49084733462308</v>
      </c>
      <c r="AL28">
        <f t="shared" si="8"/>
        <v>-734.73251712669889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-76.671031946597623</v>
      </c>
      <c r="AR28">
        <f t="shared" si="9"/>
        <v>-77.519933875641954</v>
      </c>
      <c r="AS28">
        <f t="shared" si="9"/>
        <v>-0.12930477031511114</v>
      </c>
      <c r="AT28">
        <f t="shared" si="9"/>
        <v>9.8296523463674212</v>
      </c>
      <c r="AU28">
        <f t="shared" si="9"/>
        <v>-67.819586299589659</v>
      </c>
      <c r="AW28">
        <v>25</v>
      </c>
      <c r="AX28">
        <f>IF(Z28&gt;0, (R28*SUMPRODUCT(K28:$K$98, X28:$X$98)-K28*$AZ$3)/Z28, 0)</f>
        <v>2069.628200112742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250000</v>
      </c>
      <c r="S29">
        <f t="shared" si="1"/>
        <v>2084.1980055608137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1522.6986595098419</v>
      </c>
      <c r="AC29">
        <f t="shared" si="2"/>
        <v>1509.8285077741118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-990.24793213250064</v>
      </c>
      <c r="AI29">
        <f t="shared" si="6"/>
        <v>-999.30314487947669</v>
      </c>
      <c r="AJ29">
        <f t="shared" si="7"/>
        <v>12.870151735730133</v>
      </c>
      <c r="AK29">
        <f t="shared" si="22"/>
        <v>106.58890616568894</v>
      </c>
      <c r="AL29">
        <f t="shared" si="8"/>
        <v>-879.84408697805759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-81.611582064834209</v>
      </c>
      <c r="AR29">
        <f t="shared" si="9"/>
        <v>-82.357870155154075</v>
      </c>
      <c r="AS29">
        <f t="shared" si="9"/>
        <v>1.0606974379693681</v>
      </c>
      <c r="AT29">
        <f t="shared" si="9"/>
        <v>8.78455685740132</v>
      </c>
      <c r="AU29">
        <f t="shared" si="9"/>
        <v>-72.512615859783395</v>
      </c>
      <c r="AW29">
        <v>26</v>
      </c>
      <c r="AX29">
        <f>IF(Z29&gt;0, (R29*SUMPRODUCT(K29:$K$98, X29:$X$98)-K29*$AZ$3)/Z29, 0)</f>
        <v>2084.1980055608137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250000</v>
      </c>
      <c r="S30">
        <f t="shared" si="1"/>
        <v>2084.4809605035657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1509.8285077741118</v>
      </c>
      <c r="AC30">
        <f t="shared" si="2"/>
        <v>1485.1819973261242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-1169.4941279868258</v>
      </c>
      <c r="AI30">
        <f t="shared" si="6"/>
        <v>-1178.4003138999328</v>
      </c>
      <c r="AJ30">
        <f t="shared" si="7"/>
        <v>24.646510447987566</v>
      </c>
      <c r="AK30">
        <f t="shared" si="22"/>
        <v>105.68799554418784</v>
      </c>
      <c r="AL30">
        <f t="shared" si="8"/>
        <v>-1048.0658079077575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-86.057331581415852</v>
      </c>
      <c r="AR30">
        <f t="shared" si="9"/>
        <v>-86.712694080387379</v>
      </c>
      <c r="AS30">
        <f t="shared" si="9"/>
        <v>1.8136157088692872</v>
      </c>
      <c r="AT30">
        <f t="shared" si="9"/>
        <v>7.7770607470923787</v>
      </c>
      <c r="AU30">
        <f t="shared" si="9"/>
        <v>-77.122017624425723</v>
      </c>
      <c r="AW30">
        <v>27</v>
      </c>
      <c r="AX30">
        <f>IF(Z30&gt;0, (R30*SUMPRODUCT(K30:$K$98, X30:$X$98)-K30*$AZ$3)/Z30, 0)</f>
        <v>2084.4809605035657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250000</v>
      </c>
      <c r="S31">
        <f t="shared" si="1"/>
        <v>2071.7117254972441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1485.1819973261242</v>
      </c>
      <c r="AC31">
        <f t="shared" si="2"/>
        <v>1449.9863368311774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-1368.0482245853848</v>
      </c>
      <c r="AI31">
        <f t="shared" si="6"/>
        <v>-1376.7969462281314</v>
      </c>
      <c r="AJ31">
        <f t="shared" si="7"/>
        <v>35.195660494946878</v>
      </c>
      <c r="AK31">
        <f t="shared" si="22"/>
        <v>103.9627398128287</v>
      </c>
      <c r="AL31">
        <f t="shared" si="8"/>
        <v>-1237.6385459203559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-89.882100719215174</v>
      </c>
      <c r="AR31">
        <f t="shared" si="9"/>
        <v>-90.456900251662987</v>
      </c>
      <c r="AS31">
        <f t="shared" si="9"/>
        <v>2.3123891721323417</v>
      </c>
      <c r="AT31">
        <f t="shared" si="9"/>
        <v>6.8304532566710066</v>
      </c>
      <c r="AU31">
        <f t="shared" si="9"/>
        <v>-81.314057822859638</v>
      </c>
      <c r="AW31">
        <v>28</v>
      </c>
      <c r="AX31">
        <f>IF(Z31&gt;0, (R31*SUMPRODUCT(K31:$K$98, X31:$X$98)-K31*$AZ$3)/Z31, 0)</f>
        <v>2071.7117254972441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250000</v>
      </c>
      <c r="S32">
        <f t="shared" si="1"/>
        <v>2047.1381754924257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1449.9863368311774</v>
      </c>
      <c r="AC32">
        <f t="shared" si="2"/>
        <v>1405.5164424391671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-1580.6271648342131</v>
      </c>
      <c r="AI32">
        <f t="shared" si="6"/>
        <v>-1589.2093679022905</v>
      </c>
      <c r="AJ32">
        <f t="shared" si="7"/>
        <v>44.469894392010247</v>
      </c>
      <c r="AK32">
        <f t="shared" si="22"/>
        <v>101.49904357818242</v>
      </c>
      <c r="AL32">
        <f t="shared" si="8"/>
        <v>-1443.2404299320979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-92.722092971052618</v>
      </c>
      <c r="AR32">
        <f t="shared" si="9"/>
        <v>-93.225538595978463</v>
      </c>
      <c r="AS32">
        <f t="shared" si="9"/>
        <v>2.6086744388334928</v>
      </c>
      <c r="AT32">
        <f t="shared" si="9"/>
        <v>5.9540946559122707</v>
      </c>
      <c r="AU32">
        <f t="shared" si="9"/>
        <v>-84.662769501232702</v>
      </c>
      <c r="AW32">
        <v>29</v>
      </c>
      <c r="AX32">
        <f>IF(Z32&gt;0, (R32*SUMPRODUCT(K32:$K$98, X32:$X$98)-K32*$AZ$3)/Z32, 0)</f>
        <v>2047.1381754924257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250000</v>
      </c>
      <c r="S33">
        <f t="shared" si="1"/>
        <v>2012.5439250301786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1405.5164424391671</v>
      </c>
      <c r="AC33">
        <f t="shared" si="2"/>
        <v>1353.3409622602619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-1814.4002824513873</v>
      </c>
      <c r="AI33">
        <f t="shared" si="6"/>
        <v>-1822.8059434746615</v>
      </c>
      <c r="AJ33">
        <f t="shared" si="7"/>
        <v>52.175480178905218</v>
      </c>
      <c r="AK33">
        <f t="shared" si="22"/>
        <v>98.38615097074171</v>
      </c>
      <c r="AL33">
        <f t="shared" si="8"/>
        <v>-1672.2443123250146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-95.031780636471552</v>
      </c>
      <c r="AR33">
        <f t="shared" si="9"/>
        <v>-95.472039019472405</v>
      </c>
      <c r="AS33">
        <f t="shared" si="9"/>
        <v>2.7327645585819829</v>
      </c>
      <c r="AT33">
        <f t="shared" si="9"/>
        <v>5.1531137903517195</v>
      </c>
      <c r="AU33">
        <f t="shared" si="9"/>
        <v>-87.586160670538703</v>
      </c>
      <c r="AW33">
        <v>30</v>
      </c>
      <c r="AX33">
        <f>IF(Z33&gt;0, (R33*SUMPRODUCT(K33:$K$98, X33:$X$98)-K33*$AZ$3)/Z33, 0)</f>
        <v>2012.5439250301786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250000</v>
      </c>
      <c r="S34">
        <f t="shared" si="1"/>
        <v>1968.9918910546412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1353.3409622602619</v>
      </c>
      <c r="AC34">
        <f t="shared" si="2"/>
        <v>1294.5115144739223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-2069.8681375452993</v>
      </c>
      <c r="AI34">
        <f t="shared" si="6"/>
        <v>-2078.0862485514635</v>
      </c>
      <c r="AJ34">
        <f t="shared" si="7"/>
        <v>58.829447786339642</v>
      </c>
      <c r="AK34">
        <f t="shared" si="22"/>
        <v>94.733867358218347</v>
      </c>
      <c r="AL34">
        <f t="shared" si="8"/>
        <v>-1924.5229334069056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-96.79667037333796</v>
      </c>
      <c r="AR34">
        <f t="shared" si="9"/>
        <v>-97.180987503364676</v>
      </c>
      <c r="AS34">
        <f t="shared" si="9"/>
        <v>2.7511388587163998</v>
      </c>
      <c r="AT34">
        <f t="shared" si="9"/>
        <v>4.4301966707598037</v>
      </c>
      <c r="AU34">
        <f t="shared" ref="AU34:AU97" si="23">AL34*$K34</f>
        <v>-89.999651973888476</v>
      </c>
      <c r="AW34">
        <v>31</v>
      </c>
      <c r="AX34">
        <f>IF(Z34&gt;0, (R34*SUMPRODUCT(K34:$K$98, X34:$X$98)-K34*$AZ$3)/Z34, 0)</f>
        <v>1968.9918910546412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250000</v>
      </c>
      <c r="S35">
        <f t="shared" si="1"/>
        <v>1917.1848838651217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1294.5115144739223</v>
      </c>
      <c r="AC35">
        <f t="shared" si="2"/>
        <v>1230.0383555739159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-2322.1794642075029</v>
      </c>
      <c r="AI35">
        <f t="shared" ref="AI35:AI66" si="25">SUM(AE35:AH35)</f>
        <v>-2330.1992851303949</v>
      </c>
      <c r="AJ35">
        <f t="shared" si="7"/>
        <v>64.47315890000641</v>
      </c>
      <c r="AK35">
        <f t="shared" si="22"/>
        <v>90.615806013174563</v>
      </c>
      <c r="AL35">
        <f t="shared" ref="AL35:AL98" si="26">SUM(AI35:AK35)</f>
        <v>-2175.1103202172135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-96.960645216338122</v>
      </c>
      <c r="AR35">
        <f t="shared" si="27"/>
        <v>-97.295506075797348</v>
      </c>
      <c r="AS35">
        <f t="shared" si="27"/>
        <v>2.6920223791633324</v>
      </c>
      <c r="AT35">
        <f t="shared" si="27"/>
        <v>3.7835865630800498</v>
      </c>
      <c r="AU35">
        <f t="shared" si="23"/>
        <v>-90.819897133553951</v>
      </c>
      <c r="AW35">
        <v>32</v>
      </c>
      <c r="AX35">
        <f>IF(Z35&gt;0, (R35*SUMPRODUCT(K35:$K$98, X35:$X$98)-K35*$AZ$3)/Z35, 0)</f>
        <v>1917.1848838651217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250000</v>
      </c>
      <c r="S36">
        <f t="shared" si="1"/>
        <v>1859.5228871776976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1230.0383555739159</v>
      </c>
      <c r="AC36">
        <f t="shared" si="2"/>
        <v>1161.9379884587672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-2577.9225147560333</v>
      </c>
      <c r="AI36">
        <f t="shared" si="25"/>
        <v>-2585.7332413439585</v>
      </c>
      <c r="AJ36">
        <f t="shared" si="7"/>
        <v>68.100367115148629</v>
      </c>
      <c r="AK36">
        <f t="shared" si="22"/>
        <v>86.102684890174118</v>
      </c>
      <c r="AL36">
        <f t="shared" si="26"/>
        <v>-2431.5301893386354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-96.106232698149753</v>
      </c>
      <c r="AR36">
        <f t="shared" si="27"/>
        <v>-96.397420467643983</v>
      </c>
      <c r="AS36">
        <f t="shared" si="27"/>
        <v>2.5388155351198698</v>
      </c>
      <c r="AT36">
        <f t="shared" si="27"/>
        <v>3.2099508897666218</v>
      </c>
      <c r="AU36">
        <f t="shared" si="23"/>
        <v>-90.648654042757485</v>
      </c>
      <c r="AW36">
        <v>33</v>
      </c>
      <c r="AX36">
        <f>IF(Z36&gt;0, (R36*SUMPRODUCT(K36:$K$98, X36:$X$98)-K36*$AZ$3)/Z36, 0)</f>
        <v>1859.5228871776976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250000</v>
      </c>
      <c r="S37">
        <f t="shared" si="1"/>
        <v>1797.6743681604564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1161.9379884587672</v>
      </c>
      <c r="AC37">
        <f t="shared" si="2"/>
        <v>1091.5998612081078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-2845.1569807376095</v>
      </c>
      <c r="AI37">
        <f t="shared" si="25"/>
        <v>-2852.7473422106186</v>
      </c>
      <c r="AJ37">
        <f t="shared" si="7"/>
        <v>70.338127250659454</v>
      </c>
      <c r="AK37">
        <f t="shared" si="22"/>
        <v>81.33565919211371</v>
      </c>
      <c r="AL37">
        <f t="shared" si="26"/>
        <v>-2701.0735557678454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-94.704345016044257</v>
      </c>
      <c r="AR37">
        <f t="shared" si="27"/>
        <v>-94.956998987899965</v>
      </c>
      <c r="AS37">
        <f t="shared" si="27"/>
        <v>2.3412860225385255</v>
      </c>
      <c r="AT37">
        <f t="shared" si="27"/>
        <v>2.7073516092037777</v>
      </c>
      <c r="AU37">
        <f t="shared" si="23"/>
        <v>-89.908361356157656</v>
      </c>
      <c r="AW37">
        <v>34</v>
      </c>
      <c r="AX37">
        <f>IF(Z37&gt;0, (R37*SUMPRODUCT(K37:$K$98, X37:$X$98)-K37*$AZ$3)/Z37, 0)</f>
        <v>1797.6743681604564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250000</v>
      </c>
      <c r="S38">
        <f t="shared" si="1"/>
        <v>1732.9320441881707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1091.5998612081078</v>
      </c>
      <c r="AC38">
        <f t="shared" si="2"/>
        <v>1019.9027531987514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-3153.7347727580118</v>
      </c>
      <c r="AI38">
        <f t="shared" si="25"/>
        <v>-3161.0915438776528</v>
      </c>
      <c r="AJ38">
        <f t="shared" si="7"/>
        <v>71.697108009356384</v>
      </c>
      <c r="AK38">
        <f t="shared" si="22"/>
        <v>76.411990284567551</v>
      </c>
      <c r="AL38">
        <f t="shared" si="26"/>
        <v>-3012.9824455837288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-93.728316232528101</v>
      </c>
      <c r="AR38">
        <f t="shared" si="27"/>
        <v>-93.946957881124646</v>
      </c>
      <c r="AS38">
        <f t="shared" si="27"/>
        <v>2.130822563300669</v>
      </c>
      <c r="AT38">
        <f t="shared" si="27"/>
        <v>2.2709478460947152</v>
      </c>
      <c r="AU38">
        <f t="shared" si="23"/>
        <v>-89.545187471729264</v>
      </c>
      <c r="AW38">
        <v>35</v>
      </c>
      <c r="AX38">
        <f>IF(Z38&gt;0, (R38*SUMPRODUCT(K38:$K$98, X38:$X$98)-K38*$AZ$3)/Z38, 0)</f>
        <v>1732.9320441881707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250000</v>
      </c>
      <c r="S39">
        <f t="shared" si="1"/>
        <v>1664.3462382981129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1019.9027531987514</v>
      </c>
      <c r="AC39">
        <f t="shared" si="2"/>
        <v>946.71661286505162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-3458.5896632458571</v>
      </c>
      <c r="AI39">
        <f t="shared" si="25"/>
        <v>-3465.6999371711395</v>
      </c>
      <c r="AJ39">
        <f t="shared" si="7"/>
        <v>73.186140333699768</v>
      </c>
      <c r="AK39">
        <f t="shared" si="22"/>
        <v>71.393192723912605</v>
      </c>
      <c r="AL39">
        <f t="shared" si="26"/>
        <v>-3321.120604113527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-91.775480114715521</v>
      </c>
      <c r="AR39">
        <f t="shared" si="27"/>
        <v>-91.964154940808513</v>
      </c>
      <c r="AS39">
        <f t="shared" si="27"/>
        <v>1.9420323949516123</v>
      </c>
      <c r="AT39">
        <f t="shared" si="27"/>
        <v>1.8944555952354178</v>
      </c>
      <c r="AU39">
        <f t="shared" si="23"/>
        <v>-88.127666950621474</v>
      </c>
      <c r="AW39">
        <v>36</v>
      </c>
      <c r="AX39">
        <f>IF(Z39&gt;0, (R39*SUMPRODUCT(K39:$K$98, X39:$X$98)-K39*$AZ$3)/Z39, 0)</f>
        <v>1664.3462382981129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250000</v>
      </c>
      <c r="S40">
        <f t="shared" si="1"/>
        <v>1592.9544816106707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946.71661286505162</v>
      </c>
      <c r="AC40">
        <f t="shared" si="2"/>
        <v>873.2823612314329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-3729.5450139600021</v>
      </c>
      <c r="AI40">
        <f t="shared" si="25"/>
        <v>-3736.397707895334</v>
      </c>
      <c r="AJ40">
        <f t="shared" si="7"/>
        <v>73.434251633618715</v>
      </c>
      <c r="AK40">
        <f t="shared" si="22"/>
        <v>66.270162900553615</v>
      </c>
      <c r="AL40">
        <f t="shared" si="26"/>
        <v>-3596.6932933611615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-88.361983597526702</v>
      </c>
      <c r="AR40">
        <f t="shared" si="27"/>
        <v>-88.524340567839744</v>
      </c>
      <c r="AS40">
        <f t="shared" si="27"/>
        <v>1.739835855059626</v>
      </c>
      <c r="AT40">
        <f t="shared" si="27"/>
        <v>1.5701011853471469</v>
      </c>
      <c r="AU40">
        <f t="shared" si="23"/>
        <v>-85.214403527432964</v>
      </c>
      <c r="AW40">
        <v>37</v>
      </c>
      <c r="AX40">
        <f>IF(Z40&gt;0, (R40*SUMPRODUCT(K40:$K$98, X40:$X$98)-K40*$AZ$3)/Z40, 0)</f>
        <v>1592.9544816106707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250000</v>
      </c>
      <c r="S41">
        <f t="shared" si="1"/>
        <v>1521.310369746787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873.2823612314329</v>
      </c>
      <c r="AC41">
        <f t="shared" si="2"/>
        <v>801.29647449202764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-4004.6748642907837</v>
      </c>
      <c r="AI41">
        <f t="shared" si="25"/>
        <v>-4011.2587975435476</v>
      </c>
      <c r="AJ41">
        <f t="shared" si="7"/>
        <v>71.98588673940526</v>
      </c>
      <c r="AK41">
        <f t="shared" si="22"/>
        <v>61.12976528620031</v>
      </c>
      <c r="AL41">
        <f t="shared" si="26"/>
        <v>-3878.1431455179418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-84.714712745349729</v>
      </c>
      <c r="AR41">
        <f t="shared" si="27"/>
        <v>-84.853988974542744</v>
      </c>
      <c r="AS41">
        <f t="shared" si="27"/>
        <v>1.5227862244761741</v>
      </c>
      <c r="AT41">
        <f t="shared" si="27"/>
        <v>1.2931363174044403</v>
      </c>
      <c r="AU41">
        <f t="shared" si="23"/>
        <v>-82.03806643266212</v>
      </c>
      <c r="AW41">
        <v>38</v>
      </c>
      <c r="AX41">
        <f>IF(Z41&gt;0, (R41*SUMPRODUCT(K41:$K$98, X41:$X$98)-K41*$AZ$3)/Z41, 0)</f>
        <v>1521.310369746787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250000</v>
      </c>
      <c r="S42">
        <f t="shared" si="1"/>
        <v>1449.7059223810954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801.29647449202764</v>
      </c>
      <c r="AC42">
        <f t="shared" si="2"/>
        <v>731.2032767985728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-4266.7743029222593</v>
      </c>
      <c r="AI42">
        <f t="shared" si="25"/>
        <v>-4273.0790581273495</v>
      </c>
      <c r="AJ42">
        <f t="shared" si="7"/>
        <v>70.09319769345484</v>
      </c>
      <c r="AK42">
        <f t="shared" si="22"/>
        <v>56.090753214441939</v>
      </c>
      <c r="AL42">
        <f t="shared" si="26"/>
        <v>-4146.8951072194532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-80.588529047367373</v>
      </c>
      <c r="AR42">
        <f t="shared" si="27"/>
        <v>-80.707609859219545</v>
      </c>
      <c r="AS42">
        <f t="shared" si="27"/>
        <v>1.3238824688882938</v>
      </c>
      <c r="AT42">
        <f t="shared" si="27"/>
        <v>1.059411858652775</v>
      </c>
      <c r="AU42">
        <f t="shared" si="23"/>
        <v>-78.324315531678479</v>
      </c>
      <c r="AW42">
        <v>39</v>
      </c>
      <c r="AX42">
        <f>IF(Z42&gt;0, (R42*SUMPRODUCT(K42:$K$98, X42:$X$98)-K42*$AZ$3)/Z42, 0)</f>
        <v>1449.7059223810954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250000</v>
      </c>
      <c r="S43">
        <f t="shared" si="1"/>
        <v>1379.1811153045517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731.2032767985728</v>
      </c>
      <c r="AC43">
        <f t="shared" si="2"/>
        <v>663.66967190468267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-4532.7538210383045</v>
      </c>
      <c r="AI43">
        <f t="shared" si="25"/>
        <v>-4538.7688910002917</v>
      </c>
      <c r="AJ43">
        <f t="shared" si="7"/>
        <v>67.533604893890129</v>
      </c>
      <c r="AK43">
        <f t="shared" si="22"/>
        <v>51.184229375900102</v>
      </c>
      <c r="AL43">
        <f t="shared" si="26"/>
        <v>-4420.0510567305018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-76.439470143826085</v>
      </c>
      <c r="AR43">
        <f t="shared" si="27"/>
        <v>-76.540907102223926</v>
      </c>
      <c r="AS43">
        <f t="shared" si="27"/>
        <v>1.1388734484170517</v>
      </c>
      <c r="AT43">
        <f t="shared" si="27"/>
        <v>0.8631607909201735</v>
      </c>
      <c r="AU43">
        <f t="shared" si="23"/>
        <v>-74.538872862886706</v>
      </c>
      <c r="AW43">
        <v>40</v>
      </c>
      <c r="AX43">
        <f>IF(Z43&gt;0, (R43*SUMPRODUCT(K43:$K$98, X43:$X$98)-K43*$AZ$3)/Z43, 0)</f>
        <v>1379.1811153045517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250000</v>
      </c>
      <c r="S44">
        <f t="shared" si="1"/>
        <v>1310.1045273931966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663.66967190468267</v>
      </c>
      <c r="AC44">
        <f t="shared" si="2"/>
        <v>598.88638404074732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-4816.209375398581</v>
      </c>
      <c r="AI44">
        <f t="shared" si="25"/>
        <v>-4821.9234841921789</v>
      </c>
      <c r="AJ44">
        <f t="shared" si="7"/>
        <v>64.783287863935357</v>
      </c>
      <c r="AK44">
        <f t="shared" si="22"/>
        <v>46.456877033327793</v>
      </c>
      <c r="AL44">
        <f t="shared" si="26"/>
        <v>-4710.6833192949152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-72.517507980404162</v>
      </c>
      <c r="AR44">
        <f t="shared" si="27"/>
        <v>-72.603545130731817</v>
      </c>
      <c r="AS44">
        <f t="shared" si="27"/>
        <v>0.97543985912800169</v>
      </c>
      <c r="AT44">
        <f t="shared" si="27"/>
        <v>0.699499687081232</v>
      </c>
      <c r="AU44">
        <f t="shared" si="23"/>
        <v>-70.928605584522586</v>
      </c>
      <c r="AW44">
        <v>41</v>
      </c>
      <c r="AX44">
        <f>IF(Z44&gt;0, (R44*SUMPRODUCT(K44:$K$98, X44:$X$98)-K44*$AZ$3)/Z44, 0)</f>
        <v>1310.1045273931966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250000</v>
      </c>
      <c r="S45">
        <f t="shared" si="1"/>
        <v>1241.7950437045745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598.88638404074732</v>
      </c>
      <c r="AC45">
        <f t="shared" si="2"/>
        <v>536.77618166738841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-5074.7857312258302</v>
      </c>
      <c r="AI45">
        <f t="shared" si="25"/>
        <v>-5080.18895964493</v>
      </c>
      <c r="AJ45">
        <f t="shared" si="7"/>
        <v>62.110202373358902</v>
      </c>
      <c r="AK45">
        <f t="shared" si="22"/>
        <v>41.922046882852314</v>
      </c>
      <c r="AL45">
        <f t="shared" si="26"/>
        <v>-4976.1567103887182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-68.224003360036193</v>
      </c>
      <c r="AR45">
        <f t="shared" si="27"/>
        <v>-68.296642855247086</v>
      </c>
      <c r="AS45">
        <f t="shared" si="27"/>
        <v>0.83499223018210211</v>
      </c>
      <c r="AT45">
        <f t="shared" si="27"/>
        <v>0.56358830084131406</v>
      </c>
      <c r="AU45">
        <f t="shared" si="23"/>
        <v>-66.898062324223673</v>
      </c>
      <c r="AW45">
        <v>42</v>
      </c>
      <c r="AX45">
        <f>IF(Z45&gt;0, (R45*SUMPRODUCT(K45:$K$98, X45:$X$98)-K45*$AZ$3)/Z45, 0)</f>
        <v>1241.7950437045745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250000</v>
      </c>
      <c r="S46">
        <f t="shared" si="1"/>
        <v>1174.8326473102361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536.77618166738841</v>
      </c>
      <c r="AC46">
        <f t="shared" si="2"/>
        <v>477.84441545649946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-5300.4155726124427</v>
      </c>
      <c r="AI46">
        <f t="shared" si="25"/>
        <v>-5305.4997479687217</v>
      </c>
      <c r="AJ46">
        <f t="shared" si="7"/>
        <v>58.931766210888952</v>
      </c>
      <c r="AK46">
        <f t="shared" si="22"/>
        <v>37.574332716717194</v>
      </c>
      <c r="AL46">
        <f t="shared" si="26"/>
        <v>-5208.9936490411155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-63.622596420044545</v>
      </c>
      <c r="AR46">
        <f t="shared" si="27"/>
        <v>-63.683623415454612</v>
      </c>
      <c r="AS46">
        <f t="shared" si="27"/>
        <v>0.70737698329337295</v>
      </c>
      <c r="AT46">
        <f t="shared" si="27"/>
        <v>0.45101682565050616</v>
      </c>
      <c r="AU46">
        <f t="shared" si="23"/>
        <v>-62.525229606510734</v>
      </c>
      <c r="AW46">
        <v>43</v>
      </c>
      <c r="AX46">
        <f>IF(Z46&gt;0, (R46*SUMPRODUCT(K46:$K$98, X46:$X$98)-K46*$AZ$3)/Z46, 0)</f>
        <v>1174.8326473102361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250000</v>
      </c>
      <c r="S47">
        <f t="shared" si="1"/>
        <v>1110.1670716382487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477.84441545649946</v>
      </c>
      <c r="AC47">
        <f t="shared" si="2"/>
        <v>422.51845934819386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-5519.1780098628333</v>
      </c>
      <c r="AI47">
        <f t="shared" si="25"/>
        <v>-5523.9353845650558</v>
      </c>
      <c r="AJ47">
        <f t="shared" si="7"/>
        <v>55.325956108305604</v>
      </c>
      <c r="AK47">
        <f t="shared" si="22"/>
        <v>33.449109081954965</v>
      </c>
      <c r="AL47">
        <f t="shared" si="26"/>
        <v>-5435.1603193747951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-59.150421839810797</v>
      </c>
      <c r="AR47">
        <f t="shared" si="27"/>
        <v>-59.201407823590195</v>
      </c>
      <c r="AS47">
        <f t="shared" si="27"/>
        <v>0.59294221651286527</v>
      </c>
      <c r="AT47">
        <f t="shared" si="27"/>
        <v>0.35848253287497328</v>
      </c>
      <c r="AU47">
        <f t="shared" si="23"/>
        <v>-58.249983074202355</v>
      </c>
      <c r="AW47">
        <v>44</v>
      </c>
      <c r="AX47">
        <f>IF(Z47&gt;0, (R47*SUMPRODUCT(K47:$K$98, X47:$X$98)-K47*$AZ$3)/Z47, 0)</f>
        <v>1110.1670716382487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250000</v>
      </c>
      <c r="S48">
        <f t="shared" si="1"/>
        <v>1047.737861308862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422.51845934819386</v>
      </c>
      <c r="AC48">
        <f t="shared" si="2"/>
        <v>370.77575207243598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-5725.4756206290331</v>
      </c>
      <c r="AI48">
        <f t="shared" si="25"/>
        <v>-5729.8991478032021</v>
      </c>
      <c r="AJ48">
        <f t="shared" si="7"/>
        <v>51.74270727575788</v>
      </c>
      <c r="AK48">
        <f t="shared" si="22"/>
        <v>29.576292154373572</v>
      </c>
      <c r="AL48">
        <f t="shared" si="26"/>
        <v>-5648.5801483730702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-54.786933331855835</v>
      </c>
      <c r="AR48">
        <f t="shared" si="27"/>
        <v>-54.829261952994251</v>
      </c>
      <c r="AS48">
        <f t="shared" si="27"/>
        <v>0.49512467465807308</v>
      </c>
      <c r="AT48">
        <f t="shared" si="27"/>
        <v>0.28301480153488628</v>
      </c>
      <c r="AU48">
        <f t="shared" si="23"/>
        <v>-54.051122476801289</v>
      </c>
      <c r="AW48">
        <v>45</v>
      </c>
      <c r="AX48">
        <f>IF(Z48&gt;0, (R48*SUMPRODUCT(K48:$K$98, X48:$X$98)-K48*$AZ$3)/Z48, 0)</f>
        <v>1047.737861308862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250000</v>
      </c>
      <c r="S49">
        <f t="shared" si="1"/>
        <v>987.57924457355034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370.77575207243598</v>
      </c>
      <c r="AC49">
        <f t="shared" si="2"/>
        <v>322.60284960134129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-5920.7839847970317</v>
      </c>
      <c r="AI49">
        <f t="shared" si="25"/>
        <v>-5924.8672375002188</v>
      </c>
      <c r="AJ49">
        <f t="shared" si="7"/>
        <v>48.172902471094687</v>
      </c>
      <c r="AK49">
        <f t="shared" si="22"/>
        <v>25.95430264507052</v>
      </c>
      <c r="AL49">
        <f t="shared" si="26"/>
        <v>-5850.7400323840538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-50.585566245149209</v>
      </c>
      <c r="AR49">
        <f t="shared" si="27"/>
        <v>-50.620452444450372</v>
      </c>
      <c r="AS49">
        <f t="shared" si="27"/>
        <v>0.41157616211465431</v>
      </c>
      <c r="AT49">
        <f t="shared" si="27"/>
        <v>0.22174649491859033</v>
      </c>
      <c r="AU49">
        <f t="shared" si="23"/>
        <v>-49.987129787417125</v>
      </c>
      <c r="AW49">
        <v>46</v>
      </c>
      <c r="AX49">
        <f>IF(Z49&gt;0, (R49*SUMPRODUCT(K49:$K$98, X49:$X$98)-K49*$AZ$3)/Z49, 0)</f>
        <v>987.57924457355034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250000</v>
      </c>
      <c r="S50">
        <f t="shared" si="1"/>
        <v>929.54304512798376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322.60284960134129</v>
      </c>
      <c r="AC50">
        <f t="shared" si="2"/>
        <v>277.9226680533003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-6101.2819374094506</v>
      </c>
      <c r="AI50">
        <f t="shared" si="25"/>
        <v>-6105.0192934887355</v>
      </c>
      <c r="AJ50">
        <f t="shared" si="7"/>
        <v>44.680181548040991</v>
      </c>
      <c r="AK50">
        <f t="shared" si="22"/>
        <v>22.582199472093894</v>
      </c>
      <c r="AL50">
        <f t="shared" si="26"/>
        <v>-6037.7569124686006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-46.542581791058545</v>
      </c>
      <c r="AR50">
        <f t="shared" si="27"/>
        <v>-46.57109157027984</v>
      </c>
      <c r="AS50">
        <f t="shared" si="27"/>
        <v>0.34083509424283265</v>
      </c>
      <c r="AT50">
        <f t="shared" si="27"/>
        <v>0.17226443175943262</v>
      </c>
      <c r="AU50">
        <f t="shared" si="23"/>
        <v>-46.057992044277576</v>
      </c>
      <c r="AW50">
        <v>47</v>
      </c>
      <c r="AX50">
        <f>IF(Z50&gt;0, (R50*SUMPRODUCT(K50:$K$98, X50:$X$98)-K50*$AZ$3)/Z50, 0)</f>
        <v>929.54304512798376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250000</v>
      </c>
      <c r="S51">
        <f t="shared" si="1"/>
        <v>873.33296806368332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277.9226680533003</v>
      </c>
      <c r="AC51">
        <f t="shared" si="2"/>
        <v>236.65275117037402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-6255.5138765580959</v>
      </c>
      <c r="AI51">
        <f t="shared" si="25"/>
        <v>-6258.9010833827606</v>
      </c>
      <c r="AJ51">
        <f t="shared" si="7"/>
        <v>41.269916882926282</v>
      </c>
      <c r="AK51">
        <f t="shared" si="22"/>
        <v>19.454586763731022</v>
      </c>
      <c r="AL51">
        <f t="shared" si="26"/>
        <v>-6198.1765797361031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-42.606351482415086</v>
      </c>
      <c r="AR51">
        <f t="shared" si="27"/>
        <v>-42.629421773259793</v>
      </c>
      <c r="AS51">
        <f t="shared" si="27"/>
        <v>0.28108971046380243</v>
      </c>
      <c r="AT51">
        <f t="shared" si="27"/>
        <v>0.13250533496645919</v>
      </c>
      <c r="AU51">
        <f t="shared" si="23"/>
        <v>-42.21582672782953</v>
      </c>
      <c r="AW51">
        <v>48</v>
      </c>
      <c r="AX51">
        <f>IF(Z51&gt;0, (R51*SUMPRODUCT(K51:$K$98, X51:$X$98)-K51*$AZ$3)/Z51, 0)</f>
        <v>873.33296806368332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250000</v>
      </c>
      <c r="S52">
        <f t="shared" si="1"/>
        <v>818.96054581931696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236.65275117037402</v>
      </c>
      <c r="AC52">
        <f t="shared" si="2"/>
        <v>198.75413621307712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-6394.0115577930728</v>
      </c>
      <c r="AI52">
        <f t="shared" si="25"/>
        <v>-6397.0451919716006</v>
      </c>
      <c r="AJ52">
        <f t="shared" si="7"/>
        <v>37.8986149572969</v>
      </c>
      <c r="AK52">
        <f t="shared" si="22"/>
        <v>16.565692581926182</v>
      </c>
      <c r="AL52">
        <f t="shared" si="26"/>
        <v>-6342.5808844323783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-38.883625194766609</v>
      </c>
      <c r="AR52">
        <f t="shared" si="27"/>
        <v>-38.902073502735668</v>
      </c>
      <c r="AS52">
        <f t="shared" si="27"/>
        <v>0.23047120357551268</v>
      </c>
      <c r="AT52">
        <f t="shared" si="27"/>
        <v>0.10074022788749376</v>
      </c>
      <c r="AU52">
        <f t="shared" si="23"/>
        <v>-38.570862071272664</v>
      </c>
      <c r="AW52">
        <v>49</v>
      </c>
      <c r="AX52">
        <f>IF(Z52&gt;0, (R52*SUMPRODUCT(K52:$K$98, X52:$X$98)-K52*$AZ$3)/Z52, 0)</f>
        <v>818.96054581931696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250000</v>
      </c>
      <c r="S53">
        <f t="shared" si="1"/>
        <v>765.3980736159042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198.75413621307712</v>
      </c>
      <c r="AC53">
        <f t="shared" si="2"/>
        <v>164.07384720145171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-6474.9389177043668</v>
      </c>
      <c r="AI53">
        <f t="shared" si="25"/>
        <v>-6477.6184685952239</v>
      </c>
      <c r="AJ53">
        <f t="shared" si="7"/>
        <v>34.680289011625405</v>
      </c>
      <c r="AK53">
        <f t="shared" si="22"/>
        <v>13.912789534915399</v>
      </c>
      <c r="AL53">
        <f t="shared" si="26"/>
        <v>-6429.0253900486832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-35.156933249094799</v>
      </c>
      <c r="AR53">
        <f t="shared" si="27"/>
        <v>-35.17148238894071</v>
      </c>
      <c r="AS53">
        <f t="shared" si="27"/>
        <v>0.18830333711832228</v>
      </c>
      <c r="AT53">
        <f t="shared" si="27"/>
        <v>7.55421818189356E-2</v>
      </c>
      <c r="AU53">
        <f t="shared" si="23"/>
        <v>-34.907636870003458</v>
      </c>
      <c r="AW53">
        <v>50</v>
      </c>
      <c r="AX53">
        <f>IF(Z53&gt;0, (R53*SUMPRODUCT(K53:$K$98, X53:$X$98)-K53*$AZ$3)/Z53, 0)</f>
        <v>765.3980736159042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250000</v>
      </c>
      <c r="S54">
        <f t="shared" si="1"/>
        <v>712.10319908406666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164.07384720145171</v>
      </c>
      <c r="AC54">
        <f t="shared" si="2"/>
        <v>132.66989268730441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-6478.3288596012007</v>
      </c>
      <c r="AI54">
        <f t="shared" si="25"/>
        <v>-6480.6576985401698</v>
      </c>
      <c r="AJ54">
        <f t="shared" si="7"/>
        <v>31.403954514147301</v>
      </c>
      <c r="AK54">
        <f t="shared" si="22"/>
        <v>11.485169304101621</v>
      </c>
      <c r="AL54">
        <f t="shared" si="26"/>
        <v>-6437.7685747219202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-31.406553209207935</v>
      </c>
      <c r="AR54">
        <f t="shared" si="27"/>
        <v>-31.41784328194699</v>
      </c>
      <c r="AS54">
        <f t="shared" si="27"/>
        <v>0.15224450468678863</v>
      </c>
      <c r="AT54">
        <f t="shared" si="27"/>
        <v>5.5679418054154502E-2</v>
      </c>
      <c r="AU54">
        <f t="shared" si="23"/>
        <v>-31.209919359206044</v>
      </c>
      <c r="AW54">
        <v>51</v>
      </c>
      <c r="AX54">
        <f>IF(Z54&gt;0, (R54*SUMPRODUCT(K54:$K$98, X54:$X$98)-K54*$AZ$3)/Z54, 0)</f>
        <v>712.10319908406666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250000</v>
      </c>
      <c r="S55">
        <f t="shared" si="1"/>
        <v>658.4733234028289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132.66989268730441</v>
      </c>
      <c r="AC55">
        <f t="shared" si="2"/>
        <v>104.6142133485853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-6392.5403905414723</v>
      </c>
      <c r="AI55">
        <f t="shared" si="25"/>
        <v>-6394.5263140715242</v>
      </c>
      <c r="AJ55">
        <f t="shared" si="7"/>
        <v>28.055679338719116</v>
      </c>
      <c r="AK55">
        <f t="shared" si="22"/>
        <v>9.2868924881113095</v>
      </c>
      <c r="AL55">
        <f t="shared" si="26"/>
        <v>-6357.1837422446933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-27.670228402565922</v>
      </c>
      <c r="AR55">
        <f t="shared" si="27"/>
        <v>-27.678824509013349</v>
      </c>
      <c r="AS55">
        <f t="shared" si="27"/>
        <v>0.12143952292270953</v>
      </c>
      <c r="AT55">
        <f t="shared" si="27"/>
        <v>4.0198484576856507E-2</v>
      </c>
      <c r="AU55">
        <f t="shared" si="23"/>
        <v>-27.51718650151378</v>
      </c>
      <c r="AW55">
        <v>52</v>
      </c>
      <c r="AX55">
        <f>IF(Z55&gt;0, (R55*SUMPRODUCT(K55:$K$98, X55:$X$98)-K55*$AZ$3)/Z55, 0)</f>
        <v>658.4733234028289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250000</v>
      </c>
      <c r="S56">
        <f t="shared" si="1"/>
        <v>602.95526889699897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104.6142133485853</v>
      </c>
      <c r="AC56">
        <f t="shared" si="2"/>
        <v>79.935836616098641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-6177.9331707387346</v>
      </c>
      <c r="AI56">
        <f t="shared" si="25"/>
        <v>-6179.5903383749492</v>
      </c>
      <c r="AJ56">
        <f t="shared" si="7"/>
        <v>24.678376732486655</v>
      </c>
      <c r="AK56">
        <f t="shared" si="22"/>
        <v>7.3229949344009713</v>
      </c>
      <c r="AL56">
        <f t="shared" si="26"/>
        <v>-6147.588966708061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-23.876158136580116</v>
      </c>
      <c r="AR56">
        <f t="shared" si="27"/>
        <v>-23.882562672765211</v>
      </c>
      <c r="AS56">
        <f t="shared" si="27"/>
        <v>9.537572018580015E-2</v>
      </c>
      <c r="AT56">
        <f t="shared" si="27"/>
        <v>2.830153390380968E-2</v>
      </c>
      <c r="AU56">
        <f t="shared" si="23"/>
        <v>-23.758885418675597</v>
      </c>
      <c r="AW56">
        <v>53</v>
      </c>
      <c r="AX56">
        <f>IF(Z56&gt;0, (R56*SUMPRODUCT(K56:$K$98, X56:$X$98)-K56*$AZ$3)/Z56, 0)</f>
        <v>602.95526889699897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250000</v>
      </c>
      <c r="S57">
        <f t="shared" si="1"/>
        <v>544.17156092515563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79.935836616098641</v>
      </c>
      <c r="AC57">
        <f t="shared" si="2"/>
        <v>58.730974613517901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-5830.0908405357241</v>
      </c>
      <c r="AI57">
        <f t="shared" si="25"/>
        <v>-5831.4399319535496</v>
      </c>
      <c r="AJ57">
        <f t="shared" si="7"/>
        <v>21.204862002580739</v>
      </c>
      <c r="AK57">
        <f t="shared" si="22"/>
        <v>5.5955085631269057</v>
      </c>
      <c r="AL57">
        <f t="shared" si="26"/>
        <v>-5804.6395613878421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-20.11770982361756</v>
      </c>
      <c r="AR57">
        <f t="shared" si="27"/>
        <v>-20.122365090647129</v>
      </c>
      <c r="AS57">
        <f t="shared" si="27"/>
        <v>7.3170945751262734E-2</v>
      </c>
      <c r="AT57">
        <f t="shared" si="27"/>
        <v>1.9308244188217562E-2</v>
      </c>
      <c r="AU57">
        <f t="shared" si="23"/>
        <v>-20.029885900707651</v>
      </c>
      <c r="AW57">
        <v>54</v>
      </c>
      <c r="AX57">
        <f>IF(Z57&gt;0, (R57*SUMPRODUCT(K57:$K$98, X57:$X$98)-K57*$AZ$3)/Z57, 0)</f>
        <v>544.17156092515563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250000</v>
      </c>
      <c r="S58">
        <f t="shared" si="1"/>
        <v>479.71262878029387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58.730974613517901</v>
      </c>
      <c r="AC58">
        <f t="shared" si="2"/>
        <v>40.998350623828401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-5345.9107855131379</v>
      </c>
      <c r="AI58">
        <f t="shared" si="25"/>
        <v>-5346.97909047751</v>
      </c>
      <c r="AJ58">
        <f t="shared" si="7"/>
        <v>17.7326239896895</v>
      </c>
      <c r="AK58">
        <f t="shared" si="22"/>
        <v>4.1111682229462536</v>
      </c>
      <c r="AL58">
        <f t="shared" si="26"/>
        <v>-5325.1352982648741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-16.470504501610179</v>
      </c>
      <c r="AR58">
        <f t="shared" si="27"/>
        <v>-16.473795899920166</v>
      </c>
      <c r="AS58">
        <f t="shared" si="27"/>
        <v>5.4633396434337823E-2</v>
      </c>
      <c r="AT58">
        <f t="shared" si="27"/>
        <v>1.2666319630026041E-2</v>
      </c>
      <c r="AU58">
        <f t="shared" si="23"/>
        <v>-16.406496183855804</v>
      </c>
      <c r="AW58">
        <v>55</v>
      </c>
      <c r="AX58">
        <f>IF(Z58&gt;0, (R58*SUMPRODUCT(K58:$K$98, X58:$X$98)-K58*$AZ$3)/Z58, 0)</f>
        <v>479.71262878029387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250000</v>
      </c>
      <c r="S59">
        <f t="shared" si="1"/>
        <v>406.4316797849425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40.998350623828401</v>
      </c>
      <c r="AC59">
        <f t="shared" si="2"/>
        <v>26.657387045368221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-4755.2254472067025</v>
      </c>
      <c r="AI59">
        <f t="shared" si="25"/>
        <v>-4756.04530784907</v>
      </c>
      <c r="AJ59">
        <f t="shared" si="7"/>
        <v>14.34096357846018</v>
      </c>
      <c r="AK59">
        <f t="shared" si="22"/>
        <v>2.8698845436679883</v>
      </c>
      <c r="AL59">
        <f t="shared" si="26"/>
        <v>-4738.8344597269415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-13.080919843749498</v>
      </c>
      <c r="AR59">
        <f t="shared" si="27"/>
        <v>-13.083175158763458</v>
      </c>
      <c r="AS59">
        <f t="shared" si="27"/>
        <v>3.9449863552140051E-2</v>
      </c>
      <c r="AT59">
        <f t="shared" si="27"/>
        <v>7.8946266782342778E-3</v>
      </c>
      <c r="AU59">
        <f t="shared" si="23"/>
        <v>-13.035830668533084</v>
      </c>
      <c r="AW59">
        <v>56</v>
      </c>
      <c r="AX59">
        <f>IF(Z59&gt;0, (R59*SUMPRODUCT(K59:$K$98, X59:$X$98)-K59*$AZ$3)/Z59, 0)</f>
        <v>406.4316797849425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250000</v>
      </c>
      <c r="S60">
        <f t="shared" si="1"/>
        <v>318.91360828667575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26.657387045368221</v>
      </c>
      <c r="AC60">
        <f t="shared" si="2"/>
        <v>15.477843025859826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-4099.9837617609655</v>
      </c>
      <c r="AI60">
        <f t="shared" si="25"/>
        <v>-4100.5904246088212</v>
      </c>
      <c r="AJ60">
        <f t="shared" si="7"/>
        <v>11.179544019508395</v>
      </c>
      <c r="AK60">
        <f t="shared" si="22"/>
        <v>1.8660170931757756</v>
      </c>
      <c r="AL60">
        <f t="shared" si="26"/>
        <v>-4087.5448634961372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-10.070042108656523</v>
      </c>
      <c r="AR60">
        <f t="shared" si="27"/>
        <v>-10.071532143929501</v>
      </c>
      <c r="AS60">
        <f t="shared" si="27"/>
        <v>2.7458274367329605E-2</v>
      </c>
      <c r="AT60">
        <f t="shared" si="27"/>
        <v>4.5831573478432803E-3</v>
      </c>
      <c r="AU60">
        <f t="shared" si="23"/>
        <v>-10.039490712214329</v>
      </c>
      <c r="AW60">
        <v>57</v>
      </c>
      <c r="AX60">
        <f>IF(Z60&gt;0, (R60*SUMPRODUCT(K60:$K$98, X60:$X$98)-K60*$AZ$3)/Z60, 0)</f>
        <v>318.91360828667575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250000</v>
      </c>
      <c r="S61">
        <f t="shared" si="1"/>
        <v>206.47297305760804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15.477843025859826</v>
      </c>
      <c r="AC61">
        <f t="shared" si="2"/>
        <v>7.1054579031328391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-3408.5490911252523</v>
      </c>
      <c r="AI61">
        <f t="shared" si="25"/>
        <v>-3408.9792598900735</v>
      </c>
      <c r="AJ61">
        <f t="shared" si="7"/>
        <v>8.3723851227269872</v>
      </c>
      <c r="AK61">
        <f t="shared" si="22"/>
        <v>1.083449011810188</v>
      </c>
      <c r="AL61">
        <f t="shared" si="26"/>
        <v>-3399.5234257555367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-7.4748189939676575</v>
      </c>
      <c r="AR61">
        <f t="shared" si="27"/>
        <v>-7.4757623377681819</v>
      </c>
      <c r="AS61">
        <f t="shared" si="27"/>
        <v>1.8360323312671411E-2</v>
      </c>
      <c r="AT61">
        <f t="shared" si="27"/>
        <v>2.3759626269019714E-3</v>
      </c>
      <c r="AU61">
        <f t="shared" si="23"/>
        <v>-7.4550260518286091</v>
      </c>
      <c r="AW61">
        <v>58</v>
      </c>
      <c r="AX61">
        <f>IF(Z61&gt;0, (R61*SUMPRODUCT(K61:$K$98, X61:$X$98)-K61*$AZ$3)/Z61, 0)</f>
        <v>206.47297305760804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250000</v>
      </c>
      <c r="S62">
        <f t="shared" si="1"/>
        <v>49.407511861748475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7.1054579031328391</v>
      </c>
      <c r="AC62">
        <f t="shared" si="2"/>
        <v>1.1464040751737059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-2716.5835616502186</v>
      </c>
      <c r="AI62">
        <f t="shared" si="25"/>
        <v>-2716.8735995493089</v>
      </c>
      <c r="AJ62">
        <f t="shared" si="7"/>
        <v>5.9590538279591332</v>
      </c>
      <c r="AK62">
        <f t="shared" si="22"/>
        <v>0.49738205321929879</v>
      </c>
      <c r="AL62">
        <f t="shared" si="26"/>
        <v>-2710.4171636681308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-5.3190757223488934</v>
      </c>
      <c r="AR62">
        <f t="shared" si="27"/>
        <v>-5.3196436171007395</v>
      </c>
      <c r="AS62">
        <f t="shared" si="27"/>
        <v>1.1667838601369281E-2</v>
      </c>
      <c r="AT62">
        <f t="shared" si="27"/>
        <v>9.7387499554908252E-4</v>
      </c>
      <c r="AU62">
        <f t="shared" si="23"/>
        <v>-5.3070019035038216</v>
      </c>
      <c r="AW62">
        <v>59</v>
      </c>
      <c r="AX62">
        <f>IF(Z62&gt;0, (R62*SUMPRODUCT(K62:$K$98, X62:$X$98)-K62*$AZ$3)/Z62, 0)</f>
        <v>49.407511861748475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250000</v>
      </c>
      <c r="S63">
        <f t="shared" si="1"/>
        <v>-190.86257032465184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1.1464040751737059</v>
      </c>
      <c r="AC63">
        <f t="shared" si="2"/>
        <v>-2.8193098918104358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-2049.8971005108747</v>
      </c>
      <c r="AI63">
        <f t="shared" si="25"/>
        <v>-2050.0817431759488</v>
      </c>
      <c r="AJ63">
        <f t="shared" si="7"/>
        <v>3.9657139669841417</v>
      </c>
      <c r="AK63">
        <f t="shared" si="22"/>
        <v>8.0248285262159422E-2</v>
      </c>
      <c r="AL63">
        <f t="shared" si="26"/>
        <v>-2046.0357809237025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-3.5836628372402166</v>
      </c>
      <c r="AR63">
        <f t="shared" si="27"/>
        <v>-3.5839856324950761</v>
      </c>
      <c r="AS63">
        <f t="shared" si="27"/>
        <v>6.9329244687763537E-3</v>
      </c>
      <c r="AT63">
        <f t="shared" si="27"/>
        <v>1.4029133344038646E-4</v>
      </c>
      <c r="AU63">
        <f t="shared" si="23"/>
        <v>-3.5769124166928594</v>
      </c>
      <c r="AW63">
        <v>60</v>
      </c>
      <c r="AX63">
        <f>IF(Z63&gt;0, (R63*SUMPRODUCT(K63:$K$98, X63:$X$98)-K63*$AZ$3)/Z63, 0)</f>
        <v>-190.86257032465184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250000</v>
      </c>
      <c r="S64">
        <f t="shared" si="1"/>
        <v>-588.75980024673788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-2.8193098918104358</v>
      </c>
      <c r="AC64">
        <f t="shared" si="2"/>
        <v>-5.1946140189035566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-1450.1805852161822</v>
      </c>
      <c r="AI64">
        <f t="shared" si="25"/>
        <v>-1450.2908724253448</v>
      </c>
      <c r="AJ64">
        <f t="shared" si="7"/>
        <v>2.3753041270931208</v>
      </c>
      <c r="AK64">
        <f t="shared" si="22"/>
        <v>-0.19735169242673054</v>
      </c>
      <c r="AL64">
        <f t="shared" si="26"/>
        <v>-1448.1129199906784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-2.2635971882752925</v>
      </c>
      <c r="AR64">
        <f t="shared" si="27"/>
        <v>-2.2637693363643705</v>
      </c>
      <c r="AS64">
        <f t="shared" si="27"/>
        <v>3.7076291037127372E-3</v>
      </c>
      <c r="AT64">
        <f t="shared" si="27"/>
        <v>-3.0804766015531999E-4</v>
      </c>
      <c r="AU64">
        <f t="shared" si="23"/>
        <v>-2.2603697549208133</v>
      </c>
      <c r="AW64">
        <v>61</v>
      </c>
      <c r="AX64">
        <f>IF(Z64&gt;0, (R64*SUMPRODUCT(K64:$K$98, X64:$X$98)-K64*$AZ$3)/Z64, 0)</f>
        <v>-588.75980024673788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250000</v>
      </c>
      <c r="S65">
        <f t="shared" si="1"/>
        <v>-1224.8131320457398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-5.1946140189035566</v>
      </c>
      <c r="AC65">
        <f t="shared" si="2"/>
        <v>-6.3793195016903699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-881.58617301618767</v>
      </c>
      <c r="AI65">
        <f t="shared" si="25"/>
        <v>-881.65127804460781</v>
      </c>
      <c r="AJ65">
        <f t="shared" si="7"/>
        <v>1.1847054827868133</v>
      </c>
      <c r="AK65">
        <f t="shared" si="22"/>
        <v>-0.36362298132324899</v>
      </c>
      <c r="AL65">
        <f t="shared" si="26"/>
        <v>-880.83019554314421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-1.2286376131885173</v>
      </c>
      <c r="AR65">
        <f t="shared" si="27"/>
        <v>-1.2287283479223108</v>
      </c>
      <c r="AS65">
        <f t="shared" si="27"/>
        <v>1.651085011601938E-3</v>
      </c>
      <c r="AT65">
        <f t="shared" si="27"/>
        <v>-5.0676937269215319E-4</v>
      </c>
      <c r="AU65">
        <f t="shared" si="23"/>
        <v>-1.2275840322834011</v>
      </c>
      <c r="AW65">
        <v>62</v>
      </c>
      <c r="AX65">
        <f>IF(Z65&gt;0, (R65*SUMPRODUCT(K65:$K$98, X65:$X$98)-K65*$AZ$3)/Z65, 0)</f>
        <v>-1224.8131320457398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250000</v>
      </c>
      <c r="S66">
        <f t="shared" si="1"/>
        <v>-2189.0722120209011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-6.3793195016903699</v>
      </c>
      <c r="AC66">
        <f t="shared" si="2"/>
        <v>-6.6446609492641713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-530.23514077760024</v>
      </c>
      <c r="AI66">
        <f t="shared" si="25"/>
        <v>-530.27308299869719</v>
      </c>
      <c r="AJ66">
        <f t="shared" si="7"/>
        <v>0.2653414475738014</v>
      </c>
      <c r="AK66">
        <f t="shared" si="22"/>
        <v>-0.44655236511832591</v>
      </c>
      <c r="AL66">
        <f t="shared" si="26"/>
        <v>-530.4542939162418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-0.65979576048540378</v>
      </c>
      <c r="AR66">
        <f t="shared" si="27"/>
        <v>-0.65984297372100043</v>
      </c>
      <c r="AS66">
        <f t="shared" si="27"/>
        <v>3.3017646083114918E-4</v>
      </c>
      <c r="AT66">
        <f t="shared" si="27"/>
        <v>-5.5566546741454359E-4</v>
      </c>
      <c r="AU66">
        <f t="shared" si="23"/>
        <v>-0.6600684627275839</v>
      </c>
      <c r="AW66">
        <v>63</v>
      </c>
      <c r="AX66">
        <f>IF(Z66&gt;0, (R66*SUMPRODUCT(K66:$K$98, X66:$X$98)-K66*$AZ$3)/Z66, 0)</f>
        <v>-2189.0722120209011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-3695.6740670904428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-6.6446609492641713</v>
      </c>
      <c r="AC67">
        <f t="shared" ref="AC67:AC98" si="30">S67*Z67</f>
        <v>-6.4443708475935804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-315.31582643810901</v>
      </c>
      <c r="AI67">
        <f t="shared" ref="AI67:AI98" si="34">SUM(AE67:AH67)</f>
        <v>-315.33762344567316</v>
      </c>
      <c r="AJ67">
        <f t="shared" ref="AJ67:AJ98" si="35">AB67-AC67</f>
        <v>-0.20029010167059091</v>
      </c>
      <c r="AK67">
        <f t="shared" si="22"/>
        <v>-0.46512626644849203</v>
      </c>
      <c r="AL67">
        <f t="shared" si="26"/>
        <v>-316.00303981379221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-0.35032308831740172</v>
      </c>
      <c r="AR67">
        <f t="shared" si="36"/>
        <v>-0.35034730529087943</v>
      </c>
      <c r="AS67">
        <f t="shared" si="36"/>
        <v>-2.225268796979342E-4</v>
      </c>
      <c r="AT67">
        <f t="shared" si="36"/>
        <v>-5.1676591042207505E-4</v>
      </c>
      <c r="AU67">
        <f t="shared" si="23"/>
        <v>-0.3510865980809994</v>
      </c>
      <c r="AW67">
        <v>64</v>
      </c>
      <c r="AX67">
        <f>IF(Z67&gt;0, (R67*SUMPRODUCT(K67:$K$98, X67:$X$98)-K67*$AZ$3)/Z67, 0)</f>
        <v>-3695.6740670904428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250000</v>
      </c>
      <c r="S68">
        <f t="shared" si="29"/>
        <v>-6113.965618899354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-6.4443708475935804</v>
      </c>
      <c r="AC68">
        <f t="shared" si="30"/>
        <v>-6.0267601304145568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-185.14658142140931</v>
      </c>
      <c r="AI68">
        <f t="shared" si="34"/>
        <v>-185.15890312982671</v>
      </c>
      <c r="AJ68">
        <f t="shared" si="35"/>
        <v>-0.41761071717902354</v>
      </c>
      <c r="AK68">
        <f t="shared" si="22"/>
        <v>-0.45110595933155068</v>
      </c>
      <c r="AL68">
        <f t="shared" si="26"/>
        <v>-186.0276198063373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-0.18366257380634432</v>
      </c>
      <c r="AR68">
        <f t="shared" si="36"/>
        <v>-0.18367479675242443</v>
      </c>
      <c r="AS68">
        <f t="shared" si="36"/>
        <v>-4.1426343698800638E-4</v>
      </c>
      <c r="AT68">
        <f t="shared" si="36"/>
        <v>-4.4749020432430318E-4</v>
      </c>
      <c r="AU68">
        <f t="shared" si="23"/>
        <v>-0.18453655039373676</v>
      </c>
      <c r="AW68">
        <v>65</v>
      </c>
      <c r="AX68">
        <f>IF(Z68&gt;0, (R68*SUMPRODUCT(K68:$K$98, X68:$X$98)-K68*$AZ$3)/Z68, 0)</f>
        <v>-6113.965618899354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250000</v>
      </c>
      <c r="S69">
        <f t="shared" si="29"/>
        <v>-10077.316372398245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-6.0267601304145568</v>
      </c>
      <c r="AC69">
        <f t="shared" si="30"/>
        <v>-5.5247675207419507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-106.91033293209628</v>
      </c>
      <c r="AI69">
        <f t="shared" si="34"/>
        <v>-106.91718590678292</v>
      </c>
      <c r="AJ69">
        <f t="shared" si="35"/>
        <v>-0.50199260967260617</v>
      </c>
      <c r="AK69">
        <f t="shared" si="22"/>
        <v>-0.42187320912901904</v>
      </c>
      <c r="AL69">
        <f t="shared" si="26"/>
        <v>-107.84105172558455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-9.4690547551840254E-2</v>
      </c>
      <c r="AR69">
        <f t="shared" si="36"/>
        <v>-9.4696617235729919E-2</v>
      </c>
      <c r="AS69">
        <f t="shared" si="36"/>
        <v>-4.4461516275575829E-4</v>
      </c>
      <c r="AT69">
        <f t="shared" si="36"/>
        <v>-3.7365336047780597E-4</v>
      </c>
      <c r="AU69">
        <f t="shared" si="23"/>
        <v>-9.5514885758963483E-2</v>
      </c>
      <c r="AW69">
        <v>66</v>
      </c>
      <c r="AX69">
        <f>IF(Z69&gt;0, (R69*SUMPRODUCT(K69:$K$98, X69:$X$98)-K69*$AZ$3)/Z69, 0)</f>
        <v>-10077.316372398245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250000</v>
      </c>
      <c r="S70">
        <f t="shared" si="29"/>
        <v>-16718.051475515589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-5.5247675207419507</v>
      </c>
      <c r="AC70">
        <f t="shared" si="30"/>
        <v>-5.007265940187585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-60.810765606245525</v>
      </c>
      <c r="AI70">
        <f t="shared" si="34"/>
        <v>-60.814509512904984</v>
      </c>
      <c r="AJ70">
        <f t="shared" si="35"/>
        <v>-0.51750158055436568</v>
      </c>
      <c r="AK70">
        <f t="shared" si="22"/>
        <v>-0.3867337264519366</v>
      </c>
      <c r="AL70">
        <f t="shared" si="26"/>
        <v>-61.718744819911286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-4.8089403975767331E-2</v>
      </c>
      <c r="AR70">
        <f t="shared" si="36"/>
        <v>-4.8092364672578151E-2</v>
      </c>
      <c r="AS70">
        <f t="shared" si="36"/>
        <v>-4.0924238195779361E-4</v>
      </c>
      <c r="AT70">
        <f t="shared" si="36"/>
        <v>-3.0583062418294897E-4</v>
      </c>
      <c r="AU70">
        <f t="shared" si="23"/>
        <v>-4.8807437678718896E-2</v>
      </c>
      <c r="AW70">
        <v>67</v>
      </c>
      <c r="AX70">
        <f>IF(Z70&gt;0, (R70*SUMPRODUCT(K70:$K$98, X70:$X$98)-K70*$AZ$3)/Z70, 0)</f>
        <v>-16718.051475515589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250000</v>
      </c>
      <c r="S71">
        <f t="shared" si="29"/>
        <v>-28085.417311582736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-5.007265940187585</v>
      </c>
      <c r="AC71">
        <f t="shared" si="30"/>
        <v>-4.5087552297828122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-33.995043189516252</v>
      </c>
      <c r="AI71">
        <f t="shared" si="34"/>
        <v>-33.997049904949641</v>
      </c>
      <c r="AJ71">
        <f t="shared" si="35"/>
        <v>-0.49851071040477279</v>
      </c>
      <c r="AK71">
        <f t="shared" si="22"/>
        <v>-0.35050861581313097</v>
      </c>
      <c r="AL71">
        <f t="shared" si="26"/>
        <v>-34.846069231167547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-2.400305375936598E-2</v>
      </c>
      <c r="AR71">
        <f t="shared" si="36"/>
        <v>-2.4004470651180436E-2</v>
      </c>
      <c r="AS71">
        <f t="shared" si="36"/>
        <v>-3.5198600321695192E-4</v>
      </c>
      <c r="AT71">
        <f t="shared" si="36"/>
        <v>-2.4748540843384228E-4</v>
      </c>
      <c r="AU71">
        <f t="shared" si="23"/>
        <v>-2.4603942062831233E-2</v>
      </c>
      <c r="AW71">
        <v>68</v>
      </c>
      <c r="AX71">
        <f>IF(Z71&gt;0, (R71*SUMPRODUCT(K71:$K$98, X71:$X$98)-K71*$AZ$3)/Z71, 0)</f>
        <v>-28085.417311582736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250000</v>
      </c>
      <c r="S72">
        <f t="shared" si="29"/>
        <v>-47960.295984468939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-4.5087552297828122</v>
      </c>
      <c r="AC72">
        <f t="shared" si="30"/>
        <v>-4.0447224671309812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-18.649262988618201</v>
      </c>
      <c r="AI72">
        <f t="shared" si="34"/>
        <v>-18.650317173747823</v>
      </c>
      <c r="AJ72">
        <f t="shared" si="35"/>
        <v>-0.46403276265183102</v>
      </c>
      <c r="AK72">
        <f t="shared" si="22"/>
        <v>-0.31561286608479688</v>
      </c>
      <c r="AL72">
        <f t="shared" si="26"/>
        <v>-19.429962802484454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-1.1756946751053017E-2</v>
      </c>
      <c r="AR72">
        <f t="shared" si="36"/>
        <v>-1.1757611334872886E-2</v>
      </c>
      <c r="AS72">
        <f t="shared" si="36"/>
        <v>-2.925374844341679E-4</v>
      </c>
      <c r="AT72">
        <f t="shared" si="36"/>
        <v>-1.9896998947201399E-4</v>
      </c>
      <c r="AU72">
        <f t="shared" si="23"/>
        <v>-1.224911880877907E-2</v>
      </c>
      <c r="AW72">
        <v>69</v>
      </c>
      <c r="AX72">
        <f>IF(Z72&gt;0, (R72*SUMPRODUCT(K72:$K$98, X72:$X$98)-K72*$AZ$3)/Z72, 0)</f>
        <v>-47960.295984468939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250000</v>
      </c>
      <c r="S73">
        <f t="shared" si="29"/>
        <v>-83545.810434853571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-4.0447224671309812</v>
      </c>
      <c r="AC73">
        <f t="shared" si="30"/>
        <v>-3.6207331492291797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-10.038291306065572</v>
      </c>
      <c r="AI73">
        <f t="shared" si="34"/>
        <v>-10.038833034778595</v>
      </c>
      <c r="AJ73">
        <f t="shared" si="35"/>
        <v>-0.4239893179018015</v>
      </c>
      <c r="AK73">
        <f t="shared" ref="AK73:AK98" si="49">G73*SUM(AB73:AB73, AE73:AF73)</f>
        <v>-0.28313057269916869</v>
      </c>
      <c r="AL73">
        <f t="shared" si="26"/>
        <v>-10.745952925379564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-5.6503408869389817E-3</v>
      </c>
      <c r="AR73">
        <f t="shared" si="36"/>
        <v>-5.650645814521126E-3</v>
      </c>
      <c r="AS73">
        <f t="shared" si="36"/>
        <v>-2.3865457830640383E-4</v>
      </c>
      <c r="AT73">
        <f t="shared" si="36"/>
        <v>-1.5936818353716269E-4</v>
      </c>
      <c r="AU73">
        <f t="shared" si="23"/>
        <v>-6.0486685763646922E-3</v>
      </c>
      <c r="AW73">
        <v>70</v>
      </c>
      <c r="AX73">
        <f>IF(Z73&gt;0, (R73*SUMPRODUCT(K73:$K$98, X73:$X$98)-K73*$AZ$3)/Z73, 0)</f>
        <v>-83545.810434853571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250000</v>
      </c>
      <c r="S74">
        <f t="shared" si="29"/>
        <v>-148768.89538814712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-3.6207331492291797</v>
      </c>
      <c r="AC74">
        <f t="shared" si="30"/>
        <v>-3.2373243252474988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-5.2860383544526712</v>
      </c>
      <c r="AI74">
        <f t="shared" si="34"/>
        <v>-5.2863103639608413</v>
      </c>
      <c r="AJ74">
        <f t="shared" si="35"/>
        <v>-0.38340882398168086</v>
      </c>
      <c r="AK74">
        <f t="shared" si="49"/>
        <v>-0.25345132044604263</v>
      </c>
      <c r="AL74">
        <f t="shared" si="26"/>
        <v>-5.9231705083885648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-2.6566059591774708E-3</v>
      </c>
      <c r="AR74">
        <f t="shared" si="36"/>
        <v>-2.6567426630815863E-3</v>
      </c>
      <c r="AS74">
        <f t="shared" si="36"/>
        <v>-1.926898933173602E-4</v>
      </c>
      <c r="AT74">
        <f t="shared" si="36"/>
        <v>-1.273771098711736E-4</v>
      </c>
      <c r="AU74">
        <f t="shared" si="23"/>
        <v>-2.9768096662701202E-3</v>
      </c>
      <c r="AW74">
        <v>71</v>
      </c>
      <c r="AX74">
        <f>IF(Z74&gt;0, (R74*SUMPRODUCT(K74:$K$98, X74:$X$98)-K74*$AZ$3)/Z74, 0)</f>
        <v>-148768.89538814712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250000</v>
      </c>
      <c r="S75">
        <f t="shared" si="29"/>
        <v>-271476.12479005335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-3.2373243252474988</v>
      </c>
      <c r="AC75">
        <f t="shared" si="30"/>
        <v>-2.8926066768596939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-2.72201195446952</v>
      </c>
      <c r="AI75">
        <f t="shared" si="34"/>
        <v>-2.7221451432848855</v>
      </c>
      <c r="AJ75">
        <f t="shared" si="35"/>
        <v>-0.34471764838780494</v>
      </c>
      <c r="AK75">
        <f t="shared" si="49"/>
        <v>-0.22661270276732493</v>
      </c>
      <c r="AL75">
        <f t="shared" si="26"/>
        <v>-3.2934754944400155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-1.2214307183078894E-3</v>
      </c>
      <c r="AR75">
        <f t="shared" si="36"/>
        <v>-1.2214904832586477E-3</v>
      </c>
      <c r="AS75">
        <f t="shared" si="36"/>
        <v>-1.5468290805716877E-4</v>
      </c>
      <c r="AT75">
        <f t="shared" si="36"/>
        <v>-1.0168644405264139E-4</v>
      </c>
      <c r="AU75">
        <f t="shared" si="23"/>
        <v>-1.477859835368458E-3</v>
      </c>
      <c r="AW75">
        <v>72</v>
      </c>
      <c r="AX75">
        <f>IF(Z75&gt;0, (R75*SUMPRODUCT(K75:$K$98, X75:$X$98)-K75*$AZ$3)/Z75, 0)</f>
        <v>-271476.12479005335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250000</v>
      </c>
      <c r="S76">
        <f t="shared" si="29"/>
        <v>-508934.3714186264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-2.8926066768596939</v>
      </c>
      <c r="AC76">
        <f t="shared" si="30"/>
        <v>-2.5836725233396249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-1.3679805405505185</v>
      </c>
      <c r="AI76">
        <f t="shared" si="34"/>
        <v>-1.3680439984507027</v>
      </c>
      <c r="AJ76">
        <f t="shared" si="35"/>
        <v>-0.30893415352006892</v>
      </c>
      <c r="AK76">
        <f t="shared" si="49"/>
        <v>-0.20248246738017858</v>
      </c>
      <c r="AL76">
        <f t="shared" si="26"/>
        <v>-1.8794606193509502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-5.4807590141321293E-4</v>
      </c>
      <c r="AR76">
        <f t="shared" si="36"/>
        <v>-5.4810132556568753E-4</v>
      </c>
      <c r="AS76">
        <f t="shared" si="36"/>
        <v>-1.2377322604289402E-4</v>
      </c>
      <c r="AT76">
        <f t="shared" si="36"/>
        <v>-8.1123786150571049E-5</v>
      </c>
      <c r="AU76">
        <f t="shared" si="23"/>
        <v>-7.5299833775915252E-4</v>
      </c>
      <c r="AW76">
        <v>73</v>
      </c>
      <c r="AX76">
        <f>IF(Z76&gt;0, (R76*SUMPRODUCT(K76:$K$98, X76:$X$98)-K76*$AZ$3)/Z76, 0)</f>
        <v>-508934.3714186264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250000</v>
      </c>
      <c r="S77">
        <f t="shared" si="29"/>
        <v>-981605.8713332949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-2.5836725233396249</v>
      </c>
      <c r="AC77">
        <f t="shared" si="30"/>
        <v>-2.3072959704567735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-0.66883343421477282</v>
      </c>
      <c r="AI77">
        <f t="shared" si="34"/>
        <v>-0.66886281586424434</v>
      </c>
      <c r="AJ77">
        <f t="shared" si="35"/>
        <v>-0.27637655288285146</v>
      </c>
      <c r="AK77">
        <f t="shared" si="49"/>
        <v>-0.18085707663377376</v>
      </c>
      <c r="AL77">
        <f t="shared" si="26"/>
        <v>-1.1260964453808695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-2.3925484401904034E-4</v>
      </c>
      <c r="AR77">
        <f t="shared" si="36"/>
        <v>-2.3926535441161603E-4</v>
      </c>
      <c r="AS77">
        <f t="shared" si="36"/>
        <v>-9.8865316337151145E-5</v>
      </c>
      <c r="AT77">
        <f t="shared" si="36"/>
        <v>-6.4696125292471851E-5</v>
      </c>
      <c r="AU77">
        <f t="shared" si="23"/>
        <v>-4.0282679604123896E-4</v>
      </c>
      <c r="AW77">
        <v>74</v>
      </c>
      <c r="AX77">
        <f>IF(Z77&gt;0, (R77*SUMPRODUCT(K77:$K$98, X77:$X$98)-K77*$AZ$3)/Z77, 0)</f>
        <v>-981605.8713332949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250000</v>
      </c>
      <c r="S78">
        <f t="shared" si="29"/>
        <v>-1952309.860533196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-2.3072959704567735</v>
      </c>
      <c r="AC78">
        <f t="shared" si="30"/>
        <v>-2.0602810924576986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-0.31793057151264786</v>
      </c>
      <c r="AI78">
        <f t="shared" si="34"/>
        <v>-0.31794376281704906</v>
      </c>
      <c r="AJ78">
        <f t="shared" si="35"/>
        <v>-0.24701487799907484</v>
      </c>
      <c r="AK78">
        <f t="shared" si="49"/>
        <v>-0.16151071793197416</v>
      </c>
      <c r="AL78">
        <f t="shared" si="26"/>
        <v>-0.72646935874809804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-1.015446466255603E-4</v>
      </c>
      <c r="AR78">
        <f t="shared" si="36"/>
        <v>-1.0154885982952359E-4</v>
      </c>
      <c r="AS78">
        <f t="shared" si="36"/>
        <v>-7.8894704520965174E-5</v>
      </c>
      <c r="AT78">
        <f t="shared" si="36"/>
        <v>-5.1585315311492202E-5</v>
      </c>
      <c r="AU78">
        <f t="shared" si="23"/>
        <v>-2.3202887966198096E-4</v>
      </c>
      <c r="AW78">
        <v>75</v>
      </c>
      <c r="AX78">
        <f>IF(Z78&gt;0, (R78*SUMPRODUCT(K78:$K$98, X78:$X$98)-K78*$AZ$3)/Z78, 0)</f>
        <v>-1952309.860533196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250000</v>
      </c>
      <c r="S79">
        <f t="shared" si="29"/>
        <v>-4009015.0615116991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-2.0602810924576986</v>
      </c>
      <c r="AC79">
        <f t="shared" si="30"/>
        <v>-1.8396200184944194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-0.14647012277782301</v>
      </c>
      <c r="AI79">
        <f t="shared" si="34"/>
        <v>-0.14647585866304128</v>
      </c>
      <c r="AJ79">
        <f t="shared" si="35"/>
        <v>-0.22066107396327928</v>
      </c>
      <c r="AK79">
        <f t="shared" si="49"/>
        <v>-0.14421967647203893</v>
      </c>
      <c r="AL79">
        <f t="shared" si="26"/>
        <v>-0.51135660909835945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-4.176916224393345E-5</v>
      </c>
      <c r="AR79">
        <f t="shared" si="36"/>
        <v>-4.1770797957181656E-5</v>
      </c>
      <c r="AS79">
        <f t="shared" si="36"/>
        <v>-6.2926336269094235E-5</v>
      </c>
      <c r="AT79">
        <f t="shared" si="36"/>
        <v>-4.1127398209843431E-5</v>
      </c>
      <c r="AU79">
        <f t="shared" si="23"/>
        <v>-1.4582453243611933E-4</v>
      </c>
      <c r="AW79">
        <v>76</v>
      </c>
      <c r="AX79">
        <f>IF(Z79&gt;0, (R79*SUMPRODUCT(K79:$K$98, X79:$X$98)-K79*$AZ$3)/Z79, 0)</f>
        <v>-4009015.0615116991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250000</v>
      </c>
      <c r="S80">
        <f t="shared" si="29"/>
        <v>-8504240.5213817749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-1.8396200184944194</v>
      </c>
      <c r="AC80">
        <f t="shared" si="30"/>
        <v>-1.6425523067549621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-6.5284254649320098E-2</v>
      </c>
      <c r="AI80">
        <f t="shared" si="34"/>
        <v>-6.5286668962953723E-2</v>
      </c>
      <c r="AJ80">
        <f t="shared" si="35"/>
        <v>-0.19706771173945725</v>
      </c>
      <c r="AK80">
        <f t="shared" si="49"/>
        <v>-0.12877340129460937</v>
      </c>
      <c r="AL80">
        <f t="shared" si="26"/>
        <v>-0.39112778199702036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-1.6622530812246986E-5</v>
      </c>
      <c r="AR80">
        <f t="shared" si="36"/>
        <v>-1.6623145539381128E-5</v>
      </c>
      <c r="AS80">
        <f t="shared" si="36"/>
        <v>-5.0176939724351288E-5</v>
      </c>
      <c r="AT80">
        <f t="shared" si="36"/>
        <v>-3.2787995241970382E-5</v>
      </c>
      <c r="AU80">
        <f t="shared" si="23"/>
        <v>-9.9588080505702794E-5</v>
      </c>
      <c r="AW80">
        <v>77</v>
      </c>
      <c r="AX80">
        <f>IF(Z80&gt;0, (R80*SUMPRODUCT(K80:$K$98, X80:$X$98)-K80*$AZ$3)/Z80, 0)</f>
        <v>-8504240.5213817749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250000</v>
      </c>
      <c r="S81">
        <f t="shared" si="29"/>
        <v>-18671422.732035741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-1.6425523067549621</v>
      </c>
      <c r="AC81">
        <f t="shared" si="30"/>
        <v>-1.4665783213378272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-2.8166739211321887E-2</v>
      </c>
      <c r="AI81">
        <f t="shared" si="34"/>
        <v>-2.8167721044858613E-2</v>
      </c>
      <c r="AJ81">
        <f t="shared" si="35"/>
        <v>-0.17597398541713494</v>
      </c>
      <c r="AK81">
        <f t="shared" si="49"/>
        <v>-0.11497866147284735</v>
      </c>
      <c r="AL81">
        <f t="shared" si="26"/>
        <v>-0.31912036793484089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-6.4033500898673356E-6</v>
      </c>
      <c r="AR81">
        <f t="shared" si="36"/>
        <v>-6.4035732972403456E-6</v>
      </c>
      <c r="AS81">
        <f t="shared" si="36"/>
        <v>-4.0005448514330934E-5</v>
      </c>
      <c r="AT81">
        <f t="shared" si="36"/>
        <v>-2.6138937018987307E-5</v>
      </c>
      <c r="AU81">
        <f t="shared" si="23"/>
        <v>-7.2547958830558593E-5</v>
      </c>
      <c r="AW81">
        <v>78</v>
      </c>
      <c r="AX81">
        <f>IF(Z81&gt;0, (R81*SUMPRODUCT(K81:$K$98, X81:$X$98)-K81*$AZ$3)/Z81, 0)</f>
        <v>-18671422.732035741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250000</v>
      </c>
      <c r="S82">
        <f t="shared" si="29"/>
        <v>-42508425.407492355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-1.4665783213378272</v>
      </c>
      <c r="AC82">
        <f t="shared" si="30"/>
        <v>-1.309450253305821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-1.1739182186332256E-2</v>
      </c>
      <c r="AI82">
        <f t="shared" si="34"/>
        <v>-1.1739567242424299E-2</v>
      </c>
      <c r="AJ82">
        <f t="shared" si="35"/>
        <v>-0.15712806803200619</v>
      </c>
      <c r="AK82">
        <f t="shared" si="49"/>
        <v>-0.10266048249364791</v>
      </c>
      <c r="AL82">
        <f t="shared" si="26"/>
        <v>-0.27152811776807839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-2.382815924682781E-6</v>
      </c>
      <c r="AR82">
        <f t="shared" si="36"/>
        <v>-2.3828940832609043E-6</v>
      </c>
      <c r="AS82">
        <f t="shared" si="36"/>
        <v>-3.1893811406830378E-5</v>
      </c>
      <c r="AT82">
        <f t="shared" si="36"/>
        <v>-2.0837996091950124E-5</v>
      </c>
      <c r="AU82">
        <f t="shared" si="23"/>
        <v>-5.5114701582041413E-5</v>
      </c>
      <c r="AW82">
        <v>79</v>
      </c>
      <c r="AX82">
        <f>IF(Z82&gt;0, (R82*SUMPRODUCT(K82:$K$98, X82:$X$98)-K82*$AZ$3)/Z82, 0)</f>
        <v>-42508425.407492355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250000</v>
      </c>
      <c r="S83">
        <f t="shared" si="29"/>
        <v>-100531475.33326651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-1.309450253305821</v>
      </c>
      <c r="AC83">
        <f t="shared" si="30"/>
        <v>-1.1691540009591603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-4.7166779077691557E-3</v>
      </c>
      <c r="AI83">
        <f t="shared" si="34"/>
        <v>-4.71682327940489E-3</v>
      </c>
      <c r="AJ83">
        <f t="shared" si="35"/>
        <v>-0.14029625234666065</v>
      </c>
      <c r="AK83">
        <f t="shared" si="49"/>
        <v>-9.1661517731407474E-2</v>
      </c>
      <c r="AL83">
        <f t="shared" si="26"/>
        <v>-0.23667459335747304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-8.5481246933796855E-7</v>
      </c>
      <c r="AR83">
        <f t="shared" si="36"/>
        <v>-8.5483881531480725E-7</v>
      </c>
      <c r="AS83">
        <f t="shared" si="36"/>
        <v>-2.5426155495962952E-5</v>
      </c>
      <c r="AT83">
        <f t="shared" si="36"/>
        <v>-1.6611990440599999E-5</v>
      </c>
      <c r="AU83">
        <f t="shared" si="23"/>
        <v>-4.2892984751877761E-5</v>
      </c>
      <c r="AW83">
        <v>80</v>
      </c>
      <c r="AX83">
        <f>IF(Z83&gt;0, (R83*SUMPRODUCT(K83:$K$98, X83:$X$98)-K83*$AZ$3)/Z83, 0)</f>
        <v>-100531475.33326651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250000</v>
      </c>
      <c r="S84">
        <f t="shared" si="29"/>
        <v>-247393863.49575499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-1.1691540009591603</v>
      </c>
      <c r="AC84">
        <f t="shared" si="30"/>
        <v>-1.0438882172336068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-1.8234734739835268E-3</v>
      </c>
      <c r="AI84">
        <f t="shared" si="34"/>
        <v>-1.8235262182292047E-3</v>
      </c>
      <c r="AJ84">
        <f t="shared" si="35"/>
        <v>-0.12526578372555353</v>
      </c>
      <c r="AK84">
        <f t="shared" si="49"/>
        <v>-8.1840780067141225E-2</v>
      </c>
      <c r="AL84">
        <f t="shared" si="26"/>
        <v>-0.20893009001092394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-2.950638846927504E-7</v>
      </c>
      <c r="AR84">
        <f t="shared" si="36"/>
        <v>-2.9507241946018569E-7</v>
      </c>
      <c r="AS84">
        <f t="shared" si="36"/>
        <v>-2.0269781432245634E-5</v>
      </c>
      <c r="AT84">
        <f t="shared" si="36"/>
        <v>-1.3242999603466598E-5</v>
      </c>
      <c r="AU84">
        <f t="shared" si="23"/>
        <v>-3.3807853455172416E-5</v>
      </c>
      <c r="AW84">
        <v>81</v>
      </c>
      <c r="AX84">
        <f>IF(Z84&gt;0, (R84*SUMPRODUCT(K84:$K$98, X84:$X$98)-K84*$AZ$3)/Z84, 0)</f>
        <v>-247393863.49575499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250000</v>
      </c>
      <c r="S85">
        <f t="shared" si="29"/>
        <v>-634669797.66742122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-1.0438882172336068</v>
      </c>
      <c r="AC85">
        <f t="shared" si="30"/>
        <v>-0.93204329931711405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-6.7719897095129186E-4</v>
      </c>
      <c r="AI85">
        <f t="shared" si="34"/>
        <v>-6.7721732780596545E-4</v>
      </c>
      <c r="AJ85">
        <f t="shared" si="35"/>
        <v>-0.11184491791649276</v>
      </c>
      <c r="AK85">
        <f t="shared" si="49"/>
        <v>-7.307217520635248E-2</v>
      </c>
      <c r="AL85">
        <f t="shared" si="26"/>
        <v>-0.18559431045065122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-9.7839645995931099E-8</v>
      </c>
      <c r="AR85">
        <f t="shared" si="36"/>
        <v>-9.7842298138417882E-8</v>
      </c>
      <c r="AS85">
        <f t="shared" si="36"/>
        <v>-1.6159013295637004E-5</v>
      </c>
      <c r="AT85">
        <f t="shared" si="36"/>
        <v>-1.055724544929411E-5</v>
      </c>
      <c r="AU85">
        <f t="shared" si="23"/>
        <v>-2.6814101043069536E-5</v>
      </c>
      <c r="AW85">
        <v>82</v>
      </c>
      <c r="AX85">
        <f>IF(Z85&gt;0, (R85*SUMPRODUCT(K85:$K$98, X85:$X$98)-K85*$AZ$3)/Z85, 0)</f>
        <v>-634669797.66742122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250000</v>
      </c>
      <c r="S86">
        <f t="shared" si="29"/>
        <v>-1700985987.8335416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-0.93204329931711405</v>
      </c>
      <c r="AC86">
        <f t="shared" si="30"/>
        <v>-0.83218159985285167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-2.4115701367465468E-4</v>
      </c>
      <c r="AI86">
        <f t="shared" si="34"/>
        <v>-2.4116312911009774E-4</v>
      </c>
      <c r="AJ86">
        <f t="shared" si="35"/>
        <v>-9.9861699464262377E-2</v>
      </c>
      <c r="AK86">
        <f t="shared" si="49"/>
        <v>-6.5243030952197995E-2</v>
      </c>
      <c r="AL86">
        <f t="shared" si="26"/>
        <v>-0.16534589354557047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-3.1108599354880109E-8</v>
      </c>
      <c r="AR86">
        <f t="shared" si="36"/>
        <v>-3.1109388229431919E-8</v>
      </c>
      <c r="AS86">
        <f t="shared" si="36"/>
        <v>-1.2881887829819644E-5</v>
      </c>
      <c r="AT86">
        <f t="shared" si="36"/>
        <v>-8.416173677321001E-6</v>
      </c>
      <c r="AU86">
        <f t="shared" si="23"/>
        <v>-2.1329170895370079E-5</v>
      </c>
      <c r="AW86">
        <v>83</v>
      </c>
      <c r="AX86">
        <f>IF(Z86&gt;0, (R86*SUMPRODUCT(K86:$K$98, X86:$X$98)-K86*$AZ$3)/Z86, 0)</f>
        <v>-1700985987.8335416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250000</v>
      </c>
      <c r="S87">
        <f t="shared" si="29"/>
        <v>-4772487092.5324717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-0.83218159985285167</v>
      </c>
      <c r="AC87">
        <f t="shared" si="30"/>
        <v>-0.74301931194010418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-8.2163603884924114E-5</v>
      </c>
      <c r="AI87">
        <f t="shared" si="34"/>
        <v>-8.2165549985818508E-5</v>
      </c>
      <c r="AJ87">
        <f t="shared" si="35"/>
        <v>-8.9162287912747495E-2</v>
      </c>
      <c r="AK87">
        <f t="shared" si="49"/>
        <v>-5.825271198969962E-2</v>
      </c>
      <c r="AL87">
        <f t="shared" si="26"/>
        <v>-0.14749716545243294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-9.4632871423459487E-9</v>
      </c>
      <c r="AR87">
        <f t="shared" si="36"/>
        <v>-9.4635112867444531E-9</v>
      </c>
      <c r="AS87">
        <f t="shared" si="36"/>
        <v>-1.0269368587685221E-5</v>
      </c>
      <c r="AT87">
        <f t="shared" si="36"/>
        <v>-6.7093227939585925E-6</v>
      </c>
      <c r="AU87">
        <f t="shared" si="23"/>
        <v>-1.6988154892930558E-5</v>
      </c>
      <c r="AW87">
        <v>84</v>
      </c>
      <c r="AX87">
        <f>IF(Z87&gt;0, (R87*SUMPRODUCT(K87:$K$98, X87:$X$98)-K87*$AZ$3)/Z87, 0)</f>
        <v>-4772487092.5324717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250000</v>
      </c>
      <c r="S88">
        <f t="shared" si="29"/>
        <v>-14045599911.702286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-0.74301931194010418</v>
      </c>
      <c r="AC88">
        <f t="shared" si="30"/>
        <v>-0.66341010799147448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-2.6724649389165688E-5</v>
      </c>
      <c r="AI88">
        <f t="shared" si="34"/>
        <v>-2.6725239796581679E-5</v>
      </c>
      <c r="AJ88">
        <f t="shared" si="35"/>
        <v>-7.9609203948629692E-2</v>
      </c>
      <c r="AK88">
        <f t="shared" si="49"/>
        <v>-5.2011351835807296E-2</v>
      </c>
      <c r="AL88">
        <f t="shared" si="26"/>
        <v>-0.13164728102423356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-2.7482518652489324E-9</v>
      </c>
      <c r="AR88">
        <f t="shared" si="36"/>
        <v>-2.7483125802936325E-9</v>
      </c>
      <c r="AS88">
        <f t="shared" si="36"/>
        <v>-8.1866796475728986E-6</v>
      </c>
      <c r="AT88">
        <f t="shared" si="36"/>
        <v>-5.3486312435898456E-6</v>
      </c>
      <c r="AU88">
        <f t="shared" si="23"/>
        <v>-1.3538059203743038E-5</v>
      </c>
      <c r="AW88">
        <v>85</v>
      </c>
      <c r="AX88">
        <f>IF(Z88&gt;0, (R88*SUMPRODUCT(K88:$K$98, X88:$X$98)-K88*$AZ$3)/Z88, 0)</f>
        <v>-14045599911.702286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250000</v>
      </c>
      <c r="S89">
        <f t="shared" si="29"/>
        <v>-43827013114.572067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-0.66341010799147448</v>
      </c>
      <c r="AC89">
        <f t="shared" si="30"/>
        <v>-0.59233045590765776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-8.3112690711679028E-6</v>
      </c>
      <c r="AI89">
        <f t="shared" si="34"/>
        <v>-8.311438011056174E-6</v>
      </c>
      <c r="AJ89">
        <f t="shared" si="35"/>
        <v>-7.1079652083816725E-2</v>
      </c>
      <c r="AK89">
        <f t="shared" si="49"/>
        <v>-4.6438707559403221E-2</v>
      </c>
      <c r="AL89">
        <f t="shared" si="26"/>
        <v>-0.11752667108123099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-7.6312175575401153E-10</v>
      </c>
      <c r="AR89">
        <f t="shared" si="36"/>
        <v>-7.6313726742894952E-10</v>
      </c>
      <c r="AS89">
        <f t="shared" si="36"/>
        <v>-6.5263714159797182E-6</v>
      </c>
      <c r="AT89">
        <f t="shared" si="36"/>
        <v>-4.2638961323747705E-6</v>
      </c>
      <c r="AU89">
        <f t="shared" si="23"/>
        <v>-1.0791030685621918E-5</v>
      </c>
      <c r="AW89">
        <v>86</v>
      </c>
      <c r="AX89">
        <f>IF(Z89&gt;0, (R89*SUMPRODUCT(K89:$K$98, X89:$X$98)-K89*$AZ$3)/Z89, 0)</f>
        <v>-43827013114.572067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250000</v>
      </c>
      <c r="S90">
        <f t="shared" si="29"/>
        <v>-145471325177.83493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-0.59233045590765776</v>
      </c>
      <c r="AC90">
        <f t="shared" si="30"/>
        <v>-0.52886647914214691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-2.4361253761973693E-6</v>
      </c>
      <c r="AI90">
        <f t="shared" si="34"/>
        <v>-2.4361708204179482E-6</v>
      </c>
      <c r="AJ90">
        <f t="shared" si="35"/>
        <v>-6.3463976765510854E-2</v>
      </c>
      <c r="AK90">
        <f t="shared" si="49"/>
        <v>-4.1463131913536046E-2</v>
      </c>
      <c r="AL90">
        <f t="shared" si="26"/>
        <v>-0.10492954484986733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-1.9971381394537079E-10</v>
      </c>
      <c r="AR90">
        <f t="shared" si="36"/>
        <v>-1.9971753946734197E-10</v>
      </c>
      <c r="AS90">
        <f t="shared" si="36"/>
        <v>-5.2027834740446864E-6</v>
      </c>
      <c r="AT90">
        <f t="shared" si="36"/>
        <v>-3.3991519046930263E-6</v>
      </c>
      <c r="AU90">
        <f t="shared" si="23"/>
        <v>-8.602135096277181E-6</v>
      </c>
      <c r="AW90">
        <v>87</v>
      </c>
      <c r="AX90">
        <f>IF(Z90&gt;0, (R90*SUMPRODUCT(K90:$K$98, X90:$X$98)-K90*$AZ$3)/Z90, 0)</f>
        <v>-145471325177.83493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250000</v>
      </c>
      <c r="S91">
        <f t="shared" si="29"/>
        <v>-515485680192.81348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-0.52886647914214691</v>
      </c>
      <c r="AC91">
        <f t="shared" si="30"/>
        <v>-0.47220221369129584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-6.7078716245795198E-7</v>
      </c>
      <c r="AI91">
        <f t="shared" si="34"/>
        <v>-6.7079861287820211E-7</v>
      </c>
      <c r="AJ91">
        <f t="shared" si="35"/>
        <v>-5.666426545085107E-2</v>
      </c>
      <c r="AK91">
        <f t="shared" si="49"/>
        <v>-3.7020653539950286E-2</v>
      </c>
      <c r="AL91">
        <f t="shared" si="26"/>
        <v>-9.3685589789414242E-2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-4.9099287463450116E-11</v>
      </c>
      <c r="AR91">
        <f t="shared" si="36"/>
        <v>-4.9100125594390758E-11</v>
      </c>
      <c r="AS91">
        <f t="shared" si="36"/>
        <v>-4.1476271669867879E-6</v>
      </c>
      <c r="AT91">
        <f t="shared" si="36"/>
        <v>-2.7097830906338379E-6</v>
      </c>
      <c r="AU91">
        <f t="shared" si="23"/>
        <v>-6.8574593577462206E-6</v>
      </c>
      <c r="AW91">
        <v>88</v>
      </c>
      <c r="AX91">
        <f>IF(Z91&gt;0, (R91*SUMPRODUCT(K91:$K$98, X91:$X$98)-K91*$AZ$3)/Z91, 0)</f>
        <v>-515485680192.81348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250000</v>
      </c>
      <c r="S92">
        <f t="shared" si="29"/>
        <v>-1957926379031.1982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-0.47220221369129584</v>
      </c>
      <c r="AC92">
        <f t="shared" si="30"/>
        <v>-0.42160911940953355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-1.7288469320205926E-7</v>
      </c>
      <c r="AI92">
        <f t="shared" si="34"/>
        <v>-1.7288738488344681E-7</v>
      </c>
      <c r="AJ92">
        <f t="shared" si="35"/>
        <v>-5.0593094281762285E-2</v>
      </c>
      <c r="AK92">
        <f t="shared" si="49"/>
        <v>-3.3054154958390709E-2</v>
      </c>
      <c r="AL92">
        <f t="shared" si="26"/>
        <v>-8.3647422127537868E-2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-1.1298712761657819E-11</v>
      </c>
      <c r="AR92">
        <f t="shared" si="36"/>
        <v>-1.1298888673904766E-11</v>
      </c>
      <c r="AS92">
        <f t="shared" si="36"/>
        <v>-3.3064629923309828E-6</v>
      </c>
      <c r="AT92">
        <f t="shared" si="36"/>
        <v>-2.1602224901292519E-6</v>
      </c>
      <c r="AU92">
        <f t="shared" si="23"/>
        <v>-5.4666967813489079E-6</v>
      </c>
      <c r="AW92">
        <v>89</v>
      </c>
      <c r="AX92">
        <f>IF(Z92&gt;0, (R92*SUMPRODUCT(K92:$K$98, X92:$X$98)-K92*$AZ$3)/Z92, 0)</f>
        <v>-1957926379031.1982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250000</v>
      </c>
      <c r="S93">
        <f t="shared" si="29"/>
        <v>-8006697283903.2402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-0.42160911940953355</v>
      </c>
      <c r="AC93">
        <f t="shared" si="30"/>
        <v>-0.37643671376827742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-4.1541483991313627E-8</v>
      </c>
      <c r="AI93">
        <f t="shared" si="34"/>
        <v>-4.154207168168773E-8</v>
      </c>
      <c r="AJ93">
        <f t="shared" si="35"/>
        <v>-4.517240564125613E-2</v>
      </c>
      <c r="AK93">
        <f t="shared" si="49"/>
        <v>-2.951263835866735E-2</v>
      </c>
      <c r="AL93">
        <f t="shared" si="26"/>
        <v>-7.4685085541995155E-2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-2.4240211713697348E-12</v>
      </c>
      <c r="AR93">
        <f t="shared" si="36"/>
        <v>-2.4240554641723058E-12</v>
      </c>
      <c r="AS93">
        <f t="shared" si="36"/>
        <v>-2.6358920557340427E-6</v>
      </c>
      <c r="AT93">
        <f t="shared" si="36"/>
        <v>-1.7221161434518597E-6</v>
      </c>
      <c r="AU93">
        <f t="shared" si="23"/>
        <v>-4.358010623241366E-6</v>
      </c>
      <c r="AW93">
        <v>90</v>
      </c>
      <c r="AX93">
        <f>IF(Z93&gt;0, (R93*SUMPRODUCT(K93:$K$98, X93:$X$98)-K93*$AZ$3)/Z93, 0)</f>
        <v>-8006697283903.2402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250000</v>
      </c>
      <c r="S94">
        <f t="shared" si="29"/>
        <v>-35445752160394.922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-0.37643671376827742</v>
      </c>
      <c r="AC94">
        <f t="shared" si="30"/>
        <v>-0.33610420872377744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-9.2657158977245937E-9</v>
      </c>
      <c r="AI94">
        <f t="shared" si="34"/>
        <v>-9.2658344254000698E-9</v>
      </c>
      <c r="AJ94">
        <f t="shared" si="35"/>
        <v>-4.0332505044499978E-2</v>
      </c>
      <c r="AK94">
        <f t="shared" si="49"/>
        <v>-2.6350569963779422E-2</v>
      </c>
      <c r="AL94">
        <f t="shared" si="26"/>
        <v>-6.6683084274113819E-2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-4.8274230415496945E-13</v>
      </c>
      <c r="AR94">
        <f t="shared" si="36"/>
        <v>-4.8274847942774895E-13</v>
      </c>
      <c r="AS94">
        <f t="shared" si="36"/>
        <v>-2.1013170091158524E-6</v>
      </c>
      <c r="AT94">
        <f t="shared" si="36"/>
        <v>-1.3728604460272115E-6</v>
      </c>
      <c r="AU94">
        <f t="shared" si="23"/>
        <v>-3.4741779378915429E-6</v>
      </c>
      <c r="AW94">
        <v>91</v>
      </c>
      <c r="AX94">
        <f>IF(Z94&gt;0, (R94*SUMPRODUCT(K94:$K$98, X94:$X$98)-K94*$AZ$3)/Z94, 0)</f>
        <v>-35445752160394.922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250000</v>
      </c>
      <c r="S95">
        <f t="shared" si="29"/>
        <v>-171040138615594.22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-0.33610420872377744</v>
      </c>
      <c r="AC95">
        <f t="shared" si="30"/>
        <v>-0.30009304350379229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-1.908218413636511E-9</v>
      </c>
      <c r="AI95">
        <f t="shared" si="34"/>
        <v>-1.9082403451145498E-9</v>
      </c>
      <c r="AJ95">
        <f t="shared" si="35"/>
        <v>-3.6011165219985153E-2</v>
      </c>
      <c r="AK95">
        <f t="shared" si="49"/>
        <v>-2.3527294610664422E-2</v>
      </c>
      <c r="AL95">
        <f t="shared" si="26"/>
        <v>-5.9538461738889922E-2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-8.8765956826934557E-14</v>
      </c>
      <c r="AR95">
        <f t="shared" si="36"/>
        <v>-8.8766977029139315E-14</v>
      </c>
      <c r="AS95">
        <f t="shared" si="36"/>
        <v>-1.6751570545392035E-6</v>
      </c>
      <c r="AT95">
        <f t="shared" si="36"/>
        <v>-1.0944359423116977E-6</v>
      </c>
      <c r="AU95">
        <f t="shared" si="23"/>
        <v>-2.7695930856178783E-6</v>
      </c>
      <c r="AW95">
        <v>92</v>
      </c>
      <c r="AX95">
        <f>IF(Z95&gt;0, (R95*SUMPRODUCT(K95:$K$98, X95:$X$98)-K95*$AZ$3)/Z95, 0)</f>
        <v>-171040138615594.22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250000</v>
      </c>
      <c r="S96">
        <f t="shared" si="29"/>
        <v>-906959409647187.25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-0.30009304350379229</v>
      </c>
      <c r="AC96">
        <f t="shared" si="30"/>
        <v>-0.26794021741417756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-3.6038653724697405E-10</v>
      </c>
      <c r="AI96">
        <f t="shared" si="34"/>
        <v>-3.6039023008337011E-10</v>
      </c>
      <c r="AJ96">
        <f t="shared" si="35"/>
        <v>-3.2152826089614728E-2</v>
      </c>
      <c r="AK96">
        <f t="shared" si="49"/>
        <v>-2.1006513045265462E-2</v>
      </c>
      <c r="AL96">
        <f t="shared" si="26"/>
        <v>-5.3159339495270422E-2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-1.4968176401043015E-14</v>
      </c>
      <c r="AR96">
        <f t="shared" si="36"/>
        <v>-1.4968329778100381E-14</v>
      </c>
      <c r="AS96">
        <f t="shared" si="36"/>
        <v>-1.3354249478292693E-6</v>
      </c>
      <c r="AT96">
        <f t="shared" si="36"/>
        <v>-8.724776325838871E-7</v>
      </c>
      <c r="AU96">
        <f t="shared" si="23"/>
        <v>-2.2079025953814861E-6</v>
      </c>
      <c r="AW96">
        <v>93</v>
      </c>
      <c r="AX96">
        <f>IF(Z96&gt;0, (R96*SUMPRODUCT(K96:$K$98, X96:$X$98)-K96*$AZ$3)/Z96, 0)</f>
        <v>-906959409647187.25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250000</v>
      </c>
      <c r="S97">
        <f t="shared" si="29"/>
        <v>-5337058739558181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-0.26794021741417756</v>
      </c>
      <c r="AC97">
        <f t="shared" si="30"/>
        <v>-0.23923233697695737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-6.1911972521380623E-11</v>
      </c>
      <c r="AI97">
        <f t="shared" si="34"/>
        <v>-6.1912532830786639E-11</v>
      </c>
      <c r="AJ97">
        <f t="shared" si="35"/>
        <v>-2.8707880437220196E-2</v>
      </c>
      <c r="AK97">
        <f t="shared" si="49"/>
        <v>-1.875581521899243E-2</v>
      </c>
      <c r="AL97">
        <f t="shared" si="26"/>
        <v>-4.7463695718125157E-2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-2.2959210613825796E-15</v>
      </c>
      <c r="AR97">
        <f t="shared" si="36"/>
        <v>-2.2959418396927155E-15</v>
      </c>
      <c r="AS97">
        <f t="shared" si="36"/>
        <v>-1.0645925923407647E-6</v>
      </c>
      <c r="AT97">
        <f t="shared" si="36"/>
        <v>-6.9553382699628401E-7</v>
      </c>
      <c r="AU97">
        <f t="shared" si="23"/>
        <v>-1.7601264216329904E-6</v>
      </c>
      <c r="AW97">
        <v>94</v>
      </c>
      <c r="AX97">
        <f>IF(Z97&gt;0, (R97*SUMPRODUCT(K97:$K$98, X97:$X$98)-K97*$AZ$3)/Z97, 0)</f>
        <v>-5337058739558181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-0.23923233697695737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-0.23923233697695737</v>
      </c>
      <c r="AK98">
        <f t="shared" si="49"/>
        <v>-1.6746263588387017E-2</v>
      </c>
      <c r="AL98">
        <f t="shared" si="26"/>
        <v>-0.25597860057655053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-3.7104125242064368E-16</v>
      </c>
      <c r="AR98">
        <f t="shared" si="36"/>
        <v>-3.7104125242064368E-16</v>
      </c>
      <c r="AS98">
        <f t="shared" si="36"/>
        <v>-7.9210758358728369E-6</v>
      </c>
      <c r="AT98">
        <f t="shared" si="36"/>
        <v>-5.5447530851109867E-7</v>
      </c>
      <c r="AU98">
        <f t="shared" si="36"/>
        <v>-8.4755511447549762E-6</v>
      </c>
      <c r="AW98">
        <v>95</v>
      </c>
    </row>
    <row r="100" spans="5:50" x14ac:dyDescent="0.25">
      <c r="AN100" s="8">
        <f t="shared" ref="AN100:AU100" si="50">SUM(AN3:AN98)</f>
        <v>11825.209607159311</v>
      </c>
      <c r="AO100" s="8">
        <f t="shared" si="50"/>
        <v>-1182.5209607159311</v>
      </c>
      <c r="AP100" s="8">
        <f t="shared" si="50"/>
        <v>-733.90088786031561</v>
      </c>
      <c r="AQ100" s="8">
        <f t="shared" si="50"/>
        <v>-6451.1564105013204</v>
      </c>
      <c r="AR100" s="8">
        <f t="shared" si="50"/>
        <v>3457.6313480817489</v>
      </c>
      <c r="AS100" s="8">
        <f t="shared" si="50"/>
        <v>-827.39727730609115</v>
      </c>
      <c r="AT100" s="8">
        <f t="shared" si="50"/>
        <v>401.33294639549132</v>
      </c>
      <c r="AU100" s="8">
        <f t="shared" si="50"/>
        <v>3031.5670171711463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24921.592538970199</v>
      </c>
      <c r="K3">
        <v>1</v>
      </c>
      <c r="L3" s="2">
        <v>0</v>
      </c>
      <c r="O3">
        <f>$C$3</f>
        <v>24921.592538970199</v>
      </c>
      <c r="P3">
        <f>O3*C5</f>
        <v>2492.1592538970199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24921.592538970199</v>
      </c>
      <c r="AF3">
        <f t="shared" ref="AF3:AG34" si="4">-$Z3*P3</f>
        <v>-2492.1592538970199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21804.47631437318</v>
      </c>
      <c r="AJ3">
        <f t="shared" ref="AJ3:AJ66" si="7">AB3-AC3</f>
        <v>0</v>
      </c>
      <c r="AL3">
        <f t="shared" ref="AL3:AL34" si="8">SUM(AI3:AK3)</f>
        <v>21804.47631437318</v>
      </c>
      <c r="AN3">
        <f t="shared" ref="AN3:AU34" si="9">AE3*$K3</f>
        <v>24921.592538970199</v>
      </c>
      <c r="AO3">
        <f t="shared" si="9"/>
        <v>-2492.1592538970199</v>
      </c>
      <c r="AP3">
        <f t="shared" si="9"/>
        <v>-624.95697070000006</v>
      </c>
      <c r="AQ3">
        <f t="shared" si="9"/>
        <v>0</v>
      </c>
      <c r="AR3">
        <f t="shared" si="9"/>
        <v>21804.47631437318</v>
      </c>
      <c r="AS3">
        <f t="shared" si="9"/>
        <v>0</v>
      </c>
      <c r="AT3">
        <f t="shared" si="9"/>
        <v>0</v>
      </c>
      <c r="AU3">
        <f t="shared" si="9"/>
        <v>21804.47631437318</v>
      </c>
      <c r="AW3">
        <v>0</v>
      </c>
      <c r="AX3">
        <f>IF(Z3&gt;0, (R3*SUMPRODUCT(K3:$K$98, X3:$X$98)-K3*$AZ$3)/Z3, 0)</f>
        <v>0</v>
      </c>
      <c r="AZ3">
        <f>C6*SUMPRODUCT(X4:X89, K4:K89)/1</f>
        <v>10893.368630634728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739.4576522319237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730.69615126657118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-730.69615126657118</v>
      </c>
      <c r="AK4">
        <f>G4*SUM(AB4, AE4:AF4)</f>
        <v>0</v>
      </c>
      <c r="AL4">
        <f t="shared" si="8"/>
        <v>-1192.8336512665712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-431.13863233510585</v>
      </c>
      <c r="AR4">
        <f t="shared" si="9"/>
        <v>-431.13863233510585</v>
      </c>
      <c r="AS4">
        <f t="shared" si="9"/>
        <v>-681.68313393653432</v>
      </c>
      <c r="AT4">
        <f t="shared" si="9"/>
        <v>0</v>
      </c>
      <c r="AU4">
        <f t="shared" si="9"/>
        <v>-1112.8217662716402</v>
      </c>
      <c r="AW4">
        <v>1</v>
      </c>
      <c r="AX4">
        <f>IF(Z4&gt;0, (R4*SUMPRODUCT(K4:$K$98, X4:$X$98)-K4*$AZ$3)/Z4, 0)</f>
        <v>739.4576522319237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250000</v>
      </c>
      <c r="S5">
        <f t="shared" si="1"/>
        <v>1174.9390668641372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730.69615126657118</v>
      </c>
      <c r="AC5">
        <f t="shared" si="2"/>
        <v>1147.2231427834358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-464.79482123359998</v>
      </c>
      <c r="AI5">
        <f t="shared" si="6"/>
        <v>-476.99995568628827</v>
      </c>
      <c r="AJ5">
        <f t="shared" si="7"/>
        <v>-416.52699151686465</v>
      </c>
      <c r="AK5">
        <f>G5*SUM(AB5, AE5:AF5)</f>
        <v>29.958542201929419</v>
      </c>
      <c r="AL5">
        <f t="shared" si="8"/>
        <v>-863.5684050012236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-397.44977820943632</v>
      </c>
      <c r="AR5">
        <f t="shared" si="9"/>
        <v>-407.88648653669907</v>
      </c>
      <c r="AS5">
        <f t="shared" si="9"/>
        <v>-356.17557002301243</v>
      </c>
      <c r="AT5">
        <f t="shared" si="9"/>
        <v>25.617789634645199</v>
      </c>
      <c r="AU5">
        <f t="shared" si="9"/>
        <v>-738.44426692506636</v>
      </c>
      <c r="AW5">
        <v>2</v>
      </c>
      <c r="AX5">
        <f>IF(Z5&gt;0, (R5*SUMPRODUCT(K5:$K$98, X5:$X$98)-K5*$AZ$3)/Z5, 0)</f>
        <v>1174.9390668641372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250000</v>
      </c>
      <c r="S6">
        <f t="shared" si="1"/>
        <v>1722.208267923784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1147.2231427834358</v>
      </c>
      <c r="AC6">
        <f t="shared" si="2"/>
        <v>1661.5264036570006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-470.39125206576711</v>
      </c>
      <c r="AI6">
        <f t="shared" si="6"/>
        <v>-482.45081561132525</v>
      </c>
      <c r="AJ6">
        <f t="shared" si="7"/>
        <v>-514.3032608735648</v>
      </c>
      <c r="AK6">
        <f>G6*SUM(AB6, AE6:AF6)</f>
        <v>67.112553852830999</v>
      </c>
      <c r="AL6">
        <f t="shared" si="8"/>
        <v>-929.64152263205904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-362.86452962054227</v>
      </c>
      <c r="AR6">
        <f t="shared" si="9"/>
        <v>-372.16739789066941</v>
      </c>
      <c r="AS6">
        <f t="shared" si="9"/>
        <v>-396.73869362924461</v>
      </c>
      <c r="AT6">
        <f t="shared" si="9"/>
        <v>51.771297145713042</v>
      </c>
      <c r="AU6">
        <f t="shared" si="9"/>
        <v>-717.13479437420096</v>
      </c>
      <c r="AW6">
        <v>3</v>
      </c>
      <c r="AX6">
        <f>IF(Z6&gt;0, (R6*SUMPRODUCT(K6:$K$98, X6:$X$98)-K6*$AZ$3)/Z6, 0)</f>
        <v>1722.208267923784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250000</v>
      </c>
      <c r="S7">
        <f t="shared" si="1"/>
        <v>2157.2834660343224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1661.5264036570006</v>
      </c>
      <c r="AC7">
        <f t="shared" si="2"/>
        <v>2056.338566974795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-477.50782504594048</v>
      </c>
      <c r="AI7">
        <f t="shared" si="6"/>
        <v>-489.42291756479074</v>
      </c>
      <c r="AJ7">
        <f t="shared" si="7"/>
        <v>-394.81216331779433</v>
      </c>
      <c r="AK7">
        <f>G7*SUM(AB7, AE7:AF7)</f>
        <v>81.580946419558728</v>
      </c>
      <c r="AL7">
        <f t="shared" si="8"/>
        <v>-802.65413446302637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-335.14177544621458</v>
      </c>
      <c r="AR7">
        <f t="shared" si="9"/>
        <v>-343.50445570384005</v>
      </c>
      <c r="AS7">
        <f t="shared" si="9"/>
        <v>-277.10132157385328</v>
      </c>
      <c r="AT7">
        <f t="shared" si="9"/>
        <v>57.258084143444037</v>
      </c>
      <c r="AU7">
        <f t="shared" si="9"/>
        <v>-563.34769313424931</v>
      </c>
      <c r="AW7">
        <v>4</v>
      </c>
      <c r="AX7">
        <f>IF(Z7&gt;0, (R7*SUMPRODUCT(K7:$K$98, X7:$X$98)-K7*$AZ$3)/Z7, 0)</f>
        <v>2157.2834660343224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250000</v>
      </c>
      <c r="S8">
        <f t="shared" si="1"/>
        <v>2368.013017876031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2056.338566974795</v>
      </c>
      <c r="AC8">
        <f t="shared" si="2"/>
        <v>2230.0455256881833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-484.57656576207432</v>
      </c>
      <c r="AI8">
        <f t="shared" si="6"/>
        <v>-496.34827852744797</v>
      </c>
      <c r="AJ8">
        <f t="shared" si="7"/>
        <v>-173.7069587133883</v>
      </c>
      <c r="AK8">
        <f t="shared" ref="AK8:AK71" si="22">G8*SUM(AB8:AB8, AE8:AF8)</f>
        <v>43.800011476563128</v>
      </c>
      <c r="AL8">
        <f t="shared" si="8"/>
        <v>-626.25522576427318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-317.467576003555</v>
      </c>
      <c r="AR8">
        <f t="shared" si="9"/>
        <v>-325.17974654807159</v>
      </c>
      <c r="AS8">
        <f t="shared" si="9"/>
        <v>-113.80312424098048</v>
      </c>
      <c r="AT8">
        <f t="shared" si="9"/>
        <v>28.695327951991267</v>
      </c>
      <c r="AU8">
        <f t="shared" si="9"/>
        <v>-410.28754283706081</v>
      </c>
      <c r="AW8">
        <v>5</v>
      </c>
      <c r="AX8">
        <f>IF(Z8&gt;0, (R8*SUMPRODUCT(K8:$K$98, X8:$X$98)-K8*$AZ$3)/Z8, 0)</f>
        <v>2368.013017876031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250000</v>
      </c>
      <c r="S9">
        <f t="shared" si="1"/>
        <v>2461.8658347655464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2230.0455256881833</v>
      </c>
      <c r="AC9">
        <f t="shared" si="2"/>
        <v>2290.4007709402758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-492.01756976921689</v>
      </c>
      <c r="AI9">
        <f t="shared" si="6"/>
        <v>-503.64696452844834</v>
      </c>
      <c r="AJ9">
        <f t="shared" si="7"/>
        <v>-60.355245252092573</v>
      </c>
      <c r="AK9">
        <f t="shared" si="22"/>
        <v>13.157268601560281</v>
      </c>
      <c r="AL9">
        <f t="shared" si="8"/>
        <v>-550.84494117898055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-305.27749538871353</v>
      </c>
      <c r="AR9">
        <f t="shared" si="9"/>
        <v>-312.49307613850272</v>
      </c>
      <c r="AS9">
        <f t="shared" si="9"/>
        <v>-37.448049086484339</v>
      </c>
      <c r="AT9">
        <f t="shared" si="9"/>
        <v>8.1635662050135682</v>
      </c>
      <c r="AU9">
        <f t="shared" si="9"/>
        <v>-341.77755901997341</v>
      </c>
      <c r="AW9">
        <v>6</v>
      </c>
      <c r="AX9">
        <f>IF(Z9&gt;0, (R9*SUMPRODUCT(K9:$K$98, X9:$X$98)-K9*$AZ$3)/Z9, 0)</f>
        <v>2461.8658347655464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250000</v>
      </c>
      <c r="S10">
        <f t="shared" si="1"/>
        <v>2537.4378674570089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2290.4007709402758</v>
      </c>
      <c r="AC10">
        <f t="shared" si="2"/>
        <v>2332.0133156171223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-501.38391095212592</v>
      </c>
      <c r="AI10">
        <f t="shared" si="6"/>
        <v>-512.87194256821749</v>
      </c>
      <c r="AJ10">
        <f t="shared" si="7"/>
        <v>-41.612544676846483</v>
      </c>
      <c r="AK10">
        <f t="shared" si="22"/>
        <v>9.3906431608551308</v>
      </c>
      <c r="AL10">
        <f t="shared" si="8"/>
        <v>-545.09384408420885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-295.12279732097107</v>
      </c>
      <c r="AR10">
        <f t="shared" si="9"/>
        <v>-301.88484124019936</v>
      </c>
      <c r="AS10">
        <f t="shared" si="9"/>
        <v>-24.493826627491121</v>
      </c>
      <c r="AT10">
        <f t="shared" si="9"/>
        <v>5.5274866579020232</v>
      </c>
      <c r="AU10">
        <f t="shared" si="9"/>
        <v>-320.85118120978842</v>
      </c>
      <c r="AW10">
        <v>7</v>
      </c>
      <c r="AX10">
        <f>IF(Z10&gt;0, (R10*SUMPRODUCT(K10:$K$98, X10:$X$98)-K10*$AZ$3)/Z10, 0)</f>
        <v>2537.4378674570089</v>
      </c>
    </row>
    <row r="11" spans="1:52" x14ac:dyDescent="0.25">
      <c r="A11" t="s">
        <v>33</v>
      </c>
      <c r="C11" s="12">
        <f>AU91</f>
        <v>9651.2837693910096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250000</v>
      </c>
      <c r="S11">
        <f t="shared" si="1"/>
        <v>2595.4193213912531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2332.0133156171223</v>
      </c>
      <c r="AC11">
        <f t="shared" si="2"/>
        <v>2356.150888562147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-510.21059582523958</v>
      </c>
      <c r="AI11">
        <f t="shared" si="6"/>
        <v>-521.55823659537896</v>
      </c>
      <c r="AJ11">
        <f t="shared" si="7"/>
        <v>-24.137572945024658</v>
      </c>
      <c r="AK11">
        <f t="shared" si="22"/>
        <v>5.5968319574810934</v>
      </c>
      <c r="AL11">
        <f t="shared" si="8"/>
        <v>-540.09897758292254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-285.36519277515708</v>
      </c>
      <c r="AR11">
        <f t="shared" si="9"/>
        <v>-291.7120262639371</v>
      </c>
      <c r="AS11">
        <f t="shared" si="9"/>
        <v>-13.500353016856405</v>
      </c>
      <c r="AT11">
        <f t="shared" si="9"/>
        <v>3.1303564519146407</v>
      </c>
      <c r="AU11">
        <f t="shared" si="9"/>
        <v>-302.08202282887891</v>
      </c>
      <c r="AW11">
        <v>8</v>
      </c>
      <c r="AX11">
        <f>IF(Z11&gt;0, (R11*SUMPRODUCT(K11:$K$98, X11:$X$98)-K11*$AZ$3)/Z11, 0)</f>
        <v>2595.4193213912531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250000</v>
      </c>
      <c r="S12">
        <f t="shared" si="1"/>
        <v>2647.1872353863037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2356.150888562147</v>
      </c>
      <c r="AC12">
        <f t="shared" si="2"/>
        <v>2373.5996221865198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-520.86397383948997</v>
      </c>
      <c r="AI12">
        <f t="shared" si="6"/>
        <v>-532.07209500323597</v>
      </c>
      <c r="AJ12">
        <f t="shared" si="7"/>
        <v>-17.448733624372835</v>
      </c>
      <c r="AK12">
        <f t="shared" si="22"/>
        <v>5.4191470436929379</v>
      </c>
      <c r="AL12">
        <f t="shared" si="8"/>
        <v>-544.10168158391582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-276.84473924587769</v>
      </c>
      <c r="AR12">
        <f t="shared" si="9"/>
        <v>-282.80197479461549</v>
      </c>
      <c r="AS12">
        <f t="shared" si="9"/>
        <v>-9.2741874136583604</v>
      </c>
      <c r="AT12">
        <f t="shared" si="9"/>
        <v>2.8803342630653175</v>
      </c>
      <c r="AU12">
        <f t="shared" si="9"/>
        <v>-289.19582794520852</v>
      </c>
      <c r="AW12">
        <v>9</v>
      </c>
      <c r="AX12">
        <f>IF(Z12&gt;0, (R12*SUMPRODUCT(K12:$K$98, X12:$X$98)-K12*$AZ$3)/Z12, 0)</f>
        <v>2647.1872353863037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250000</v>
      </c>
      <c r="S13">
        <f t="shared" si="1"/>
        <v>2690.9159386704509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2373.5996221865198</v>
      </c>
      <c r="AC13">
        <f t="shared" si="2"/>
        <v>2382.9496966574879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-532.45479730430372</v>
      </c>
      <c r="AI13">
        <f t="shared" si="6"/>
        <v>-543.52421451654709</v>
      </c>
      <c r="AJ13">
        <f t="shared" si="7"/>
        <v>-9.3500744709681385</v>
      </c>
      <c r="AK13">
        <f t="shared" si="22"/>
        <v>4.7471992443730393</v>
      </c>
      <c r="AL13">
        <f t="shared" si="8"/>
        <v>-548.12708974314216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-269.01652579470294</v>
      </c>
      <c r="AR13">
        <f t="shared" si="9"/>
        <v>-274.609218688233</v>
      </c>
      <c r="AS13">
        <f t="shared" si="9"/>
        <v>-4.7240151893383322</v>
      </c>
      <c r="AT13">
        <f t="shared" si="9"/>
        <v>2.3984666011875775</v>
      </c>
      <c r="AU13">
        <f t="shared" si="9"/>
        <v>-276.93476727638375</v>
      </c>
      <c r="AW13">
        <v>10</v>
      </c>
      <c r="AX13">
        <f>IF(Z13&gt;0, (R13*SUMPRODUCT(K13:$K$98, X13:$X$98)-K13*$AZ$3)/Z13, 0)</f>
        <v>2690.9159386704509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250000</v>
      </c>
      <c r="S14">
        <f t="shared" si="1"/>
        <v>3091.5586451232466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2382.9496966574879</v>
      </c>
      <c r="AC14">
        <f t="shared" si="2"/>
        <v>2703.6202870376046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-545.23543559460154</v>
      </c>
      <c r="AI14">
        <f t="shared" si="6"/>
        <v>-556.16689686294274</v>
      </c>
      <c r="AJ14">
        <f t="shared" si="7"/>
        <v>-320.67059038011666</v>
      </c>
      <c r="AK14">
        <f t="shared" si="22"/>
        <v>166.80647876602418</v>
      </c>
      <c r="AL14">
        <f t="shared" si="8"/>
        <v>-710.03100847703524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-245.95874376569293</v>
      </c>
      <c r="AR14">
        <f t="shared" si="9"/>
        <v>-250.88998686832144</v>
      </c>
      <c r="AS14">
        <f t="shared" si="9"/>
        <v>-144.65629051876229</v>
      </c>
      <c r="AT14">
        <f t="shared" si="9"/>
        <v>75.247332236445459</v>
      </c>
      <c r="AU14">
        <f t="shared" si="9"/>
        <v>-320.2989451506383</v>
      </c>
      <c r="AW14">
        <v>11</v>
      </c>
      <c r="AX14">
        <f>IF(Z14&gt;0, (R14*SUMPRODUCT(K14:$K$98, X14:$X$98)-K14*$AZ$3)/Z14, 0)</f>
        <v>3091.5586451232466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250000</v>
      </c>
      <c r="S15">
        <f t="shared" si="1"/>
        <v>3455.7509944785284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2703.6202870376046</v>
      </c>
      <c r="AC15">
        <f t="shared" si="2"/>
        <v>2984.16789699943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-558.75180441611712</v>
      </c>
      <c r="AI15">
        <f t="shared" si="6"/>
        <v>-569.54601348155404</v>
      </c>
      <c r="AJ15">
        <f t="shared" si="7"/>
        <v>-280.5476099618254</v>
      </c>
      <c r="AK15">
        <f t="shared" si="22"/>
        <v>189.25342009263235</v>
      </c>
      <c r="AL15">
        <f t="shared" si="8"/>
        <v>-660.84020335074706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-225.05004738577063</v>
      </c>
      <c r="AR15">
        <f t="shared" si="9"/>
        <v>-229.39766155447472</v>
      </c>
      <c r="AS15">
        <f t="shared" si="9"/>
        <v>-112.9969557446897</v>
      </c>
      <c r="AT15">
        <f t="shared" si="9"/>
        <v>76.226136225677521</v>
      </c>
      <c r="AU15">
        <f t="shared" si="9"/>
        <v>-266.16848107348687</v>
      </c>
      <c r="AW15">
        <v>12</v>
      </c>
      <c r="AX15">
        <f>IF(Z15&gt;0, (R15*SUMPRODUCT(K15:$K$98, X15:$X$98)-K15*$AZ$3)/Z15, 0)</f>
        <v>3455.7509944785284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250000</v>
      </c>
      <c r="S16">
        <f t="shared" si="1"/>
        <v>3787.4878933158625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2984.16789699943</v>
      </c>
      <c r="AC16">
        <f t="shared" si="2"/>
        <v>3229.2128082989434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-575.29788113968641</v>
      </c>
      <c r="AI16">
        <f t="shared" si="6"/>
        <v>-585.95538322041205</v>
      </c>
      <c r="AJ16">
        <f t="shared" si="7"/>
        <v>-245.04491129951339</v>
      </c>
      <c r="AK16">
        <f t="shared" si="22"/>
        <v>208.89175278996012</v>
      </c>
      <c r="AL16">
        <f t="shared" si="8"/>
        <v>-622.10854172996528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-206.88781927500551</v>
      </c>
      <c r="AR16">
        <f t="shared" si="9"/>
        <v>-210.72045526530701</v>
      </c>
      <c r="AS16">
        <f t="shared" si="9"/>
        <v>-88.122708226842803</v>
      </c>
      <c r="AT16">
        <f t="shared" si="9"/>
        <v>75.12135993554088</v>
      </c>
      <c r="AU16">
        <f t="shared" si="9"/>
        <v>-223.72180355660893</v>
      </c>
      <c r="AW16">
        <v>13</v>
      </c>
      <c r="AX16">
        <f>IF(Z16&gt;0, (R16*SUMPRODUCT(K16:$K$98, X16:$X$98)-K16*$AZ$3)/Z16, 0)</f>
        <v>3787.4878933158625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250000</v>
      </c>
      <c r="S17">
        <f t="shared" si="1"/>
        <v>4089.4287399176033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3229.2128082989434</v>
      </c>
      <c r="AC17">
        <f t="shared" si="2"/>
        <v>3442.0526307072278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-594.73572226368481</v>
      </c>
      <c r="AI17">
        <f t="shared" si="6"/>
        <v>-605.25691253748994</v>
      </c>
      <c r="AJ17">
        <f t="shared" si="7"/>
        <v>-212.83982240828436</v>
      </c>
      <c r="AK17">
        <f t="shared" si="22"/>
        <v>226.04489658092606</v>
      </c>
      <c r="AL17">
        <f t="shared" si="8"/>
        <v>-592.05183836484821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-190.96252545526812</v>
      </c>
      <c r="AR17">
        <f t="shared" si="9"/>
        <v>-194.34075378470828</v>
      </c>
      <c r="AS17">
        <f t="shared" si="9"/>
        <v>-68.340320722346732</v>
      </c>
      <c r="AT17">
        <f t="shared" si="9"/>
        <v>72.580312063767749</v>
      </c>
      <c r="AU17">
        <f t="shared" si="9"/>
        <v>-190.10076244328727</v>
      </c>
      <c r="AW17">
        <v>14</v>
      </c>
      <c r="AX17">
        <f>IF(Z17&gt;0, (R17*SUMPRODUCT(K17:$K$98, X17:$X$98)-K17*$AZ$3)/Z17, 0)</f>
        <v>4089.4287399176033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250000</v>
      </c>
      <c r="S18">
        <f t="shared" si="1"/>
        <v>4367.1031556564476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3442.0526307072278</v>
      </c>
      <c r="AC18">
        <f t="shared" si="2"/>
        <v>3625.8469281834696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-753.65937271215307</v>
      </c>
      <c r="AI18">
        <f t="shared" si="6"/>
        <v>-764.03766811458456</v>
      </c>
      <c r="AJ18">
        <f t="shared" si="7"/>
        <v>-183.79429747624181</v>
      </c>
      <c r="AK18">
        <f t="shared" si="22"/>
        <v>240.94368414950597</v>
      </c>
      <c r="AL18">
        <f t="shared" si="8"/>
        <v>-706.88828144132037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-216.06340033320441</v>
      </c>
      <c r="AR18">
        <f t="shared" si="9"/>
        <v>-219.03870970438933</v>
      </c>
      <c r="AS18">
        <f t="shared" si="9"/>
        <v>-52.691205486720982</v>
      </c>
      <c r="AT18">
        <f t="shared" si="9"/>
        <v>69.075120102082153</v>
      </c>
      <c r="AU18">
        <f t="shared" si="9"/>
        <v>-202.65479508902814</v>
      </c>
      <c r="AW18">
        <v>15</v>
      </c>
      <c r="AX18">
        <f>IF(Z18&gt;0, (R18*SUMPRODUCT(K18:$K$98, X18:$X$98)-K18*$AZ$3)/Z18, 0)</f>
        <v>4367.1031556564476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250000</v>
      </c>
      <c r="S19">
        <f t="shared" si="1"/>
        <v>4576.0043524570729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3625.8469281834696</v>
      </c>
      <c r="AC19">
        <f t="shared" si="2"/>
        <v>3744.3878340391134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-923.80051029982985</v>
      </c>
      <c r="AI19">
        <f t="shared" si="6"/>
        <v>-934.02883272272209</v>
      </c>
      <c r="AJ19">
        <f t="shared" si="7"/>
        <v>-118.54090585564381</v>
      </c>
      <c r="AK19">
        <f t="shared" si="22"/>
        <v>253.8092849728429</v>
      </c>
      <c r="AL19">
        <f t="shared" si="8"/>
        <v>-798.76045360552314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-236.46467810432674</v>
      </c>
      <c r="AR19">
        <f t="shared" si="9"/>
        <v>-239.08281583245105</v>
      </c>
      <c r="AS19">
        <f t="shared" si="9"/>
        <v>-30.34284657003753</v>
      </c>
      <c r="AT19">
        <f t="shared" si="9"/>
        <v>64.967414719779114</v>
      </c>
      <c r="AU19">
        <f t="shared" si="9"/>
        <v>-204.4582476827095</v>
      </c>
      <c r="AW19">
        <v>16</v>
      </c>
      <c r="AX19">
        <f>IF(Z19&gt;0, (R19*SUMPRODUCT(K19:$K$98, X19:$X$98)-K19*$AZ$3)/Z19, 0)</f>
        <v>4576.0043524570729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250000</v>
      </c>
      <c r="S20">
        <f t="shared" si="1"/>
        <v>4724.8129329035719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3744.3878340391134</v>
      </c>
      <c r="AC20">
        <f t="shared" si="2"/>
        <v>3806.6770007462574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-1101.3280707585654</v>
      </c>
      <c r="AI20">
        <f t="shared" si="6"/>
        <v>-1111.3990435536907</v>
      </c>
      <c r="AJ20">
        <f t="shared" si="7"/>
        <v>-62.289166707143977</v>
      </c>
      <c r="AK20">
        <f t="shared" si="22"/>
        <v>262.10714838273799</v>
      </c>
      <c r="AL20">
        <f t="shared" si="8"/>
        <v>-911.58106187809676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-251.70205738181988</v>
      </c>
      <c r="AR20">
        <f t="shared" si="9"/>
        <v>-254.00371902077495</v>
      </c>
      <c r="AS20">
        <f t="shared" si="9"/>
        <v>-14.235822938743853</v>
      </c>
      <c r="AT20">
        <f t="shared" si="9"/>
        <v>59.903048196144418</v>
      </c>
      <c r="AU20">
        <f t="shared" si="9"/>
        <v>-208.33649376337439</v>
      </c>
      <c r="AW20">
        <v>17</v>
      </c>
      <c r="AX20">
        <f>IF(Z20&gt;0, (R20*SUMPRODUCT(K20:$K$98, X20:$X$98)-K20*$AZ$3)/Z20, 0)</f>
        <v>4724.8129329035719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250000</v>
      </c>
      <c r="S21">
        <f t="shared" si="1"/>
        <v>4822.8559908046027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3806.6770007462574</v>
      </c>
      <c r="AC21">
        <f t="shared" si="2"/>
        <v>3821.7194476603927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-1300.6810415301738</v>
      </c>
      <c r="AI21">
        <f t="shared" si="6"/>
        <v>-1310.5862705452714</v>
      </c>
      <c r="AJ21">
        <f t="shared" si="7"/>
        <v>-15.042446914135326</v>
      </c>
      <c r="AK21">
        <f t="shared" si="22"/>
        <v>266.46739005223804</v>
      </c>
      <c r="AL21">
        <f t="shared" si="8"/>
        <v>-1059.1613274071688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-265.41339922345787</v>
      </c>
      <c r="AR21">
        <f t="shared" si="9"/>
        <v>-267.43463303793021</v>
      </c>
      <c r="AS21">
        <f t="shared" si="9"/>
        <v>-3.0695203825083599</v>
      </c>
      <c r="AT21">
        <f t="shared" si="9"/>
        <v>54.374603394514708</v>
      </c>
      <c r="AU21">
        <f t="shared" si="9"/>
        <v>-216.12955002592386</v>
      </c>
      <c r="AW21">
        <v>18</v>
      </c>
      <c r="AX21">
        <f>IF(Z21&gt;0, (R21*SUMPRODUCT(K21:$K$98, X21:$X$98)-K21*$AZ$3)/Z21, 0)</f>
        <v>4822.8559908046027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250000</v>
      </c>
      <c r="S22">
        <f t="shared" si="1"/>
        <v>4874.6547607682078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3821.7194476603927</v>
      </c>
      <c r="AC22">
        <f t="shared" si="2"/>
        <v>3794.4707844154677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-1521.5077588121658</v>
      </c>
      <c r="AI22">
        <f t="shared" si="6"/>
        <v>-1531.2378601491719</v>
      </c>
      <c r="AJ22">
        <f t="shared" si="7"/>
        <v>27.248663244924956</v>
      </c>
      <c r="AK22">
        <f t="shared" si="22"/>
        <v>267.5203613362275</v>
      </c>
      <c r="AL22">
        <f t="shared" si="8"/>
        <v>-1236.4688355680194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-277.20954673876747</v>
      </c>
      <c r="AR22">
        <f t="shared" si="9"/>
        <v>-278.9823125795802</v>
      </c>
      <c r="AS22">
        <f t="shared" si="9"/>
        <v>4.9645422730279165</v>
      </c>
      <c r="AT22">
        <f t="shared" si="9"/>
        <v>48.740598054723471</v>
      </c>
      <c r="AU22">
        <f t="shared" si="9"/>
        <v>-225.2771722518288</v>
      </c>
      <c r="AW22">
        <v>19</v>
      </c>
      <c r="AX22">
        <f>IF(Z22&gt;0, (R22*SUMPRODUCT(K22:$K$98, X22:$X$98)-K22*$AZ$3)/Z22, 0)</f>
        <v>4874.6547607682078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250000</v>
      </c>
      <c r="S23">
        <f t="shared" si="1"/>
        <v>4884.6856421858374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3794.4707844154677</v>
      </c>
      <c r="AC23">
        <f t="shared" si="2"/>
        <v>3729.908323371817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-1757.9325435062035</v>
      </c>
      <c r="AI23">
        <f t="shared" si="6"/>
        <v>-1767.4774472026641</v>
      </c>
      <c r="AJ23">
        <f t="shared" si="7"/>
        <v>64.562461043650728</v>
      </c>
      <c r="AK23">
        <f t="shared" si="22"/>
        <v>265.61295490908276</v>
      </c>
      <c r="AL23">
        <f t="shared" si="8"/>
        <v>-1437.3020312499307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-285.96849828277789</v>
      </c>
      <c r="AR23">
        <f t="shared" si="9"/>
        <v>-287.52119823501067</v>
      </c>
      <c r="AS23">
        <f t="shared" si="9"/>
        <v>10.502581625384192</v>
      </c>
      <c r="AT23">
        <f t="shared" si="9"/>
        <v>43.20810722822457</v>
      </c>
      <c r="AU23">
        <f t="shared" si="9"/>
        <v>-233.81050938140194</v>
      </c>
      <c r="AW23">
        <v>20</v>
      </c>
      <c r="AX23">
        <f>IF(Z23&gt;0, (R23*SUMPRODUCT(K23:$K$98, X23:$X$98)-K23*$AZ$3)/Z23, 0)</f>
        <v>4884.6856421858374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250000</v>
      </c>
      <c r="S24">
        <f t="shared" si="1"/>
        <v>4858.7750270064198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3729.908323371817</v>
      </c>
      <c r="AC24">
        <f t="shared" si="2"/>
        <v>3633.8032944596812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-2017.9289426565604</v>
      </c>
      <c r="AI24">
        <f t="shared" si="6"/>
        <v>-2027.2775008689237</v>
      </c>
      <c r="AJ24">
        <f t="shared" si="7"/>
        <v>96.105028912135822</v>
      </c>
      <c r="AK24">
        <f t="shared" si="22"/>
        <v>261.09358263602724</v>
      </c>
      <c r="AL24">
        <f t="shared" si="8"/>
        <v>-1670.0788893207605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-293.09191290833326</v>
      </c>
      <c r="AR24">
        <f t="shared" si="9"/>
        <v>-294.4497341633222</v>
      </c>
      <c r="AS24">
        <f t="shared" si="9"/>
        <v>13.95867127357146</v>
      </c>
      <c r="AT24">
        <f t="shared" si="9"/>
        <v>37.922255816471136</v>
      </c>
      <c r="AU24">
        <f t="shared" si="9"/>
        <v>-242.56880707327957</v>
      </c>
      <c r="AW24">
        <v>21</v>
      </c>
      <c r="AX24">
        <f>IF(Z24&gt;0, (R24*SUMPRODUCT(K24:$K$98, X24:$X$98)-K24*$AZ$3)/Z24, 0)</f>
        <v>4858.7750270064198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250000</v>
      </c>
      <c r="S25">
        <f t="shared" si="1"/>
        <v>4800.661759186708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3633.8032944596812</v>
      </c>
      <c r="AC25">
        <f t="shared" si="2"/>
        <v>3510.2323363465625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-2302.0536662351401</v>
      </c>
      <c r="AI25">
        <f t="shared" si="6"/>
        <v>-2311.1936361820681</v>
      </c>
      <c r="AJ25">
        <f t="shared" si="7"/>
        <v>123.57095811311865</v>
      </c>
      <c r="AK25">
        <f t="shared" si="22"/>
        <v>254.3662306121777</v>
      </c>
      <c r="AL25">
        <f t="shared" si="8"/>
        <v>-1933.2564474567716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-298.53509102817935</v>
      </c>
      <c r="AR25">
        <f t="shared" si="9"/>
        <v>-299.72038127580572</v>
      </c>
      <c r="AS25">
        <f t="shared" si="9"/>
        <v>16.024937980299505</v>
      </c>
      <c r="AT25">
        <f t="shared" si="9"/>
        <v>32.986740024393868</v>
      </c>
      <c r="AU25">
        <f t="shared" si="9"/>
        <v>-250.70870327111231</v>
      </c>
      <c r="AW25">
        <v>22</v>
      </c>
      <c r="AX25">
        <f>IF(Z25&gt;0, (R25*SUMPRODUCT(K25:$K$98, X25:$X$98)-K25*$AZ$3)/Z25, 0)</f>
        <v>4800.661759186708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250000</v>
      </c>
      <c r="S26">
        <f t="shared" si="1"/>
        <v>4713.0991760652569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3510.2323363465625</v>
      </c>
      <c r="AC26">
        <f t="shared" si="2"/>
        <v>3363.055240671255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-2582.6677807478654</v>
      </c>
      <c r="AI26">
        <f t="shared" si="6"/>
        <v>-2591.5872176062867</v>
      </c>
      <c r="AJ26">
        <f t="shared" si="7"/>
        <v>147.17709567530756</v>
      </c>
      <c r="AK26">
        <f t="shared" si="22"/>
        <v>245.71626354425939</v>
      </c>
      <c r="AL26">
        <f t="shared" si="8"/>
        <v>-2198.6938583867195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-299.04081343053662</v>
      </c>
      <c r="AR26">
        <f t="shared" si="9"/>
        <v>-300.07357330517766</v>
      </c>
      <c r="AS26">
        <f t="shared" si="9"/>
        <v>17.041277525963213</v>
      </c>
      <c r="AT26">
        <f t="shared" si="9"/>
        <v>28.450887826582946</v>
      </c>
      <c r="AU26">
        <f t="shared" si="9"/>
        <v>-254.58140795263148</v>
      </c>
      <c r="AW26">
        <v>23</v>
      </c>
      <c r="AX26">
        <f>IF(Z26&gt;0, (R26*SUMPRODUCT(K26:$K$98, X26:$X$98)-K26*$AZ$3)/Z26, 0)</f>
        <v>4713.0991760652569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250000</v>
      </c>
      <c r="S27">
        <f t="shared" si="1"/>
        <v>4603.4259565400107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3363.055240671255</v>
      </c>
      <c r="AC27">
        <f t="shared" si="2"/>
        <v>3199.1554945200651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-2867.098569574634</v>
      </c>
      <c r="AI27">
        <f t="shared" si="6"/>
        <v>-2875.7854571359921</v>
      </c>
      <c r="AJ27">
        <f t="shared" si="7"/>
        <v>163.8997461511899</v>
      </c>
      <c r="AK27">
        <f t="shared" si="22"/>
        <v>235.41386684698787</v>
      </c>
      <c r="AL27">
        <f t="shared" si="8"/>
        <v>-2476.4718441378145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-296.40568023939289</v>
      </c>
      <c r="AR27">
        <f t="shared" si="9"/>
        <v>-297.30374591600111</v>
      </c>
      <c r="AS27">
        <f t="shared" si="9"/>
        <v>16.944243307342855</v>
      </c>
      <c r="AT27">
        <f t="shared" si="9"/>
        <v>24.337498571219214</v>
      </c>
      <c r="AU27">
        <f t="shared" si="9"/>
        <v>-256.0220040374391</v>
      </c>
      <c r="AW27">
        <v>24</v>
      </c>
      <c r="AX27">
        <f>IF(Z27&gt;0, (R27*SUMPRODUCT(K27:$K$98, X27:$X$98)-K27*$AZ$3)/Z27, 0)</f>
        <v>4603.4259565400107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250000</v>
      </c>
      <c r="S28">
        <f t="shared" si="1"/>
        <v>4476.8448926363953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3199.1554945200651</v>
      </c>
      <c r="AC28">
        <f t="shared" si="2"/>
        <v>3023.4114814943773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-3164.3098126477521</v>
      </c>
      <c r="AI28">
        <f t="shared" si="6"/>
        <v>-3172.7516158428643</v>
      </c>
      <c r="AJ28">
        <f t="shared" si="7"/>
        <v>175.74401302568776</v>
      </c>
      <c r="AK28">
        <f t="shared" si="22"/>
        <v>223.94088461640459</v>
      </c>
      <c r="AL28">
        <f t="shared" si="8"/>
        <v>-2773.0667182007719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-292.0820535570445</v>
      </c>
      <c r="AR28">
        <f t="shared" si="9"/>
        <v>-292.86127536494001</v>
      </c>
      <c r="AS28">
        <f t="shared" si="9"/>
        <v>16.222075354229247</v>
      </c>
      <c r="AT28">
        <f t="shared" si="9"/>
        <v>20.670894231879654</v>
      </c>
      <c r="AU28">
        <f t="shared" si="9"/>
        <v>-255.96830577883108</v>
      </c>
      <c r="AW28">
        <v>25</v>
      </c>
      <c r="AX28">
        <f>IF(Z28&gt;0, (R28*SUMPRODUCT(K28:$K$98, X28:$X$98)-K28*$AZ$3)/Z28, 0)</f>
        <v>4476.8448926363953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250000</v>
      </c>
      <c r="S29">
        <f t="shared" si="1"/>
        <v>4337.3557322659753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3023.4114814943773</v>
      </c>
      <c r="AC29">
        <f t="shared" si="2"/>
        <v>2839.063059378138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-3507.5020308156913</v>
      </c>
      <c r="AI29">
        <f t="shared" si="6"/>
        <v>-3515.6840408773119</v>
      </c>
      <c r="AJ29">
        <f t="shared" si="7"/>
        <v>184.34842211623936</v>
      </c>
      <c r="AK29">
        <f t="shared" si="22"/>
        <v>211.63880370460643</v>
      </c>
      <c r="AL29">
        <f t="shared" si="8"/>
        <v>-3119.6968150564662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-289.07183801337663</v>
      </c>
      <c r="AR29">
        <f t="shared" si="9"/>
        <v>-289.74616084095504</v>
      </c>
      <c r="AS29">
        <f t="shared" si="9"/>
        <v>15.193130822967541</v>
      </c>
      <c r="AT29">
        <f t="shared" si="9"/>
        <v>17.442275854538934</v>
      </c>
      <c r="AU29">
        <f t="shared" si="9"/>
        <v>-257.11075416344858</v>
      </c>
      <c r="AW29">
        <v>26</v>
      </c>
      <c r="AX29">
        <f>IF(Z29&gt;0, (R29*SUMPRODUCT(K29:$K$98, X29:$X$98)-K29*$AZ$3)/Z29, 0)</f>
        <v>4337.3557322659753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250000</v>
      </c>
      <c r="S30">
        <f t="shared" si="1"/>
        <v>4182.8339188590835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2839.063059378138</v>
      </c>
      <c r="AC30">
        <f t="shared" si="2"/>
        <v>2646.1819637226258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-3846.5537344423428</v>
      </c>
      <c r="AI30">
        <f t="shared" si="6"/>
        <v>-3854.4615967166246</v>
      </c>
      <c r="AJ30">
        <f t="shared" si="7"/>
        <v>192.88109565551213</v>
      </c>
      <c r="AK30">
        <f t="shared" si="22"/>
        <v>198.73441415646968</v>
      </c>
      <c r="AL30">
        <f t="shared" si="8"/>
        <v>-3462.846086904643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-283.04900576154671</v>
      </c>
      <c r="AR30">
        <f t="shared" si="9"/>
        <v>-283.63090652492161</v>
      </c>
      <c r="AS30">
        <f t="shared" si="9"/>
        <v>14.193172934682899</v>
      </c>
      <c r="AT30">
        <f t="shared" si="9"/>
        <v>14.62388990797429</v>
      </c>
      <c r="AU30">
        <f t="shared" si="9"/>
        <v>-254.81384368226446</v>
      </c>
      <c r="AW30">
        <v>27</v>
      </c>
      <c r="AX30">
        <f>IF(Z30&gt;0, (R30*SUMPRODUCT(K30:$K$98, X30:$X$98)-K30*$AZ$3)/Z30, 0)</f>
        <v>4182.8339188590835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250000</v>
      </c>
      <c r="S31">
        <f t="shared" si="1"/>
        <v>4016.6853337460216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2646.1819637226258</v>
      </c>
      <c r="AC31">
        <f t="shared" si="2"/>
        <v>2449.0175493520287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-4147.9032490241016</v>
      </c>
      <c r="AI31">
        <f t="shared" si="6"/>
        <v>-4155.5246375131892</v>
      </c>
      <c r="AJ31">
        <f t="shared" si="7"/>
        <v>197.16441437059711</v>
      </c>
      <c r="AK31">
        <f t="shared" si="22"/>
        <v>185.23273746058382</v>
      </c>
      <c r="AL31">
        <f t="shared" si="8"/>
        <v>-3773.1274856820082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-272.52128316992304</v>
      </c>
      <c r="AR31">
        <f t="shared" si="9"/>
        <v>-273.02201581624774</v>
      </c>
      <c r="AS31">
        <f t="shared" si="9"/>
        <v>12.953894045711705</v>
      </c>
      <c r="AT31">
        <f t="shared" si="9"/>
        <v>12.169971252273648</v>
      </c>
      <c r="AU31">
        <f t="shared" si="9"/>
        <v>-247.89815051826241</v>
      </c>
      <c r="AW31">
        <v>28</v>
      </c>
      <c r="AX31">
        <f>IF(Z31&gt;0, (R31*SUMPRODUCT(K31:$K$98, X31:$X$98)-K31*$AZ$3)/Z31, 0)</f>
        <v>4016.6853337460216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250000</v>
      </c>
      <c r="S32">
        <f t="shared" si="1"/>
        <v>3846.3385870370516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2449.0175493520287</v>
      </c>
      <c r="AC32">
        <f t="shared" si="2"/>
        <v>2253.1789370668826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-4453.8955338253063</v>
      </c>
      <c r="AI32">
        <f t="shared" si="6"/>
        <v>-4461.2180136528123</v>
      </c>
      <c r="AJ32">
        <f t="shared" si="7"/>
        <v>195.83861228514616</v>
      </c>
      <c r="AK32">
        <f t="shared" si="22"/>
        <v>171.43122845464202</v>
      </c>
      <c r="AL32">
        <f t="shared" si="8"/>
        <v>-4093.9481729130239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-261.27256633225181</v>
      </c>
      <c r="AR32">
        <f t="shared" si="9"/>
        <v>-261.70211459666865</v>
      </c>
      <c r="AS32">
        <f t="shared" si="9"/>
        <v>11.488203176319471</v>
      </c>
      <c r="AT32">
        <f t="shared" si="9"/>
        <v>10.056427383101633</v>
      </c>
      <c r="AU32">
        <f t="shared" si="9"/>
        <v>-240.15748403724754</v>
      </c>
      <c r="AW32">
        <v>29</v>
      </c>
      <c r="AX32">
        <f>IF(Z32&gt;0, (R32*SUMPRODUCT(K32:$K$98, X32:$X$98)-K32*$AZ$3)/Z32, 0)</f>
        <v>3846.3385870370516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250000</v>
      </c>
      <c r="S33">
        <f t="shared" si="1"/>
        <v>3672.948833110876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2253.1789370668826</v>
      </c>
      <c r="AC33">
        <f t="shared" si="2"/>
        <v>2060.3730411674669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-4745.3957326424661</v>
      </c>
      <c r="AI33">
        <f t="shared" si="6"/>
        <v>-4752.4077178850648</v>
      </c>
      <c r="AJ33">
        <f t="shared" si="7"/>
        <v>192.80589589941565</v>
      </c>
      <c r="AK33">
        <f t="shared" si="22"/>
        <v>157.7225255946818</v>
      </c>
      <c r="AL33">
        <f t="shared" si="8"/>
        <v>-4401.8792963909673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-248.54681222185576</v>
      </c>
      <c r="AR33">
        <f t="shared" si="9"/>
        <v>-248.91407486497027</v>
      </c>
      <c r="AS33">
        <f t="shared" si="9"/>
        <v>10.098481455137533</v>
      </c>
      <c r="AT33">
        <f t="shared" si="9"/>
        <v>8.2609403221064905</v>
      </c>
      <c r="AU33">
        <f t="shared" si="9"/>
        <v>-230.55465308772625</v>
      </c>
      <c r="AW33">
        <v>30</v>
      </c>
      <c r="AX33">
        <f>IF(Z33&gt;0, (R33*SUMPRODUCT(K33:$K$98, X33:$X$98)-K33*$AZ$3)/Z33, 0)</f>
        <v>3672.948833110876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250000</v>
      </c>
      <c r="S34">
        <f t="shared" si="1"/>
        <v>3499.6484071834352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2060.3730411674669</v>
      </c>
      <c r="AC34">
        <f t="shared" si="2"/>
        <v>1872.957184689214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-5041.2112552431663</v>
      </c>
      <c r="AI34">
        <f t="shared" si="6"/>
        <v>-5047.9010600705769</v>
      </c>
      <c r="AJ34">
        <f t="shared" si="7"/>
        <v>187.41585647825286</v>
      </c>
      <c r="AK34">
        <f t="shared" si="22"/>
        <v>144.22611288172268</v>
      </c>
      <c r="AL34">
        <f t="shared" si="8"/>
        <v>-4716.2590907106014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-235.75050763128851</v>
      </c>
      <c r="AR34">
        <f t="shared" si="9"/>
        <v>-236.06335404937425</v>
      </c>
      <c r="AS34">
        <f t="shared" si="9"/>
        <v>8.7644379625923072</v>
      </c>
      <c r="AT34">
        <f t="shared" si="9"/>
        <v>6.7446844823632697</v>
      </c>
      <c r="AU34">
        <f t="shared" ref="AU34:AU89" si="23">AL34*$K34</f>
        <v>-220.55423160441867</v>
      </c>
      <c r="AW34">
        <v>31</v>
      </c>
      <c r="AX34">
        <f>IF(Z34&gt;0, (R34*SUMPRODUCT(K34:$K$98, X34:$X$98)-K34*$AZ$3)/Z34, 0)</f>
        <v>3499.6484071834352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250000</v>
      </c>
      <c r="S35">
        <f t="shared" si="1"/>
        <v>3327.6271182302867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1872.957184689214</v>
      </c>
      <c r="AC35">
        <f t="shared" si="2"/>
        <v>1691.7878875432864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-5356.4631721617188</v>
      </c>
      <c r="AI35">
        <f t="shared" ref="AI35:AI66" si="25">SUM(AE35:AH35)</f>
        <v>-5362.8182557822474</v>
      </c>
      <c r="AJ35">
        <f t="shared" si="7"/>
        <v>181.16929714592766</v>
      </c>
      <c r="AK35">
        <f t="shared" si="22"/>
        <v>131.10700292824501</v>
      </c>
      <c r="AL35">
        <f t="shared" ref="AL35:AL89" si="26">SUM(AI35:AK35)</f>
        <v>-5050.541955708075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-223.65460260738251</v>
      </c>
      <c r="AR35">
        <f t="shared" si="27"/>
        <v>-223.91995376466721</v>
      </c>
      <c r="AS35">
        <f t="shared" si="27"/>
        <v>7.5645712208787153</v>
      </c>
      <c r="AT35">
        <f t="shared" si="27"/>
        <v>5.4742623437337583</v>
      </c>
      <c r="AU35">
        <f t="shared" si="23"/>
        <v>-210.88112020005474</v>
      </c>
      <c r="AW35">
        <v>32</v>
      </c>
      <c r="AX35">
        <f>IF(Z35&gt;0, (R35*SUMPRODUCT(K35:$K$98, X35:$X$98)-K35*$AZ$3)/Z35, 0)</f>
        <v>3327.6271182302867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250000</v>
      </c>
      <c r="S36">
        <f t="shared" si="1"/>
        <v>3155.2318953234276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1691.7878875432864</v>
      </c>
      <c r="AC36">
        <f t="shared" si="2"/>
        <v>1516.8665085835471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-5644.0450896454904</v>
      </c>
      <c r="AI36">
        <f t="shared" si="25"/>
        <v>-5650.054420175331</v>
      </c>
      <c r="AJ36">
        <f t="shared" si="7"/>
        <v>174.92137895973929</v>
      </c>
      <c r="AK36">
        <f t="shared" si="22"/>
        <v>118.42515212803006</v>
      </c>
      <c r="AL36">
        <f t="shared" si="26"/>
        <v>-5356.7078890875609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-210.41280629633383</v>
      </c>
      <c r="AR36">
        <f t="shared" si="27"/>
        <v>-210.63683712540458</v>
      </c>
      <c r="AS36">
        <f t="shared" si="27"/>
        <v>6.5211559517245172</v>
      </c>
      <c r="AT36">
        <f t="shared" si="27"/>
        <v>4.4149485341716499</v>
      </c>
      <c r="AU36">
        <f t="shared" si="23"/>
        <v>-199.70073263950837</v>
      </c>
      <c r="AW36">
        <v>33</v>
      </c>
      <c r="AX36">
        <f>IF(Z36&gt;0, (R36*SUMPRODUCT(K36:$K$98, X36:$X$98)-K36*$AZ$3)/Z36, 0)</f>
        <v>3155.2318953234276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250000</v>
      </c>
      <c r="S37">
        <f t="shared" si="1"/>
        <v>2984.2788422817289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1516.8665085835471</v>
      </c>
      <c r="AC37">
        <f t="shared" si="2"/>
        <v>1349.9655091154661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-5894.98474814571</v>
      </c>
      <c r="AI37">
        <f t="shared" si="25"/>
        <v>-5900.6392361328453</v>
      </c>
      <c r="AJ37">
        <f t="shared" si="7"/>
        <v>166.90099946808095</v>
      </c>
      <c r="AK37">
        <f t="shared" si="22"/>
        <v>106.18065560084831</v>
      </c>
      <c r="AL37">
        <f t="shared" si="26"/>
        <v>-5627.5575810639157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-196.22139419104226</v>
      </c>
      <c r="AR37">
        <f t="shared" si="27"/>
        <v>-196.40961037202919</v>
      </c>
      <c r="AS37">
        <f t="shared" si="27"/>
        <v>5.5554930515819816</v>
      </c>
      <c r="AT37">
        <f t="shared" si="27"/>
        <v>3.5343460870990477</v>
      </c>
      <c r="AU37">
        <f t="shared" si="23"/>
        <v>-187.31977123334815</v>
      </c>
      <c r="AW37">
        <v>34</v>
      </c>
      <c r="AX37">
        <f>IF(Z37&gt;0, (R37*SUMPRODUCT(K37:$K$98, X37:$X$98)-K37*$AZ$3)/Z37, 0)</f>
        <v>2984.2788422817289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250000</v>
      </c>
      <c r="S38">
        <f t="shared" si="1"/>
        <v>2817.4906840102508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1349.9655091154661</v>
      </c>
      <c r="AC38">
        <f t="shared" si="2"/>
        <v>1192.5939424496496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-6138.286657852881</v>
      </c>
      <c r="AI38">
        <f t="shared" si="25"/>
        <v>-6143.5776866272518</v>
      </c>
      <c r="AJ38">
        <f t="shared" si="7"/>
        <v>157.37156666581654</v>
      </c>
      <c r="AK38">
        <f t="shared" si="22"/>
        <v>94.49758563808264</v>
      </c>
      <c r="AL38">
        <f t="shared" si="26"/>
        <v>-5891.708534323353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-182.4285535875938</v>
      </c>
      <c r="AR38">
        <f t="shared" si="27"/>
        <v>-182.5858018198939</v>
      </c>
      <c r="AS38">
        <f t="shared" si="27"/>
        <v>4.6770489686939261</v>
      </c>
      <c r="AT38">
        <f t="shared" si="27"/>
        <v>2.8084478334717042</v>
      </c>
      <c r="AU38">
        <f t="shared" si="23"/>
        <v>-175.10030501772829</v>
      </c>
      <c r="AW38">
        <v>35</v>
      </c>
      <c r="AX38">
        <f>IF(Z38&gt;0, (R38*SUMPRODUCT(K38:$K$98, X38:$X$98)-K38*$AZ$3)/Z38, 0)</f>
        <v>2817.4906840102508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250000</v>
      </c>
      <c r="S39">
        <f t="shared" si="1"/>
        <v>2654.7500200108366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1192.5939424496496</v>
      </c>
      <c r="AC39">
        <f t="shared" si="2"/>
        <v>1044.8527348667219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-6367.7255107853607</v>
      </c>
      <c r="AI39">
        <f t="shared" si="25"/>
        <v>-6372.6452429964484</v>
      </c>
      <c r="AJ39">
        <f t="shared" si="7"/>
        <v>147.7412075829277</v>
      </c>
      <c r="AK39">
        <f t="shared" si="22"/>
        <v>83.481575971475479</v>
      </c>
      <c r="AL39">
        <f t="shared" si="26"/>
        <v>-6141.4224594420448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-168.97091672985374</v>
      </c>
      <c r="AR39">
        <f t="shared" si="27"/>
        <v>-169.10146438935396</v>
      </c>
      <c r="AS39">
        <f t="shared" si="27"/>
        <v>3.9203899794016075</v>
      </c>
      <c r="AT39">
        <f t="shared" si="27"/>
        <v>2.2152271479135082</v>
      </c>
      <c r="AU39">
        <f t="shared" si="23"/>
        <v>-162.96584726203884</v>
      </c>
      <c r="AW39">
        <v>36</v>
      </c>
      <c r="AX39">
        <f>IF(Z39&gt;0, (R39*SUMPRODUCT(K39:$K$98, X39:$X$98)-K39*$AZ$3)/Z39, 0)</f>
        <v>2654.7500200108366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250000</v>
      </c>
      <c r="S40">
        <f t="shared" si="1"/>
        <v>2496.1330051163968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1044.8527348667219</v>
      </c>
      <c r="AC40">
        <f t="shared" si="2"/>
        <v>906.85266278389156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-6584.9424086272365</v>
      </c>
      <c r="AI40">
        <f t="shared" si="25"/>
        <v>-6589.4836963957823</v>
      </c>
      <c r="AJ40">
        <f t="shared" si="7"/>
        <v>138.00007208283034</v>
      </c>
      <c r="AK40">
        <f t="shared" si="22"/>
        <v>73.139691440670546</v>
      </c>
      <c r="AL40">
        <f t="shared" si="26"/>
        <v>-6378.3439328722816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-156.01328605066624</v>
      </c>
      <c r="AR40">
        <f t="shared" si="27"/>
        <v>-156.12088019252909</v>
      </c>
      <c r="AS40">
        <f t="shared" si="27"/>
        <v>3.2695570264462646</v>
      </c>
      <c r="AT40">
        <f t="shared" si="27"/>
        <v>1.7328570083530317</v>
      </c>
      <c r="AU40">
        <f t="shared" si="23"/>
        <v>-151.11846615772981</v>
      </c>
      <c r="AW40">
        <v>37</v>
      </c>
      <c r="AX40">
        <f>IF(Z40&gt;0, (R40*SUMPRODUCT(K40:$K$98, X40:$X$98)-K40*$AZ$3)/Z40, 0)</f>
        <v>2496.1330051163968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250000</v>
      </c>
      <c r="S41">
        <f t="shared" si="1"/>
        <v>2341.1372677375052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906.85266278389156</v>
      </c>
      <c r="AC41">
        <f t="shared" si="2"/>
        <v>778.49191659663916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-6785.6875508043222</v>
      </c>
      <c r="AI41">
        <f t="shared" si="25"/>
        <v>-6789.8441413176424</v>
      </c>
      <c r="AJ41">
        <f t="shared" si="7"/>
        <v>128.3607461872524</v>
      </c>
      <c r="AK41">
        <f t="shared" si="22"/>
        <v>63.479686394872417</v>
      </c>
      <c r="AL41">
        <f t="shared" si="26"/>
        <v>-6598.0037087355176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-143.54413057897219</v>
      </c>
      <c r="AR41">
        <f t="shared" si="27"/>
        <v>-143.63205890855414</v>
      </c>
      <c r="AS41">
        <f t="shared" si="27"/>
        <v>2.7153374767061385</v>
      </c>
      <c r="AT41">
        <f t="shared" si="27"/>
        <v>1.3428464433051723</v>
      </c>
      <c r="AU41">
        <f t="shared" si="23"/>
        <v>-139.57387498854283</v>
      </c>
      <c r="AW41">
        <v>38</v>
      </c>
      <c r="AX41">
        <f>IF(Z41&gt;0, (R41*SUMPRODUCT(K41:$K$98, X41:$X$98)-K41*$AZ$3)/Z41, 0)</f>
        <v>2341.1372677375052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250000</v>
      </c>
      <c r="S42">
        <f t="shared" si="1"/>
        <v>2188.7739195475729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778.49191659663916</v>
      </c>
      <c r="AC42">
        <f t="shared" si="2"/>
        <v>659.63755375285848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-6957.2203139438916</v>
      </c>
      <c r="AI42">
        <f t="shared" si="25"/>
        <v>-6960.9874775363814</v>
      </c>
      <c r="AJ42">
        <f t="shared" si="7"/>
        <v>118.85436284378068</v>
      </c>
      <c r="AK42">
        <f t="shared" si="22"/>
        <v>54.494434161764744</v>
      </c>
      <c r="AL42">
        <f t="shared" si="26"/>
        <v>-6787.6386805308357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-131.40422050803213</v>
      </c>
      <c r="AR42">
        <f t="shared" si="27"/>
        <v>-131.47537265976223</v>
      </c>
      <c r="AS42">
        <f t="shared" si="27"/>
        <v>2.2448570260400946</v>
      </c>
      <c r="AT42">
        <f t="shared" si="27"/>
        <v>1.0292614463711987</v>
      </c>
      <c r="AU42">
        <f t="shared" si="23"/>
        <v>-128.20125418735091</v>
      </c>
      <c r="AW42">
        <v>39</v>
      </c>
      <c r="AX42">
        <f>IF(Z42&gt;0, (R42*SUMPRODUCT(K42:$K$98, X42:$X$98)-K42*$AZ$3)/Z42, 0)</f>
        <v>2188.7739195475729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250000</v>
      </c>
      <c r="S43">
        <f t="shared" si="1"/>
        <v>2038.7126018401896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659.63755375285848</v>
      </c>
      <c r="AC43">
        <f t="shared" si="2"/>
        <v>550.27776872267509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-7111.2538434566213</v>
      </c>
      <c r="AI43">
        <f t="shared" si="25"/>
        <v>-7114.6277727210136</v>
      </c>
      <c r="AJ43">
        <f t="shared" si="7"/>
        <v>109.35978503018339</v>
      </c>
      <c r="AK43">
        <f t="shared" si="22"/>
        <v>46.174628762700095</v>
      </c>
      <c r="AL43">
        <f t="shared" si="26"/>
        <v>-6959.0933589281303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-119.92278806960545</v>
      </c>
      <c r="AR43">
        <f t="shared" si="27"/>
        <v>-119.97968535003481</v>
      </c>
      <c r="AS43">
        <f t="shared" si="27"/>
        <v>1.8442219350079501</v>
      </c>
      <c r="AT43">
        <f t="shared" si="27"/>
        <v>0.77867987013249274</v>
      </c>
      <c r="AU43">
        <f t="shared" si="23"/>
        <v>-117.35678354489437</v>
      </c>
      <c r="AW43">
        <v>40</v>
      </c>
      <c r="AX43">
        <f>IF(Z43&gt;0, (R43*SUMPRODUCT(K43:$K$98, X43:$X$98)-K43*$AZ$3)/Z43, 0)</f>
        <v>2038.7126018401896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250000</v>
      </c>
      <c r="S44">
        <f t="shared" si="1"/>
        <v>1887.6607868230547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550.27776872267509</v>
      </c>
      <c r="AC44">
        <f t="shared" si="2"/>
        <v>450.0375123297203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-7201.259154521249</v>
      </c>
      <c r="AI44">
        <f t="shared" si="25"/>
        <v>-7204.2392815352714</v>
      </c>
      <c r="AJ44">
        <f t="shared" si="7"/>
        <v>100.24025639295479</v>
      </c>
      <c r="AK44">
        <f t="shared" si="22"/>
        <v>38.519443810587262</v>
      </c>
      <c r="AL44">
        <f t="shared" si="26"/>
        <v>-7065.4795813317296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-108.42912496173102</v>
      </c>
      <c r="AR44">
        <f t="shared" si="27"/>
        <v>-108.47399663729104</v>
      </c>
      <c r="AS44">
        <f t="shared" si="27"/>
        <v>1.50931428148974</v>
      </c>
      <c r="AT44">
        <f t="shared" si="27"/>
        <v>0.57998601310887155</v>
      </c>
      <c r="AU44">
        <f t="shared" si="23"/>
        <v>-106.38469634269242</v>
      </c>
      <c r="AW44">
        <v>41</v>
      </c>
      <c r="AX44">
        <f>IF(Z44&gt;0, (R44*SUMPRODUCT(K44:$K$98, X44:$X$98)-K44*$AZ$3)/Z44, 0)</f>
        <v>1887.6607868230547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250000</v>
      </c>
      <c r="S45">
        <f t="shared" si="1"/>
        <v>1733.4545176442919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450.0375123297203</v>
      </c>
      <c r="AC45">
        <f t="shared" si="2"/>
        <v>359.18207636499886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-7205.0293599900797</v>
      </c>
      <c r="AI45">
        <f t="shared" si="25"/>
        <v>-7207.6194342659619</v>
      </c>
      <c r="AJ45">
        <f t="shared" si="7"/>
        <v>90.855435964721437</v>
      </c>
      <c r="AK45">
        <f t="shared" si="22"/>
        <v>31.502625863080425</v>
      </c>
      <c r="AL45">
        <f t="shared" si="26"/>
        <v>-7085.2613724381599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-96.862404306158908</v>
      </c>
      <c r="AR45">
        <f t="shared" si="27"/>
        <v>-96.897224542018961</v>
      </c>
      <c r="AS45">
        <f t="shared" si="27"/>
        <v>1.2214351298409276</v>
      </c>
      <c r="AT45">
        <f t="shared" si="27"/>
        <v>0.42351251196838369</v>
      </c>
      <c r="AU45">
        <f t="shared" si="23"/>
        <v>-95.252276900209651</v>
      </c>
      <c r="AW45">
        <v>42</v>
      </c>
      <c r="AX45">
        <f>IF(Z45&gt;0, (R45*SUMPRODUCT(K45:$K$98, X45:$X$98)-K45*$AZ$3)/Z45, 0)</f>
        <v>1733.4545176442919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250000</v>
      </c>
      <c r="S46">
        <f t="shared" si="1"/>
        <v>1573.3881405129557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359.18207636499886</v>
      </c>
      <c r="AC46">
        <f t="shared" si="2"/>
        <v>278.01046580617009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-7109.617649390073</v>
      </c>
      <c r="AI46">
        <f t="shared" si="25"/>
        <v>-7111.8263420407266</v>
      </c>
      <c r="AJ46">
        <f t="shared" si="7"/>
        <v>81.171610558828775</v>
      </c>
      <c r="AK46">
        <f t="shared" si="22"/>
        <v>25.142745345549923</v>
      </c>
      <c r="AL46">
        <f t="shared" si="26"/>
        <v>-7005.5119861363482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-85.339032045939561</v>
      </c>
      <c r="AR46">
        <f t="shared" si="27"/>
        <v>-85.365543695677843</v>
      </c>
      <c r="AS46">
        <f t="shared" si="27"/>
        <v>0.97432900281137969</v>
      </c>
      <c r="AT46">
        <f t="shared" si="27"/>
        <v>0.30179647578528451</v>
      </c>
      <c r="AU46">
        <f t="shared" si="23"/>
        <v>-84.089418217081189</v>
      </c>
      <c r="AW46">
        <v>43</v>
      </c>
      <c r="AX46">
        <f>IF(Z46&gt;0, (R46*SUMPRODUCT(K46:$K$98, X46:$X$98)-K46*$AZ$3)/Z46, 0)</f>
        <v>1573.3881405129557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250000</v>
      </c>
      <c r="S47">
        <f t="shared" si="1"/>
        <v>1401.7530469111116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278.01046580617009</v>
      </c>
      <c r="AC47">
        <f t="shared" si="2"/>
        <v>206.68107103463228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-6870.9370647740334</v>
      </c>
      <c r="AI47">
        <f t="shared" si="25"/>
        <v>-6872.7801236449423</v>
      </c>
      <c r="AJ47">
        <f t="shared" si="7"/>
        <v>71.329394771537807</v>
      </c>
      <c r="AK47">
        <f t="shared" si="22"/>
        <v>19.460732606431907</v>
      </c>
      <c r="AL47">
        <f t="shared" si="26"/>
        <v>-6781.9899962669733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-73.637564341990867</v>
      </c>
      <c r="AR47">
        <f t="shared" si="27"/>
        <v>-73.657316868453151</v>
      </c>
      <c r="AS47">
        <f t="shared" si="27"/>
        <v>0.76445510233139113</v>
      </c>
      <c r="AT47">
        <f t="shared" si="27"/>
        <v>0.20856557641829279</v>
      </c>
      <c r="AU47">
        <f t="shared" si="23"/>
        <v>-72.684296189703474</v>
      </c>
      <c r="AW47">
        <v>44</v>
      </c>
      <c r="AX47">
        <f>IF(Z47&gt;0, (R47*SUMPRODUCT(K47:$K$98, X47:$X$98)-K47*$AZ$3)/Z47, 0)</f>
        <v>1401.7530469111116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250000</v>
      </c>
      <c r="S48">
        <f t="shared" si="1"/>
        <v>1212.5911065426992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206.68107103463228</v>
      </c>
      <c r="AC48">
        <f t="shared" si="2"/>
        <v>145.55211140192867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-6484.075845457307</v>
      </c>
      <c r="AI48">
        <f t="shared" si="25"/>
        <v>-6485.5762699472334</v>
      </c>
      <c r="AJ48">
        <f t="shared" si="7"/>
        <v>61.128959632703612</v>
      </c>
      <c r="AK48">
        <f t="shared" si="22"/>
        <v>14.467674972424261</v>
      </c>
      <c r="AL48">
        <f t="shared" si="26"/>
        <v>-6409.9796353421061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-62.045959952011337</v>
      </c>
      <c r="AR48">
        <f t="shared" si="27"/>
        <v>-62.060317476511642</v>
      </c>
      <c r="AS48">
        <f t="shared" si="27"/>
        <v>0.58494148922333411</v>
      </c>
      <c r="AT48">
        <f t="shared" si="27"/>
        <v>0.13844082076347805</v>
      </c>
      <c r="AU48">
        <f t="shared" si="23"/>
        <v>-61.336935166524839</v>
      </c>
      <c r="AW48">
        <v>45</v>
      </c>
      <c r="AX48">
        <f>IF(Z48&gt;0, (R48*SUMPRODUCT(K48:$K$98, X48:$X$98)-K48*$AZ$3)/Z48, 0)</f>
        <v>1212.5911065426992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250000</v>
      </c>
      <c r="S49">
        <f t="shared" si="1"/>
        <v>996.03647958044814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145.55211140192867</v>
      </c>
      <c r="AC49">
        <f t="shared" si="2"/>
        <v>94.674548511780785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-5945.5833441405257</v>
      </c>
      <c r="AI49">
        <f t="shared" si="25"/>
        <v>-5946.7714852183462</v>
      </c>
      <c r="AJ49">
        <f t="shared" si="7"/>
        <v>50.877562890147885</v>
      </c>
      <c r="AK49">
        <f t="shared" si="22"/>
        <v>10.188647798135008</v>
      </c>
      <c r="AL49">
        <f t="shared" si="26"/>
        <v>-5885.7052745300634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-50.797445218969017</v>
      </c>
      <c r="AR49">
        <f t="shared" si="27"/>
        <v>-50.807596372828883</v>
      </c>
      <c r="AS49">
        <f t="shared" si="27"/>
        <v>0.43468404430558666</v>
      </c>
      <c r="AT49">
        <f t="shared" si="27"/>
        <v>8.7049032605218457E-2</v>
      </c>
      <c r="AU49">
        <f t="shared" si="23"/>
        <v>-50.285863295918077</v>
      </c>
      <c r="AW49">
        <v>46</v>
      </c>
      <c r="AX49">
        <f>IF(Z49&gt;0, (R49*SUMPRODUCT(K49:$K$98, X49:$X$98)-K49*$AZ$3)/Z49, 0)</f>
        <v>996.03647958044814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250000</v>
      </c>
      <c r="S50">
        <f t="shared" si="1"/>
        <v>738.19982232265727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94.674548511780785</v>
      </c>
      <c r="AC50">
        <f t="shared" si="2"/>
        <v>53.848886383761482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-5288.6384286773218</v>
      </c>
      <c r="AI50">
        <f t="shared" si="25"/>
        <v>-5289.55025642293</v>
      </c>
      <c r="AJ50">
        <f t="shared" si="7"/>
        <v>40.825662128019303</v>
      </c>
      <c r="AK50">
        <f t="shared" si="22"/>
        <v>6.6272183958246558</v>
      </c>
      <c r="AL50">
        <f t="shared" si="26"/>
        <v>-5242.0973758990858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-40.343470299384549</v>
      </c>
      <c r="AR50">
        <f t="shared" si="27"/>
        <v>-40.350426020799276</v>
      </c>
      <c r="AS50">
        <f t="shared" si="27"/>
        <v>0.31143155459133537</v>
      </c>
      <c r="AT50">
        <f t="shared" si="27"/>
        <v>5.0554597771274447E-2</v>
      </c>
      <c r="AU50">
        <f t="shared" si="23"/>
        <v>-39.988439868436664</v>
      </c>
      <c r="AW50">
        <v>47</v>
      </c>
      <c r="AX50">
        <f>IF(Z50&gt;0, (R50*SUMPRODUCT(K50:$K$98, X50:$X$98)-K50*$AZ$3)/Z50, 0)</f>
        <v>738.19982232265727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250000</v>
      </c>
      <c r="S51">
        <f t="shared" si="1"/>
        <v>415.15314301659805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53.848886383761482</v>
      </c>
      <c r="AC51">
        <f t="shared" si="2"/>
        <v>22.408793844153394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-4559.8956180172681</v>
      </c>
      <c r="AI51">
        <f t="shared" si="25"/>
        <v>-4560.5703327045194</v>
      </c>
      <c r="AJ51">
        <f t="shared" si="7"/>
        <v>31.440092539608088</v>
      </c>
      <c r="AK51">
        <f t="shared" si="22"/>
        <v>3.769422046863304</v>
      </c>
      <c r="AL51">
        <f t="shared" si="26"/>
        <v>-4525.360818118048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-31.057482927568049</v>
      </c>
      <c r="AR51">
        <f t="shared" si="27"/>
        <v>-31.062078414315046</v>
      </c>
      <c r="AS51">
        <f t="shared" si="27"/>
        <v>0.21413870384046585</v>
      </c>
      <c r="AT51">
        <f t="shared" si="27"/>
        <v>2.5673561562393716E-2</v>
      </c>
      <c r="AU51">
        <f t="shared" si="23"/>
        <v>-30.822266148912188</v>
      </c>
      <c r="AW51">
        <v>48</v>
      </c>
      <c r="AX51">
        <f>IF(Z51&gt;0, (R51*SUMPRODUCT(K51:$K$98, X51:$X$98)-K51*$AZ$3)/Z51, 0)</f>
        <v>415.15314301659805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250000</v>
      </c>
      <c r="S52">
        <f t="shared" si="1"/>
        <v>-18.269536583462934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22.408793844153394</v>
      </c>
      <c r="AC52">
        <f t="shared" si="2"/>
        <v>-0.69924465504276156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-3790.8999077945459</v>
      </c>
      <c r="AI52">
        <f t="shared" si="25"/>
        <v>-3791.3783303395353</v>
      </c>
      <c r="AJ52">
        <f t="shared" si="7"/>
        <v>23.108038499196155</v>
      </c>
      <c r="AK52">
        <f t="shared" si="22"/>
        <v>1.5686155690907377</v>
      </c>
      <c r="AL52">
        <f t="shared" si="26"/>
        <v>-3766.7016762712487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-23.053435207808047</v>
      </c>
      <c r="AR52">
        <f t="shared" si="27"/>
        <v>-23.056344618082953</v>
      </c>
      <c r="AS52">
        <f t="shared" si="27"/>
        <v>0.14052591238967213</v>
      </c>
      <c r="AT52">
        <f t="shared" si="27"/>
        <v>9.5391538335367013E-3</v>
      </c>
      <c r="AU52">
        <f t="shared" si="23"/>
        <v>-22.906279551859743</v>
      </c>
      <c r="AW52">
        <v>49</v>
      </c>
      <c r="AX52">
        <f>IF(Z52&gt;0, (R52*SUMPRODUCT(K52:$K$98, X52:$X$98)-K52*$AZ$3)/Z52, 0)</f>
        <v>-18.269536583462934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250000</v>
      </c>
      <c r="S53">
        <f t="shared" si="1"/>
        <v>-645.39579898467514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-0.69924465504276156</v>
      </c>
      <c r="AC53">
        <f t="shared" si="2"/>
        <v>-16.654961623233135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-3021.3137901370969</v>
      </c>
      <c r="AI53">
        <f t="shared" si="25"/>
        <v>-3021.6363627671294</v>
      </c>
      <c r="AJ53">
        <f t="shared" si="7"/>
        <v>15.955716968190373</v>
      </c>
      <c r="AK53">
        <f t="shared" si="22"/>
        <v>-4.8947125852993316E-2</v>
      </c>
      <c r="AL53">
        <f t="shared" si="26"/>
        <v>-3005.7295929247921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-16.404807612004308</v>
      </c>
      <c r="AR53">
        <f t="shared" si="27"/>
        <v>-16.406559082491704</v>
      </c>
      <c r="AS53">
        <f t="shared" si="27"/>
        <v>8.6634651464943799E-2</v>
      </c>
      <c r="AT53">
        <f t="shared" si="27"/>
        <v>-2.6576788726816809E-4</v>
      </c>
      <c r="AU53">
        <f t="shared" si="23"/>
        <v>-16.320190198914027</v>
      </c>
      <c r="AW53">
        <v>50</v>
      </c>
      <c r="AX53">
        <f>IF(Z53&gt;0, (R53*SUMPRODUCT(K53:$K$98, X53:$X$98)-K53*$AZ$3)/Z53, 0)</f>
        <v>-645.39579898467514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250000</v>
      </c>
      <c r="S54">
        <f t="shared" si="1"/>
        <v>-1626.6069080623479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-16.654961623233135</v>
      </c>
      <c r="AC54">
        <f t="shared" si="2"/>
        <v>-26.722520807007289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-2279.8423967394247</v>
      </c>
      <c r="AI54">
        <f t="shared" si="25"/>
        <v>-2280.0477515233197</v>
      </c>
      <c r="AJ54">
        <f t="shared" si="7"/>
        <v>10.067559183774154</v>
      </c>
      <c r="AK54">
        <f t="shared" si="22"/>
        <v>-1.1658473136263194</v>
      </c>
      <c r="AL54">
        <f t="shared" si="26"/>
        <v>-2271.146039653172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-11.052540414907655</v>
      </c>
      <c r="AR54">
        <f t="shared" si="27"/>
        <v>-11.053535962692729</v>
      </c>
      <c r="AS54">
        <f t="shared" si="27"/>
        <v>4.8806928460176556E-2</v>
      </c>
      <c r="AT54">
        <f t="shared" si="27"/>
        <v>-5.6519584730484228E-3</v>
      </c>
      <c r="AU54">
        <f t="shared" si="23"/>
        <v>-11.010380992705603</v>
      </c>
      <c r="AW54">
        <v>51</v>
      </c>
      <c r="AX54">
        <f>IF(Z54&gt;0, (R54*SUMPRODUCT(K54:$K$98, X54:$X$98)-K54*$AZ$3)/Z54, 0)</f>
        <v>-1626.6069080623479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250000</v>
      </c>
      <c r="S55">
        <f t="shared" si="1"/>
        <v>-3272.9880431750335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-26.722520807007289</v>
      </c>
      <c r="AC55">
        <f t="shared" si="2"/>
        <v>-32.116803696709475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-1612.8532404286418</v>
      </c>
      <c r="AI55">
        <f t="shared" si="25"/>
        <v>-1612.9758990026767</v>
      </c>
      <c r="AJ55">
        <f t="shared" si="7"/>
        <v>5.3942828897021862</v>
      </c>
      <c r="AK55">
        <f t="shared" si="22"/>
        <v>-1.8705764564905103</v>
      </c>
      <c r="AL55">
        <f t="shared" si="26"/>
        <v>-1609.4521925694648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-6.981264851843811</v>
      </c>
      <c r="AR55">
        <f t="shared" si="27"/>
        <v>-6.9817957817326697</v>
      </c>
      <c r="AS55">
        <f t="shared" si="27"/>
        <v>2.3349252489192302E-2</v>
      </c>
      <c r="AT55">
        <f t="shared" si="27"/>
        <v>-8.0968245225542697E-3</v>
      </c>
      <c r="AU55">
        <f t="shared" si="23"/>
        <v>-6.9665433537660313</v>
      </c>
      <c r="AW55">
        <v>52</v>
      </c>
      <c r="AX55">
        <f>IF(Z55&gt;0, (R55*SUMPRODUCT(K55:$K$98, X55:$X$98)-K55*$AZ$3)/Z55, 0)</f>
        <v>-3272.9880431750335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250000</v>
      </c>
      <c r="S56">
        <f t="shared" si="1"/>
        <v>-5877.4573356675355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-32.116803696709475</v>
      </c>
      <c r="AC56">
        <f t="shared" si="2"/>
        <v>-34.046052901048398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-980.47728011355343</v>
      </c>
      <c r="AI56">
        <f t="shared" si="25"/>
        <v>-980.54968823784225</v>
      </c>
      <c r="AJ56">
        <f t="shared" si="7"/>
        <v>1.9292492043389231</v>
      </c>
      <c r="AK56">
        <f t="shared" si="22"/>
        <v>-2.2481762587696634</v>
      </c>
      <c r="AL56">
        <f t="shared" si="26"/>
        <v>-980.86861529227303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-3.78929812646644</v>
      </c>
      <c r="AR56">
        <f t="shared" si="27"/>
        <v>-3.7895779656583048</v>
      </c>
      <c r="AS56">
        <f t="shared" si="27"/>
        <v>7.4560630253887065E-3</v>
      </c>
      <c r="AT56">
        <f t="shared" si="27"/>
        <v>-8.688635889997973E-3</v>
      </c>
      <c r="AU56">
        <f t="shared" si="23"/>
        <v>-3.7908105385229143</v>
      </c>
      <c r="AW56">
        <v>53</v>
      </c>
      <c r="AX56">
        <f>IF(Z56&gt;0, (R56*SUMPRODUCT(K56:$K$98, X56:$X$98)-K56*$AZ$3)/Z56, 0)</f>
        <v>-5877.4573356675355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250000</v>
      </c>
      <c r="S57">
        <f t="shared" si="1"/>
        <v>-9871.4224947082166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-34.046052901048398</v>
      </c>
      <c r="AC57">
        <f t="shared" si="2"/>
        <v>-33.324622770814059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-589.71377338140542</v>
      </c>
      <c r="AI57">
        <f t="shared" si="25"/>
        <v>-589.75597173578228</v>
      </c>
      <c r="AJ57">
        <f t="shared" si="7"/>
        <v>-0.72143013023433866</v>
      </c>
      <c r="AK57">
        <f t="shared" si="22"/>
        <v>-2.383223703073388</v>
      </c>
      <c r="AL57">
        <f t="shared" si="26"/>
        <v>-592.86062556909008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-2.0349066414868298</v>
      </c>
      <c r="AR57">
        <f t="shared" si="27"/>
        <v>-2.0350522540118501</v>
      </c>
      <c r="AS57">
        <f t="shared" si="27"/>
        <v>-2.4894161026031989E-3</v>
      </c>
      <c r="AT57">
        <f t="shared" si="27"/>
        <v>-8.2237145551564122E-3</v>
      </c>
      <c r="AU57">
        <f t="shared" si="23"/>
        <v>-2.0457653846696098</v>
      </c>
      <c r="AW57">
        <v>54</v>
      </c>
      <c r="AX57">
        <f>IF(Z57&gt;0, (R57*SUMPRODUCT(K57:$K$98, X57:$X$98)-K57*$AZ$3)/Z57, 0)</f>
        <v>-9871.4224947082166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250000</v>
      </c>
      <c r="S58">
        <f t="shared" si="1"/>
        <v>-16155.849059838256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-33.324622770814059</v>
      </c>
      <c r="AC58">
        <f t="shared" si="2"/>
        <v>-31.332093468818037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-350.68608531490395</v>
      </c>
      <c r="AI58">
        <f t="shared" si="25"/>
        <v>-350.71032738147125</v>
      </c>
      <c r="AJ58">
        <f t="shared" si="7"/>
        <v>-1.9925293019960222</v>
      </c>
      <c r="AK58">
        <f t="shared" si="22"/>
        <v>-2.3327235939569846</v>
      </c>
      <c r="AL58">
        <f t="shared" si="26"/>
        <v>-355.03558027742423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-1.0804476502831797</v>
      </c>
      <c r="AR58">
        <f t="shared" si="27"/>
        <v>-1.0805223389718885</v>
      </c>
      <c r="AS58">
        <f t="shared" si="27"/>
        <v>-6.13889085598827E-3</v>
      </c>
      <c r="AT58">
        <f t="shared" si="27"/>
        <v>-7.187013774976954E-3</v>
      </c>
      <c r="AU58">
        <f t="shared" si="23"/>
        <v>-1.0938482436028538</v>
      </c>
      <c r="AW58">
        <v>55</v>
      </c>
      <c r="AX58">
        <f>IF(Z58&gt;0, (R58*SUMPRODUCT(K58:$K$98, X58:$X$98)-K58*$AZ$3)/Z58, 0)</f>
        <v>-16155.849059838256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250000</v>
      </c>
      <c r="S59">
        <f t="shared" si="1"/>
        <v>-26285.079987487959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-31.332093468818037</v>
      </c>
      <c r="AC59">
        <f t="shared" si="2"/>
        <v>-28.816616169562963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-205.9152265890321</v>
      </c>
      <c r="AI59">
        <f t="shared" si="25"/>
        <v>-205.92893047360431</v>
      </c>
      <c r="AJ59">
        <f t="shared" si="7"/>
        <v>-2.5154772992550747</v>
      </c>
      <c r="AK59">
        <f t="shared" si="22"/>
        <v>-2.1932465428172629</v>
      </c>
      <c r="AL59">
        <f t="shared" si="26"/>
        <v>-210.63765431567666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-0.56644224412133515</v>
      </c>
      <c r="AR59">
        <f t="shared" si="27"/>
        <v>-0.56647994147504155</v>
      </c>
      <c r="AS59">
        <f t="shared" si="27"/>
        <v>-6.9197049194914401E-3</v>
      </c>
      <c r="AT59">
        <f t="shared" si="27"/>
        <v>-6.0332959063015843E-3</v>
      </c>
      <c r="AU59">
        <f t="shared" si="23"/>
        <v>-0.57943294230083464</v>
      </c>
      <c r="AW59">
        <v>56</v>
      </c>
      <c r="AX59">
        <f>IF(Z59&gt;0, (R59*SUMPRODUCT(K59:$K$98, X59:$X$98)-K59*$AZ$3)/Z59, 0)</f>
        <v>-26285.079987487959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250000</v>
      </c>
      <c r="S60">
        <f t="shared" si="1"/>
        <v>-42924.164915363348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-28.816616169562963</v>
      </c>
      <c r="AC60">
        <f t="shared" si="2"/>
        <v>-26.17241113731086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-118.90289986135191</v>
      </c>
      <c r="AI60">
        <f t="shared" si="25"/>
        <v>-118.91052156208532</v>
      </c>
      <c r="AJ60">
        <f t="shared" si="7"/>
        <v>-2.6442050322521027</v>
      </c>
      <c r="AK60">
        <f t="shared" si="22"/>
        <v>-2.0171631318694074</v>
      </c>
      <c r="AL60">
        <f t="shared" si="26"/>
        <v>-123.57188972620683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-0.29203950015912067</v>
      </c>
      <c r="AR60">
        <f t="shared" si="27"/>
        <v>-0.292058219952121</v>
      </c>
      <c r="AS60">
        <f t="shared" si="27"/>
        <v>-6.4944784091690161E-3</v>
      </c>
      <c r="AT60">
        <f t="shared" si="27"/>
        <v>-4.9543897874439122E-3</v>
      </c>
      <c r="AU60">
        <f t="shared" si="23"/>
        <v>-0.30350708814873395</v>
      </c>
      <c r="AW60">
        <v>57</v>
      </c>
      <c r="AX60">
        <f>IF(Z60&gt;0, (R60*SUMPRODUCT(K60:$K$98, X60:$X$98)-K60*$AZ$3)/Z60, 0)</f>
        <v>-42924.164915363348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250000</v>
      </c>
      <c r="S61">
        <f t="shared" si="1"/>
        <v>-70840.851941682471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-26.17241113731086</v>
      </c>
      <c r="AC61">
        <f t="shared" si="2"/>
        <v>-23.597801283565122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-67.632156547150871</v>
      </c>
      <c r="AI61">
        <f t="shared" si="25"/>
        <v>-67.636320423049582</v>
      </c>
      <c r="AJ61">
        <f t="shared" si="7"/>
        <v>-2.5746098537457378</v>
      </c>
      <c r="AK61">
        <f t="shared" si="22"/>
        <v>-1.8320687796117603</v>
      </c>
      <c r="AL61">
        <f t="shared" si="26"/>
        <v>-72.042999056407083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-0.14831475646863745</v>
      </c>
      <c r="AR61">
        <f t="shared" si="27"/>
        <v>-0.14832388769069826</v>
      </c>
      <c r="AS61">
        <f t="shared" si="27"/>
        <v>-5.6460218475192139E-3</v>
      </c>
      <c r="AT61">
        <f t="shared" si="27"/>
        <v>-4.0176574096447157E-3</v>
      </c>
      <c r="AU61">
        <f t="shared" si="23"/>
        <v>-0.1579875669478622</v>
      </c>
      <c r="AW61">
        <v>58</v>
      </c>
      <c r="AX61">
        <f>IF(Z61&gt;0, (R61*SUMPRODUCT(K61:$K$98, X61:$X$98)-K61*$AZ$3)/Z61, 0)</f>
        <v>-70840.851941682471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250000</v>
      </c>
      <c r="S62">
        <f t="shared" si="1"/>
        <v>-118662.3329609283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-23.597801283565122</v>
      </c>
      <c r="AC62">
        <f t="shared" si="2"/>
        <v>-21.186607688332995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-37.808405467343519</v>
      </c>
      <c r="AI62">
        <f t="shared" si="25"/>
        <v>-37.810637284209882</v>
      </c>
      <c r="AJ62">
        <f t="shared" si="7"/>
        <v>-2.4111935952321275</v>
      </c>
      <c r="AK62">
        <f t="shared" si="22"/>
        <v>-1.6518460898495586</v>
      </c>
      <c r="AL62">
        <f t="shared" si="26"/>
        <v>-41.873676969291566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-7.4028929005189953E-2</v>
      </c>
      <c r="AR62">
        <f t="shared" si="27"/>
        <v>-7.4033298906811304E-2</v>
      </c>
      <c r="AS62">
        <f t="shared" si="27"/>
        <v>-4.7211215938049306E-3</v>
      </c>
      <c r="AT62">
        <f t="shared" si="27"/>
        <v>-3.2343177502842596E-3</v>
      </c>
      <c r="AU62">
        <f t="shared" si="23"/>
        <v>-8.1988738250900486E-2</v>
      </c>
      <c r="AW62">
        <v>59</v>
      </c>
      <c r="AX62">
        <f>IF(Z62&gt;0, (R62*SUMPRODUCT(K62:$K$98, X62:$X$98)-K62*$AZ$3)/Z62, 0)</f>
        <v>-118662.3329609283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250000</v>
      </c>
      <c r="S63">
        <f t="shared" si="1"/>
        <v>-202306.77017016703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-21.186607688332995</v>
      </c>
      <c r="AC63">
        <f t="shared" si="2"/>
        <v>-18.975361303319644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-20.741226678548397</v>
      </c>
      <c r="AI63">
        <f t="shared" si="25"/>
        <v>-20.742399115912168</v>
      </c>
      <c r="AJ63">
        <f t="shared" si="7"/>
        <v>-2.2112463850133501</v>
      </c>
      <c r="AK63">
        <f t="shared" si="22"/>
        <v>-1.4830625381833098</v>
      </c>
      <c r="AL63">
        <f t="shared" si="26"/>
        <v>-24.436708039108829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-3.6260143608264454E-2</v>
      </c>
      <c r="AR63">
        <f t="shared" si="27"/>
        <v>-3.6262193281981485E-2</v>
      </c>
      <c r="AS63">
        <f t="shared" si="27"/>
        <v>-3.8657362323109819E-3</v>
      </c>
      <c r="AT63">
        <f t="shared" si="27"/>
        <v>-2.5927136059981379E-3</v>
      </c>
      <c r="AU63">
        <f t="shared" si="23"/>
        <v>-4.2720643120290606E-2</v>
      </c>
      <c r="AW63">
        <v>60</v>
      </c>
      <c r="AX63">
        <f>IF(Z63&gt;0, (R63*SUMPRODUCT(K63:$K$98, X63:$X$98)-K63*$AZ$3)/Z63, 0)</f>
        <v>-202306.77017016703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250000</v>
      </c>
      <c r="S64">
        <f t="shared" si="1"/>
        <v>-352101.49560112529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-18.975361303319644</v>
      </c>
      <c r="AC64">
        <f t="shared" si="2"/>
        <v>-16.971197059411356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-11.16432727510346</v>
      </c>
      <c r="AI64">
        <f t="shared" si="25"/>
        <v>-11.164929771729838</v>
      </c>
      <c r="AJ64">
        <f t="shared" si="7"/>
        <v>-2.0041642439082885</v>
      </c>
      <c r="AK64">
        <f t="shared" si="22"/>
        <v>-1.3282752912323752</v>
      </c>
      <c r="AL64">
        <f t="shared" si="26"/>
        <v>-14.497369306870501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-1.7426477837683956E-2</v>
      </c>
      <c r="AR64">
        <f t="shared" si="27"/>
        <v>-1.7427418278952663E-2</v>
      </c>
      <c r="AS64">
        <f t="shared" si="27"/>
        <v>-3.128314220726099E-3</v>
      </c>
      <c r="AT64">
        <f t="shared" si="27"/>
        <v>-2.073314347978901E-3</v>
      </c>
      <c r="AU64">
        <f t="shared" si="23"/>
        <v>-2.2629046847657663E-2</v>
      </c>
      <c r="AW64">
        <v>61</v>
      </c>
      <c r="AX64">
        <f>IF(Z64&gt;0, (R64*SUMPRODUCT(K64:$K$98, X64:$X$98)-K64*$AZ$3)/Z64, 0)</f>
        <v>-352101.49560112529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250000</v>
      </c>
      <c r="S65">
        <f t="shared" si="1"/>
        <v>-626682.52228786936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-16.971197059411356</v>
      </c>
      <c r="AC65">
        <f t="shared" si="2"/>
        <v>-15.166816048394972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-5.8789947789420607</v>
      </c>
      <c r="AI65">
        <f t="shared" si="25"/>
        <v>-5.8792973008632288</v>
      </c>
      <c r="AJ65">
        <f t="shared" si="7"/>
        <v>-1.8043810110163836</v>
      </c>
      <c r="AK65">
        <f t="shared" si="22"/>
        <v>-1.187983794158795</v>
      </c>
      <c r="AL65">
        <f t="shared" si="26"/>
        <v>-8.8716621060384071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-8.1933613913594099E-3</v>
      </c>
      <c r="AR65">
        <f t="shared" si="27"/>
        <v>-8.1937830061970026E-3</v>
      </c>
      <c r="AS65">
        <f t="shared" si="27"/>
        <v>-2.5147063855062821E-3</v>
      </c>
      <c r="AT65">
        <f t="shared" si="27"/>
        <v>-1.6556538861857801E-3</v>
      </c>
      <c r="AU65">
        <f t="shared" si="23"/>
        <v>-1.2364143277889065E-2</v>
      </c>
      <c r="AW65">
        <v>62</v>
      </c>
      <c r="AX65">
        <f>IF(Z65&gt;0, (R65*SUMPRODUCT(K65:$K$98, X65:$X$98)-K65*$AZ$3)/Z65, 0)</f>
        <v>-626682.52228786936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250000</v>
      </c>
      <c r="S66">
        <f t="shared" si="1"/>
        <v>-1143292.5165964635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-15.166816048394972</v>
      </c>
      <c r="AC66">
        <f t="shared" si="2"/>
        <v>-13.548395580452343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-3.0273511078602713</v>
      </c>
      <c r="AI66">
        <f t="shared" si="25"/>
        <v>-3.0274992370068348</v>
      </c>
      <c r="AJ66">
        <f t="shared" si="7"/>
        <v>-1.6184204679426291</v>
      </c>
      <c r="AK66">
        <f t="shared" si="22"/>
        <v>-1.0616771233876481</v>
      </c>
      <c r="AL66">
        <f t="shared" si="26"/>
        <v>-5.7075968283371115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-3.7670710084166093E-3</v>
      </c>
      <c r="AR66">
        <f t="shared" si="27"/>
        <v>-3.7672553322672759E-3</v>
      </c>
      <c r="AS66">
        <f t="shared" si="27"/>
        <v>-2.0138743763104061E-3</v>
      </c>
      <c r="AT66">
        <f t="shared" si="27"/>
        <v>-1.321093249286018E-3</v>
      </c>
      <c r="AU66">
        <f t="shared" si="23"/>
        <v>-7.102222957863699E-3</v>
      </c>
      <c r="AW66">
        <v>63</v>
      </c>
      <c r="AX66">
        <f>IF(Z66&gt;0, (R66*SUMPRODUCT(K66:$K$98, X66:$X$98)-K66*$AZ$3)/Z66, 0)</f>
        <v>-1143292.5165964635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-2143042.4782384755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-13.548395580452343</v>
      </c>
      <c r="AC67">
        <f t="shared" ref="AC67:AC89" si="30">S67*Z67</f>
        <v>-12.099828875269704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-1.521432482383787</v>
      </c>
      <c r="AI67">
        <f t="shared" ref="AI67:AI89" si="34">SUM(AE67:AH67)</f>
        <v>-1.5215030586147655</v>
      </c>
      <c r="AJ67">
        <f t="shared" ref="AJ67:AJ89" si="35">AB67-AC67</f>
        <v>-1.448566705182639</v>
      </c>
      <c r="AK67">
        <f t="shared" si="22"/>
        <v>-0.94838769063166417</v>
      </c>
      <c r="AL67">
        <f t="shared" si="26"/>
        <v>-3.9184574544290687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-1.6903462535196162E-3</v>
      </c>
      <c r="AR67">
        <f t="shared" si="36"/>
        <v>-1.6904246653249402E-3</v>
      </c>
      <c r="AS67">
        <f t="shared" si="36"/>
        <v>-1.6093907100249915E-3</v>
      </c>
      <c r="AT67">
        <f t="shared" si="36"/>
        <v>-1.0536803954859729E-3</v>
      </c>
      <c r="AU67">
        <f t="shared" si="23"/>
        <v>-4.3534957708359044E-3</v>
      </c>
      <c r="AW67">
        <v>64</v>
      </c>
      <c r="AX67">
        <f>IF(Z67&gt;0, (R67*SUMPRODUCT(K67:$K$98, X67:$X$98)-K67*$AZ$3)/Z67, 0)</f>
        <v>-2143042.4782384755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250000</v>
      </c>
      <c r="S68">
        <f t="shared" si="29"/>
        <v>-4133115.2126025776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-12.099828875269704</v>
      </c>
      <c r="AC68">
        <f t="shared" si="30"/>
        <v>-10.804792635638345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-0.74385920117631688</v>
      </c>
      <c r="AI68">
        <f t="shared" si="34"/>
        <v>-0.74389187868492679</v>
      </c>
      <c r="AJ68">
        <f t="shared" si="35"/>
        <v>-1.2950362396313597</v>
      </c>
      <c r="AK68">
        <f t="shared" si="22"/>
        <v>-0.8469880212688794</v>
      </c>
      <c r="AL68">
        <f t="shared" si="26"/>
        <v>-2.8859161395851656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-7.3789693759787535E-4</v>
      </c>
      <c r="AR68">
        <f t="shared" si="36"/>
        <v>-7.3792935318605854E-4</v>
      </c>
      <c r="AS68">
        <f t="shared" si="36"/>
        <v>-1.2846561201247306E-3</v>
      </c>
      <c r="AT68">
        <f t="shared" si="36"/>
        <v>-8.4019914802162807E-4</v>
      </c>
      <c r="AU68">
        <f t="shared" si="23"/>
        <v>-2.8627846213324167E-3</v>
      </c>
      <c r="AW68">
        <v>65</v>
      </c>
      <c r="AX68">
        <f>IF(Z68&gt;0, (R68*SUMPRODUCT(K68:$K$98, X68:$X$98)-K68*$AZ$3)/Z68, 0)</f>
        <v>-4133115.2126025776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250000</v>
      </c>
      <c r="S69">
        <f t="shared" si="29"/>
        <v>-8220061.1721960511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-10.804792635638345</v>
      </c>
      <c r="AC69">
        <f t="shared" si="30"/>
        <v>-9.6477389380358769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-0.35359413698057701</v>
      </c>
      <c r="AI69">
        <f t="shared" si="34"/>
        <v>-0.35360880800725175</v>
      </c>
      <c r="AJ69">
        <f t="shared" si="35"/>
        <v>-1.1570536976024677</v>
      </c>
      <c r="AK69">
        <f t="shared" si="22"/>
        <v>-0.75633548449468424</v>
      </c>
      <c r="AL69">
        <f t="shared" si="26"/>
        <v>-2.2669979901044037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-3.1317854433282171E-4</v>
      </c>
      <c r="AR69">
        <f t="shared" si="36"/>
        <v>-3.1319153847015978E-4</v>
      </c>
      <c r="AS69">
        <f t="shared" si="36"/>
        <v>-1.0248031707323088E-3</v>
      </c>
      <c r="AT69">
        <f t="shared" si="36"/>
        <v>-6.6988680322580083E-4</v>
      </c>
      <c r="AU69">
        <f t="shared" si="23"/>
        <v>-2.0078815124282695E-3</v>
      </c>
      <c r="AW69">
        <v>66</v>
      </c>
      <c r="AX69">
        <f>IF(Z69&gt;0, (R69*SUMPRODUCT(K69:$K$98, X69:$X$98)-K69*$AZ$3)/Z69, 0)</f>
        <v>-8220061.1721960511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250000</v>
      </c>
      <c r="S70">
        <f t="shared" si="29"/>
        <v>-16879410.450109944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-9.6477389380358769</v>
      </c>
      <c r="AC70">
        <f t="shared" si="30"/>
        <v>-8.6143096214551473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-0.16290027225331855</v>
      </c>
      <c r="AI70">
        <f t="shared" si="34"/>
        <v>-0.16290665155611389</v>
      </c>
      <c r="AJ70">
        <f t="shared" si="35"/>
        <v>-1.0334293165807296</v>
      </c>
      <c r="AK70">
        <f t="shared" si="22"/>
        <v>-0.67534172566251149</v>
      </c>
      <c r="AL70">
        <f t="shared" si="26"/>
        <v>-1.8716776937993549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-1.2882220643095727E-4</v>
      </c>
      <c r="AR70">
        <f t="shared" si="36"/>
        <v>-1.2882725120988992E-4</v>
      </c>
      <c r="AS70">
        <f t="shared" si="36"/>
        <v>-8.1724016117875936E-4</v>
      </c>
      <c r="AT70">
        <f t="shared" si="36"/>
        <v>-5.3406301899512414E-4</v>
      </c>
      <c r="AU70">
        <f t="shared" si="23"/>
        <v>-1.4801304313837734E-3</v>
      </c>
      <c r="AW70">
        <v>67</v>
      </c>
      <c r="AX70">
        <f>IF(Z70&gt;0, (R70*SUMPRODUCT(K70:$K$98, X70:$X$98)-K70*$AZ$3)/Z70, 0)</f>
        <v>-16879410.450109944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250000</v>
      </c>
      <c r="S71">
        <f t="shared" si="29"/>
        <v>-35805687.153083123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-8.6143096214551473</v>
      </c>
      <c r="AC71">
        <f t="shared" si="30"/>
        <v>-7.6914540730142047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-7.2607455053211936E-2</v>
      </c>
      <c r="AI71">
        <f t="shared" si="34"/>
        <v>-7.2610140190226671E-2</v>
      </c>
      <c r="AJ71">
        <f t="shared" si="35"/>
        <v>-0.92285554844094264</v>
      </c>
      <c r="AK71">
        <f t="shared" si="22"/>
        <v>-0.6030016735018604</v>
      </c>
      <c r="AL71">
        <f t="shared" si="26"/>
        <v>-1.5984673621330296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-5.1266316599664101E-5</v>
      </c>
      <c r="AR71">
        <f t="shared" si="36"/>
        <v>-5.1268212508069238E-5</v>
      </c>
      <c r="AS71">
        <f t="shared" si="36"/>
        <v>-6.5160533016143907E-4</v>
      </c>
      <c r="AT71">
        <f t="shared" si="36"/>
        <v>-4.2576447117197407E-4</v>
      </c>
      <c r="AU71">
        <f t="shared" si="23"/>
        <v>-1.1286380138414824E-3</v>
      </c>
      <c r="AW71">
        <v>68</v>
      </c>
      <c r="AX71">
        <f>IF(Z71&gt;0, (R71*SUMPRODUCT(K71:$K$98, X71:$X$98)-K71*$AZ$3)/Z71, 0)</f>
        <v>-35805687.153083123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250000</v>
      </c>
      <c r="S72">
        <f t="shared" si="29"/>
        <v>-78612661.28146711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-7.6914540730142047</v>
      </c>
      <c r="AC72">
        <f t="shared" si="30"/>
        <v>-6.8674121512527924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-3.1326316923844903E-2</v>
      </c>
      <c r="AI72">
        <f t="shared" si="34"/>
        <v>-3.1327408893643299E-2</v>
      </c>
      <c r="AJ72">
        <f t="shared" si="35"/>
        <v>-0.82404192176141233</v>
      </c>
      <c r="AK72">
        <f t="shared" ref="AK72:AK89" si="49">G72*SUM(AB72:AB72, AE72:AF72)</f>
        <v>-0.53840178511099435</v>
      </c>
      <c r="AL72">
        <f t="shared" si="26"/>
        <v>-1.39377111576605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-1.974886837110041E-5</v>
      </c>
      <c r="AR72">
        <f t="shared" si="36"/>
        <v>-1.9749556775289966E-5</v>
      </c>
      <c r="AS72">
        <f t="shared" si="36"/>
        <v>-5.1949597154038311E-4</v>
      </c>
      <c r="AT72">
        <f t="shared" si="36"/>
        <v>-3.3942151612560115E-4</v>
      </c>
      <c r="AU72">
        <f t="shared" si="23"/>
        <v>-8.786670444412742E-4</v>
      </c>
      <c r="AW72">
        <v>69</v>
      </c>
      <c r="AX72">
        <f>IF(Z72&gt;0, (R72*SUMPRODUCT(K72:$K$98, X72:$X$98)-K72*$AZ$3)/Z72, 0)</f>
        <v>-78612661.28146711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250000</v>
      </c>
      <c r="S73">
        <f t="shared" si="29"/>
        <v>-178973817.82435146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-6.8674121512527924</v>
      </c>
      <c r="AC73">
        <f t="shared" si="30"/>
        <v>-6.1316344107657939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-1.305601400420465E-2</v>
      </c>
      <c r="AI73">
        <f t="shared" si="34"/>
        <v>-1.3056442253604849E-2</v>
      </c>
      <c r="AJ73">
        <f t="shared" si="35"/>
        <v>-0.73577774048699851</v>
      </c>
      <c r="AK73">
        <f t="shared" si="49"/>
        <v>-0.48071885058769553</v>
      </c>
      <c r="AL73">
        <f t="shared" si="26"/>
        <v>-1.2295530333282989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-7.3489528744627945E-6</v>
      </c>
      <c r="AR73">
        <f t="shared" si="36"/>
        <v>-7.3491939269509098E-6</v>
      </c>
      <c r="AS73">
        <f t="shared" si="36"/>
        <v>-4.141536566348885E-4</v>
      </c>
      <c r="AT73">
        <f t="shared" si="36"/>
        <v>-2.7058642689086994E-4</v>
      </c>
      <c r="AU73">
        <f t="shared" si="23"/>
        <v>-6.9208927745270936E-4</v>
      </c>
      <c r="AW73">
        <v>70</v>
      </c>
      <c r="AX73">
        <f>IF(Z73&gt;0, (R73*SUMPRODUCT(K73:$K$98, X73:$X$98)-K73*$AZ$3)/Z73, 0)</f>
        <v>-178973817.82435146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250000</v>
      </c>
      <c r="S74">
        <f t="shared" si="29"/>
        <v>-423268830.35957795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-6.1316344107657939</v>
      </c>
      <c r="AC74">
        <f t="shared" si="30"/>
        <v>-5.4746797156513756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-5.2457668549394021E-3</v>
      </c>
      <c r="AI74">
        <f t="shared" si="34"/>
        <v>-5.2459285335028517E-3</v>
      </c>
      <c r="AJ74">
        <f t="shared" si="35"/>
        <v>-0.65695469511441829</v>
      </c>
      <c r="AK74">
        <f t="shared" si="49"/>
        <v>-0.42921440875360561</v>
      </c>
      <c r="AL74">
        <f t="shared" si="26"/>
        <v>-1.0914150324015268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-2.636366698994683E-6</v>
      </c>
      <c r="AR74">
        <f t="shared" si="36"/>
        <v>-2.6364479538411919E-6</v>
      </c>
      <c r="AS74">
        <f t="shared" si="36"/>
        <v>-3.3016592785038381E-4</v>
      </c>
      <c r="AT74">
        <f t="shared" si="36"/>
        <v>-2.1571042047002477E-4</v>
      </c>
      <c r="AU74">
        <f t="shared" si="23"/>
        <v>-5.4851279627424979E-4</v>
      </c>
      <c r="AW74">
        <v>71</v>
      </c>
      <c r="AX74">
        <f>IF(Z74&gt;0, (R74*SUMPRODUCT(K74:$K$98, X74:$X$98)-K74*$AZ$3)/Z74, 0)</f>
        <v>-423268830.35957795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250000</v>
      </c>
      <c r="S75">
        <f t="shared" si="29"/>
        <v>-1041604993.484714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-5.4746797156513756</v>
      </c>
      <c r="AC75">
        <f t="shared" si="30"/>
        <v>-4.8881090983865612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-2.0280199109903156E-3</v>
      </c>
      <c r="AI75">
        <f t="shared" si="34"/>
        <v>-2.0280785717725815E-3</v>
      </c>
      <c r="AJ75">
        <f t="shared" si="35"/>
        <v>-0.58657061726481441</v>
      </c>
      <c r="AK75">
        <f t="shared" si="49"/>
        <v>-0.38322758009559632</v>
      </c>
      <c r="AL75">
        <f t="shared" si="26"/>
        <v>-0.97182627593218329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-9.1002018288576926E-7</v>
      </c>
      <c r="AR75">
        <f t="shared" si="36"/>
        <v>-9.1004650535702153E-7</v>
      </c>
      <c r="AS75">
        <f t="shared" si="36"/>
        <v>-2.6320801758700977E-4</v>
      </c>
      <c r="AT75">
        <f t="shared" si="36"/>
        <v>-1.7196321921473024E-4</v>
      </c>
      <c r="AU75">
        <f t="shared" si="23"/>
        <v>-4.3608128330709702E-4</v>
      </c>
      <c r="AW75">
        <v>72</v>
      </c>
      <c r="AX75">
        <f>IF(Z75&gt;0, (R75*SUMPRODUCT(K75:$K$98, X75:$X$98)-K75*$AZ$3)/Z75, 0)</f>
        <v>-1041604993.484714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250000</v>
      </c>
      <c r="S76">
        <f t="shared" si="29"/>
        <v>-2672156701.9713998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-4.8881090983865612</v>
      </c>
      <c r="AC76">
        <f t="shared" si="30"/>
        <v>-4.3643838890928954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-7.5316313419746493E-4</v>
      </c>
      <c r="AI76">
        <f t="shared" si="34"/>
        <v>-7.5318355021519821E-4</v>
      </c>
      <c r="AJ76">
        <f t="shared" si="35"/>
        <v>-0.52372520929366573</v>
      </c>
      <c r="AK76">
        <f t="shared" si="49"/>
        <v>-0.34216763688705931</v>
      </c>
      <c r="AL76">
        <f t="shared" si="26"/>
        <v>-0.86664602973094029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-3.0175178041666902E-7</v>
      </c>
      <c r="AR76">
        <f t="shared" si="36"/>
        <v>-3.017599600120585E-7</v>
      </c>
      <c r="AS76">
        <f t="shared" si="36"/>
        <v>-2.0982839862688032E-4</v>
      </c>
      <c r="AT76">
        <f t="shared" si="36"/>
        <v>-1.3708808748539246E-4</v>
      </c>
      <c r="AU76">
        <f t="shared" si="23"/>
        <v>-3.4721824607228489E-4</v>
      </c>
      <c r="AW76">
        <v>73</v>
      </c>
      <c r="AX76">
        <f>IF(Z76&gt;0, (R76*SUMPRODUCT(K76:$K$98, X76:$X$98)-K76*$AZ$3)/Z76, 0)</f>
        <v>-2672156701.9713998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250000</v>
      </c>
      <c r="S77">
        <f t="shared" si="29"/>
        <v>-7161678356.2697525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-4.3643838890928954</v>
      </c>
      <c r="AC77">
        <f t="shared" si="30"/>
        <v>-3.8967715843144517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-2.6820857686443207E-4</v>
      </c>
      <c r="AI77">
        <f t="shared" si="34"/>
        <v>-2.6821537829314484E-4</v>
      </c>
      <c r="AJ77">
        <f t="shared" si="35"/>
        <v>-0.46761230477844373</v>
      </c>
      <c r="AK77">
        <f t="shared" si="49"/>
        <v>-0.30550687223650269</v>
      </c>
      <c r="AL77">
        <f t="shared" si="26"/>
        <v>-0.7733873923932395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-9.5943471034168477E-8</v>
      </c>
      <c r="AR77">
        <f t="shared" si="36"/>
        <v>-9.5945904038684313E-8</v>
      </c>
      <c r="AS77">
        <f t="shared" si="36"/>
        <v>-1.672740974327916E-4</v>
      </c>
      <c r="AT77">
        <f t="shared" si="36"/>
        <v>-1.0928580319777752E-4</v>
      </c>
      <c r="AU77">
        <f t="shared" si="23"/>
        <v>-2.7665584653460777E-4</v>
      </c>
      <c r="AW77">
        <v>74</v>
      </c>
      <c r="AX77">
        <f>IF(Z77&gt;0, (R77*SUMPRODUCT(K77:$K$98, X77:$X$98)-K77*$AZ$3)/Z77, 0)</f>
        <v>-7161678356.2697525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250000</v>
      </c>
      <c r="S78">
        <f t="shared" si="29"/>
        <v>-20093650004.619717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-3.8967715843144517</v>
      </c>
      <c r="AC78">
        <f t="shared" si="30"/>
        <v>-3.479260424427367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-9.1380229553507993E-5</v>
      </c>
      <c r="AI78">
        <f t="shared" si="34"/>
        <v>-9.1382393956455959E-5</v>
      </c>
      <c r="AJ78">
        <f t="shared" si="35"/>
        <v>-0.41751115988708465</v>
      </c>
      <c r="AK78">
        <f t="shared" si="49"/>
        <v>-0.27277401090201164</v>
      </c>
      <c r="AL78">
        <f t="shared" si="26"/>
        <v>-0.6903765531830528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-2.9186161854222337E-8</v>
      </c>
      <c r="AR78">
        <f t="shared" si="36"/>
        <v>-2.9186853148335581E-8</v>
      </c>
      <c r="AS78">
        <f t="shared" si="36"/>
        <v>-1.333499417537933E-4</v>
      </c>
      <c r="AT78">
        <f t="shared" si="36"/>
        <v>-8.7121978908466163E-5</v>
      </c>
      <c r="AU78">
        <f t="shared" si="23"/>
        <v>-2.2050110751540783E-4</v>
      </c>
      <c r="AW78">
        <v>75</v>
      </c>
      <c r="AX78">
        <f>IF(Z78&gt;0, (R78*SUMPRODUCT(K78:$K$98, X78:$X$98)-K78*$AZ$3)/Z78, 0)</f>
        <v>-20093650004.619717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250000</v>
      </c>
      <c r="S79">
        <f t="shared" si="29"/>
        <v>-59136329148.793076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-3.479260424427367</v>
      </c>
      <c r="AC79">
        <f t="shared" si="30"/>
        <v>-3.1064825466219608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-2.9722462020279891E-5</v>
      </c>
      <c r="AI79">
        <f t="shared" si="34"/>
        <v>-2.9723118656097361E-5</v>
      </c>
      <c r="AJ79">
        <f t="shared" si="35"/>
        <v>-0.37277787780540628</v>
      </c>
      <c r="AK79">
        <f t="shared" si="49"/>
        <v>-0.24354822970991571</v>
      </c>
      <c r="AL79">
        <f t="shared" si="26"/>
        <v>-0.61635583063397814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-8.4760107718172346E-9</v>
      </c>
      <c r="AR79">
        <f t="shared" si="36"/>
        <v>-8.4761980258965976E-9</v>
      </c>
      <c r="AS79">
        <f t="shared" si="36"/>
        <v>-1.0630577324374821E-4</v>
      </c>
      <c r="AT79">
        <f t="shared" si="36"/>
        <v>-6.9453109808661283E-5</v>
      </c>
      <c r="AU79">
        <f t="shared" si="23"/>
        <v>-1.757673592504354E-4</v>
      </c>
      <c r="AW79">
        <v>76</v>
      </c>
      <c r="AX79">
        <f>IF(Z79&gt;0, (R79*SUMPRODUCT(K79:$K$98, X79:$X$98)-K79*$AZ$3)/Z79, 0)</f>
        <v>-59136329148.793076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250000</v>
      </c>
      <c r="S80">
        <f t="shared" si="29"/>
        <v>-184525309416.7655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-3.1064825466219608</v>
      </c>
      <c r="AC80">
        <f t="shared" si="30"/>
        <v>-2.7736451381412142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-9.2435779310265786E-6</v>
      </c>
      <c r="AI80">
        <f t="shared" si="34"/>
        <v>-9.2437658215893231E-6</v>
      </c>
      <c r="AJ80">
        <f t="shared" si="35"/>
        <v>-0.33283740848074661</v>
      </c>
      <c r="AK80">
        <f t="shared" si="49"/>
        <v>-0.21745377826353726</v>
      </c>
      <c r="AL80">
        <f t="shared" si="26"/>
        <v>-0.55030043051010546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-2.3535791256138013E-9</v>
      </c>
      <c r="AR80">
        <f t="shared" si="36"/>
        <v>-2.3536269658883869E-9</v>
      </c>
      <c r="AS80">
        <f t="shared" si="36"/>
        <v>-8.4746316055203145E-5</v>
      </c>
      <c r="AT80">
        <f t="shared" si="36"/>
        <v>-5.5367594358570445E-5</v>
      </c>
      <c r="AU80">
        <f t="shared" si="23"/>
        <v>-1.4011626404073947E-4</v>
      </c>
      <c r="AW80">
        <v>77</v>
      </c>
      <c r="AX80">
        <f>IF(Z80&gt;0, (R80*SUMPRODUCT(K80:$K$98, X80:$X$98)-K80*$AZ$3)/Z80, 0)</f>
        <v>-184525309416.7655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250000</v>
      </c>
      <c r="S81">
        <f t="shared" si="29"/>
        <v>-612479367649.74292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-2.7736451381412142</v>
      </c>
      <c r="AC81">
        <f t="shared" si="30"/>
        <v>-2.4764688753548314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-2.7093954691888611E-6</v>
      </c>
      <c r="AI81">
        <f t="shared" si="34"/>
        <v>-2.7094460110725179E-6</v>
      </c>
      <c r="AJ81">
        <f t="shared" si="35"/>
        <v>-0.29717626278638276</v>
      </c>
      <c r="AK81">
        <f t="shared" si="49"/>
        <v>-0.194155159669885</v>
      </c>
      <c r="AL81">
        <f t="shared" si="26"/>
        <v>-0.49133413190227881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-6.1594661671532665E-10</v>
      </c>
      <c r="AR81">
        <f t="shared" si="36"/>
        <v>-6.1595810677006202E-10</v>
      </c>
      <c r="AS81">
        <f t="shared" si="36"/>
        <v>-6.7559245489613672E-5</v>
      </c>
      <c r="AT81">
        <f t="shared" si="36"/>
        <v>-4.4138707352416268E-5</v>
      </c>
      <c r="AU81">
        <f t="shared" si="23"/>
        <v>-1.1169856880013671E-4</v>
      </c>
      <c r="AW81">
        <v>78</v>
      </c>
      <c r="AX81">
        <f>IF(Z81&gt;0, (R81*SUMPRODUCT(K81:$K$98, X81:$X$98)-K81*$AZ$3)/Z81, 0)</f>
        <v>-612479367649.74292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250000</v>
      </c>
      <c r="S82">
        <f t="shared" si="29"/>
        <v>-2170354487469.4644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-2.4764688753548314</v>
      </c>
      <c r="AC82">
        <f t="shared" si="30"/>
        <v>-2.2111329249529548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-7.4603208706380791E-7</v>
      </c>
      <c r="AI82">
        <f t="shared" si="34"/>
        <v>-7.4604482192427493E-7</v>
      </c>
      <c r="AJ82">
        <f t="shared" si="35"/>
        <v>-0.26533595040187663</v>
      </c>
      <c r="AK82">
        <f t="shared" si="49"/>
        <v>-0.17335282127483823</v>
      </c>
      <c r="AL82">
        <f t="shared" si="26"/>
        <v>-0.43868951772153675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-1.5142938487228441E-10</v>
      </c>
      <c r="AR82">
        <f t="shared" si="36"/>
        <v>-1.5143196979070867E-10</v>
      </c>
      <c r="AS82">
        <f t="shared" si="36"/>
        <v>-5.3857817177805366E-5</v>
      </c>
      <c r="AT82">
        <f t="shared" si="36"/>
        <v>-3.5187107292985098E-5</v>
      </c>
      <c r="AU82">
        <f t="shared" si="23"/>
        <v>-8.9045075902760245E-5</v>
      </c>
      <c r="AW82">
        <v>79</v>
      </c>
      <c r="AX82">
        <f>IF(Z82&gt;0, (R82*SUMPRODUCT(K82:$K$98, X82:$X$98)-K82*$AZ$3)/Z82, 0)</f>
        <v>-2170354487469.4644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250000</v>
      </c>
      <c r="S83">
        <f t="shared" si="29"/>
        <v>-8243476911192.168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-2.2111329249529548</v>
      </c>
      <c r="AC83">
        <f t="shared" si="30"/>
        <v>-1.9742258259813277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-1.9227787248985001E-7</v>
      </c>
      <c r="AI83">
        <f t="shared" si="34"/>
        <v>-1.9228086610808788E-7</v>
      </c>
      <c r="AJ83">
        <f t="shared" si="35"/>
        <v>-0.23690709897162709</v>
      </c>
      <c r="AK83">
        <f t="shared" si="49"/>
        <v>-0.15477930474670684</v>
      </c>
      <c r="AL83">
        <f t="shared" si="26"/>
        <v>-0.39168659599920008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-3.4846882953650251E-11</v>
      </c>
      <c r="AR83">
        <f t="shared" si="36"/>
        <v>-3.4847425492752603E-11</v>
      </c>
      <c r="AS83">
        <f t="shared" si="36"/>
        <v>-4.2935122184633682E-5</v>
      </c>
      <c r="AT83">
        <f t="shared" si="36"/>
        <v>-2.805094650940957E-5</v>
      </c>
      <c r="AU83">
        <f t="shared" si="23"/>
        <v>-7.0986103541468748E-5</v>
      </c>
      <c r="AW83">
        <v>80</v>
      </c>
      <c r="AX83">
        <f>IF(Z83&gt;0, (R83*SUMPRODUCT(K83:$K$98, X83:$X$98)-K83*$AZ$3)/Z83, 0)</f>
        <v>-8243476911192.168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250000</v>
      </c>
      <c r="S84">
        <f t="shared" si="29"/>
        <v>-33710677225175.289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-1.9742258259813277</v>
      </c>
      <c r="AC84">
        <f t="shared" si="30"/>
        <v>-1.7627016303705889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-4.6201361230895865E-8</v>
      </c>
      <c r="AI84">
        <f t="shared" si="34"/>
        <v>-4.6202014844889805E-8</v>
      </c>
      <c r="AJ84">
        <f t="shared" si="35"/>
        <v>-0.21152419561073876</v>
      </c>
      <c r="AK84">
        <f t="shared" si="49"/>
        <v>-0.13819580781869295</v>
      </c>
      <c r="AL84">
        <f t="shared" si="26"/>
        <v>-0.34972004963144654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-7.4760358828254175E-12</v>
      </c>
      <c r="AR84">
        <f t="shared" si="36"/>
        <v>-7.4761416468449621E-12</v>
      </c>
      <c r="AS84">
        <f t="shared" si="36"/>
        <v>-3.4227616553734218E-5</v>
      </c>
      <c r="AT84">
        <f t="shared" si="36"/>
        <v>-2.2362042818290367E-5</v>
      </c>
      <c r="AU84">
        <f t="shared" si="23"/>
        <v>-5.6589666848166228E-5</v>
      </c>
      <c r="AW84">
        <v>81</v>
      </c>
      <c r="AX84">
        <f>IF(Z84&gt;0, (R84*SUMPRODUCT(K84:$K$98, X84:$X$98)-K84*$AZ$3)/Z84, 0)</f>
        <v>-33710677225175.289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250000</v>
      </c>
      <c r="S85">
        <f t="shared" si="29"/>
        <v>-149237602935523.06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-1.7627016303705889</v>
      </c>
      <c r="AC85">
        <f t="shared" si="30"/>
        <v>-1.5738407414087918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-1.0305088940567032E-8</v>
      </c>
      <c r="AI85">
        <f t="shared" si="34"/>
        <v>-1.0305220763974006E-8</v>
      </c>
      <c r="AJ85">
        <f t="shared" si="35"/>
        <v>-0.18886088896179709</v>
      </c>
      <c r="AK85">
        <f t="shared" si="49"/>
        <v>-0.12338911412594124</v>
      </c>
      <c r="AL85">
        <f t="shared" si="26"/>
        <v>-0.3122500133929591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-1.4888478824551877E-12</v>
      </c>
      <c r="AR85">
        <f t="shared" si="36"/>
        <v>-1.4888669278997698E-12</v>
      </c>
      <c r="AS85">
        <f t="shared" si="36"/>
        <v>-2.7286046363215946E-5</v>
      </c>
      <c r="AT85">
        <f t="shared" si="36"/>
        <v>-1.7826883624579439E-5</v>
      </c>
      <c r="AU85">
        <f t="shared" si="23"/>
        <v>-4.5112931476662314E-5</v>
      </c>
      <c r="AW85">
        <v>82</v>
      </c>
      <c r="AX85">
        <f>IF(Z85&gt;0, (R85*SUMPRODUCT(K85:$K$98, X85:$X$98)-K85*$AZ$3)/Z85, 0)</f>
        <v>-149237602935523.06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250000</v>
      </c>
      <c r="S86">
        <f t="shared" si="29"/>
        <v>-720131997121493.5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-1.5738407414087918</v>
      </c>
      <c r="AC86">
        <f t="shared" si="30"/>
        <v>-1.4052149476877154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-2.1222710352452104E-9</v>
      </c>
      <c r="AI86">
        <f t="shared" si="34"/>
        <v>-2.1222954268663525E-9</v>
      </c>
      <c r="AJ86">
        <f t="shared" si="35"/>
        <v>-0.16862579372107644</v>
      </c>
      <c r="AK86">
        <f t="shared" si="49"/>
        <v>-0.11016885189861544</v>
      </c>
      <c r="AL86">
        <f t="shared" si="26"/>
        <v>-0.27879464774198731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-2.7376719570337177E-13</v>
      </c>
      <c r="AR86">
        <f t="shared" si="36"/>
        <v>-2.737703421562083E-13</v>
      </c>
      <c r="AS86">
        <f t="shared" si="36"/>
        <v>-2.1752269103998045E-5</v>
      </c>
      <c r="AT86">
        <f t="shared" si="36"/>
        <v>-1.4211482481387789E-5</v>
      </c>
      <c r="AU86">
        <f t="shared" si="23"/>
        <v>-3.5963751859156173E-5</v>
      </c>
      <c r="AW86">
        <v>83</v>
      </c>
      <c r="AX86">
        <f>IF(Z86&gt;0, (R86*SUMPRODUCT(K86:$K$98, X86:$X$98)-K86*$AZ$3)/Z86, 0)</f>
        <v>-720131997121493.5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250000</v>
      </c>
      <c r="S87">
        <f t="shared" si="29"/>
        <v>-3818580224874465.5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-1.4052149476877154</v>
      </c>
      <c r="AC87">
        <f t="shared" si="30"/>
        <v>-1.2546562032928414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-4.008125610914807E-10</v>
      </c>
      <c r="AI87">
        <f t="shared" si="34"/>
        <v>-4.0081666816835683E-10</v>
      </c>
      <c r="AJ87">
        <f t="shared" si="35"/>
        <v>-0.15055874439487393</v>
      </c>
      <c r="AK87">
        <f t="shared" si="49"/>
        <v>-9.8365046338140083E-2</v>
      </c>
      <c r="AL87">
        <f t="shared" si="26"/>
        <v>-0.24892379113383067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-4.6164045593473823E-14</v>
      </c>
      <c r="AR87">
        <f t="shared" si="36"/>
        <v>-4.6164518630755014E-14</v>
      </c>
      <c r="AS87">
        <f t="shared" si="36"/>
        <v>-1.7340775752671048E-5</v>
      </c>
      <c r="AT87">
        <f t="shared" si="36"/>
        <v>-1.1329306825096361E-5</v>
      </c>
      <c r="AU87">
        <f t="shared" si="23"/>
        <v>-2.8670082623931925E-5</v>
      </c>
      <c r="AW87">
        <v>84</v>
      </c>
      <c r="AX87">
        <f>IF(Z87&gt;0, (R87*SUMPRODUCT(K87:$K$98, X87:$X$98)-K87*$AZ$3)/Z87, 0)</f>
        <v>-3818580224874465.5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250000</v>
      </c>
      <c r="S88">
        <f t="shared" si="29"/>
        <v>-2.247067150424942E+16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-1.2546562032928414</v>
      </c>
      <c r="AC88">
        <f t="shared" si="30"/>
        <v>-1.1202287529400774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-6.8856890321388655E-11</v>
      </c>
      <c r="AI88">
        <f t="shared" si="34"/>
        <v>-6.8857513482979943E-11</v>
      </c>
      <c r="AJ88">
        <f t="shared" si="35"/>
        <v>-0.13442745035276404</v>
      </c>
      <c r="AK88">
        <f t="shared" si="49"/>
        <v>-8.7825934230498906E-2</v>
      </c>
      <c r="AL88">
        <f t="shared" si="26"/>
        <v>-0.22225338465212047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-7.0809564049029145E-15</v>
      </c>
      <c r="AR88">
        <f t="shared" si="36"/>
        <v>-7.0810204882508626E-15</v>
      </c>
      <c r="AS88">
        <f t="shared" si="36"/>
        <v>-1.3823960262034911E-5</v>
      </c>
      <c r="AT88">
        <f t="shared" si="36"/>
        <v>-9.0316540378655231E-6</v>
      </c>
      <c r="AU88">
        <f t="shared" si="23"/>
        <v>-2.2855614306981457E-5</v>
      </c>
      <c r="AW88">
        <v>85</v>
      </c>
      <c r="AX88">
        <f>IF(Z88&gt;0, (R88*SUMPRODUCT(K88:$K$98, X88:$X$98)-K88*$AZ$3)/Z88, 0)</f>
        <v>-2.247067150424942E+16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-1.1202287529400774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-1.1202287529400774</v>
      </c>
      <c r="AK89">
        <f t="shared" si="49"/>
        <v>-7.8416012705805421E-2</v>
      </c>
      <c r="AL89">
        <f t="shared" si="26"/>
        <v>-1.1986447656583459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-1.1443454990691216E-15</v>
      </c>
      <c r="AR89">
        <f t="shared" si="36"/>
        <v>-1.1443454990691216E-15</v>
      </c>
      <c r="AS89">
        <f t="shared" si="36"/>
        <v>-1.0285684718779437E-4</v>
      </c>
      <c r="AT89">
        <f t="shared" si="36"/>
        <v>-7.1999793031456063E-6</v>
      </c>
      <c r="AU89">
        <f t="shared" si="23"/>
        <v>-1.1005682649208432E-4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24921.592538970199</v>
      </c>
      <c r="AO91" s="8">
        <f t="shared" si="50"/>
        <v>-2492.1592538970199</v>
      </c>
      <c r="AP91" s="8">
        <f t="shared" si="50"/>
        <v>-731.95483014297577</v>
      </c>
      <c r="AQ91" s="8">
        <f t="shared" si="50"/>
        <v>-10893.368630634719</v>
      </c>
      <c r="AR91" s="8">
        <f t="shared" si="50"/>
        <v>10804.109824295479</v>
      </c>
      <c r="AS91" s="8">
        <f t="shared" si="50"/>
        <v>-2216.4660909663698</v>
      </c>
      <c r="AT91" s="8">
        <f t="shared" si="50"/>
        <v>1063.6400360619009</v>
      </c>
      <c r="AU91" s="8">
        <f t="shared" si="50"/>
        <v>9651.2837693910096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63569.86288994184</v>
      </c>
      <c r="K3">
        <v>1</v>
      </c>
      <c r="L3" s="2">
        <v>0</v>
      </c>
      <c r="O3">
        <f>$C$3</f>
        <v>63569.86288994184</v>
      </c>
      <c r="P3">
        <f>O3*C5</f>
        <v>6356.9862889941842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63569.86288994184</v>
      </c>
      <c r="AF3">
        <f t="shared" ref="AF3:AG34" si="4">-$Z3*P3</f>
        <v>-6356.9862889941842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56587.919630247656</v>
      </c>
      <c r="AJ3">
        <f t="shared" ref="AJ3:AJ66" si="7">AB3-AC3</f>
        <v>0</v>
      </c>
      <c r="AL3">
        <f t="shared" ref="AL3:AL34" si="8">SUM(AI3:AK3)</f>
        <v>56587.919630247656</v>
      </c>
      <c r="AN3">
        <f t="shared" ref="AN3:AU34" si="9">AE3*$K3</f>
        <v>63569.86288994184</v>
      </c>
      <c r="AO3">
        <f t="shared" si="9"/>
        <v>-6356.9862889941842</v>
      </c>
      <c r="AP3">
        <f t="shared" si="9"/>
        <v>-624.95697070000006</v>
      </c>
      <c r="AQ3">
        <f t="shared" si="9"/>
        <v>0</v>
      </c>
      <c r="AR3">
        <f t="shared" si="9"/>
        <v>56587.919630247656</v>
      </c>
      <c r="AS3">
        <f t="shared" si="9"/>
        <v>0</v>
      </c>
      <c r="AT3">
        <f t="shared" si="9"/>
        <v>0</v>
      </c>
      <c r="AU3">
        <f t="shared" si="9"/>
        <v>56587.919630247656</v>
      </c>
      <c r="AW3">
        <v>0</v>
      </c>
      <c r="AX3">
        <f>IF(Z3&gt;0, (R3*SUMPRODUCT(K3:$K$98, X3:$X$98)-K3*$AZ$3)/Z3, 0)</f>
        <v>0</v>
      </c>
      <c r="AZ3">
        <f>C6*ABS(SUMPRODUCT(X4:X79, K4:K79))/1</f>
        <v>25054.748986618397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1701.8105503521301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1680.6012241233911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-1680.6012241233911</v>
      </c>
      <c r="AK4">
        <f>G4*SUM(AB4, AE4:AF4)</f>
        <v>0</v>
      </c>
      <c r="AL4">
        <f t="shared" si="8"/>
        <v>-2296.301474123391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-574.40083030133405</v>
      </c>
      <c r="AR4">
        <f t="shared" si="9"/>
        <v>-574.40083030133405</v>
      </c>
      <c r="AS4">
        <f t="shared" si="9"/>
        <v>-1567.871279152338</v>
      </c>
      <c r="AT4">
        <f t="shared" si="9"/>
        <v>0</v>
      </c>
      <c r="AU4">
        <f t="shared" si="9"/>
        <v>-2142.2721094536719</v>
      </c>
      <c r="AW4">
        <v>1</v>
      </c>
      <c r="AX4">
        <f>IF(Z4&gt;0, (R4*SUMPRODUCT(K4:$K$98, X4:$X$98)-K4*$AZ$3)/Z4, 0)</f>
        <v>1701.8105503521301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250000</v>
      </c>
      <c r="S5">
        <f t="shared" si="1"/>
        <v>3133.7426096719887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1680.6012241233911</v>
      </c>
      <c r="AC5">
        <f t="shared" si="2"/>
        <v>3055.8314170915764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-630.96343929257375</v>
      </c>
      <c r="AI5">
        <f t="shared" si="6"/>
        <v>-643.15266395823414</v>
      </c>
      <c r="AJ5">
        <f t="shared" si="7"/>
        <v>-1375.2301929681853</v>
      </c>
      <c r="AK5">
        <f>G5*SUM(AB5, AE5:AF5)</f>
        <v>68.904650189059041</v>
      </c>
      <c r="AL5">
        <f t="shared" si="8"/>
        <v>-1949.4782067373603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-539.54189579719866</v>
      </c>
      <c r="AR5">
        <f t="shared" si="9"/>
        <v>-549.96499953801435</v>
      </c>
      <c r="AS5">
        <f t="shared" si="9"/>
        <v>-1175.9703641521835</v>
      </c>
      <c r="AT5">
        <f t="shared" si="9"/>
        <v>58.920918831572749</v>
      </c>
      <c r="AU5">
        <f t="shared" si="9"/>
        <v>-1667.014444858625</v>
      </c>
      <c r="AW5">
        <v>2</v>
      </c>
      <c r="AX5">
        <f>IF(Z5&gt;0, (R5*SUMPRODUCT(K5:$K$98, X5:$X$98)-K5*$AZ$3)/Z5, 0)</f>
        <v>3133.7426096719887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250000</v>
      </c>
      <c r="S6">
        <f t="shared" si="1"/>
        <v>4791.6276447667478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3055.8314170915764</v>
      </c>
      <c r="AC6">
        <f t="shared" si="2"/>
        <v>4613.32160627946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-649.64788808323419</v>
      </c>
      <c r="AI6">
        <f t="shared" si="6"/>
        <v>-661.68273810783376</v>
      </c>
      <c r="AJ6">
        <f t="shared" si="7"/>
        <v>-1557.4901891878835</v>
      </c>
      <c r="AK6">
        <f>G6*SUM(AB6, AE6:AF6)</f>
        <v>178.76613789985723</v>
      </c>
      <c r="AL6">
        <f t="shared" si="8"/>
        <v>-2040.40678939586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-501.14489649425417</v>
      </c>
      <c r="AR6">
        <f t="shared" si="9"/>
        <v>-510.42870050645018</v>
      </c>
      <c r="AS6">
        <f t="shared" si="9"/>
        <v>-1201.4635527474775</v>
      </c>
      <c r="AT6">
        <f t="shared" si="9"/>
        <v>137.90199170634932</v>
      </c>
      <c r="AU6">
        <f t="shared" si="9"/>
        <v>-1573.9902615475783</v>
      </c>
      <c r="AW6">
        <v>3</v>
      </c>
      <c r="AX6">
        <f>IF(Z6&gt;0, (R6*SUMPRODUCT(K6:$K$98, X6:$X$98)-K6*$AZ$3)/Z6, 0)</f>
        <v>4791.6276447667478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250000</v>
      </c>
      <c r="S7">
        <f t="shared" si="1"/>
        <v>6159.9105727881424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4613.32160627946</v>
      </c>
      <c r="AC7">
        <f t="shared" si="2"/>
        <v>5854.8331825676869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-671.59782540976676</v>
      </c>
      <c r="AI7">
        <f t="shared" si="6"/>
        <v>-683.47874704284993</v>
      </c>
      <c r="AJ7">
        <f t="shared" si="7"/>
        <v>-1241.5115762882269</v>
      </c>
      <c r="AK7">
        <f>G7*SUM(AB7, AE7:AF7)</f>
        <v>226.51409086832146</v>
      </c>
      <c r="AL7">
        <f t="shared" si="8"/>
        <v>-1698.4762324627554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-471.36502437837817</v>
      </c>
      <c r="AR7">
        <f t="shared" si="9"/>
        <v>-479.70372159169762</v>
      </c>
      <c r="AS7">
        <f t="shared" si="9"/>
        <v>-871.36246170255743</v>
      </c>
      <c r="AT7">
        <f t="shared" si="9"/>
        <v>158.98029434363886</v>
      </c>
      <c r="AU7">
        <f t="shared" si="9"/>
        <v>-1192.0858889506162</v>
      </c>
      <c r="AW7">
        <v>4</v>
      </c>
      <c r="AX7">
        <f>IF(Z7&gt;0, (R7*SUMPRODUCT(K7:$K$98, X7:$X$98)-K7*$AZ$3)/Z7, 0)</f>
        <v>6159.9105727881424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250000</v>
      </c>
      <c r="S8">
        <f t="shared" si="1"/>
        <v>6990.258845000053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5854.8331825676869</v>
      </c>
      <c r="AC8">
        <f t="shared" si="2"/>
        <v>6553.8202998283923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-851.06035650025933</v>
      </c>
      <c r="AI8">
        <f t="shared" si="6"/>
        <v>-862.77991589918656</v>
      </c>
      <c r="AJ8">
        <f t="shared" si="7"/>
        <v>-698.98711726070542</v>
      </c>
      <c r="AK8">
        <f t="shared" ref="AK8:AK71" si="22">G8*SUM(AB8:AB8, AE8:AF8)</f>
        <v>124.70794678869173</v>
      </c>
      <c r="AL8">
        <f t="shared" si="8"/>
        <v>-1437.0590863712002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-557.56734332777921</v>
      </c>
      <c r="AR8">
        <f t="shared" si="9"/>
        <v>-565.24534589143173</v>
      </c>
      <c r="AS8">
        <f t="shared" si="9"/>
        <v>-457.93742713390702</v>
      </c>
      <c r="AT8">
        <f t="shared" si="9"/>
        <v>81.701700768636044</v>
      </c>
      <c r="AU8">
        <f t="shared" si="9"/>
        <v>-941.48107225670265</v>
      </c>
      <c r="AW8">
        <v>5</v>
      </c>
      <c r="AX8">
        <f>IF(Z8&gt;0, (R8*SUMPRODUCT(K8:$K$98, X8:$X$98)-K8*$AZ$3)/Z8, 0)</f>
        <v>6990.258845000053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250000</v>
      </c>
      <c r="S9">
        <f t="shared" si="1"/>
        <v>7429.7879352707641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6553.8202998283923</v>
      </c>
      <c r="AC9">
        <f t="shared" si="2"/>
        <v>6865.2454847948411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-1043.19009369127</v>
      </c>
      <c r="AI9">
        <f t="shared" si="6"/>
        <v>-1054.7402979915234</v>
      </c>
      <c r="AJ9">
        <f t="shared" si="7"/>
        <v>-311.4251849664488</v>
      </c>
      <c r="AK9">
        <f t="shared" si="22"/>
        <v>38.667539768987517</v>
      </c>
      <c r="AL9">
        <f t="shared" si="8"/>
        <v>-1327.4979431889847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-647.25830657991469</v>
      </c>
      <c r="AR9">
        <f t="shared" si="9"/>
        <v>-654.42475277341794</v>
      </c>
      <c r="AS9">
        <f t="shared" si="9"/>
        <v>-193.22704372552766</v>
      </c>
      <c r="AT9">
        <f t="shared" si="9"/>
        <v>23.991683262564912</v>
      </c>
      <c r="AU9">
        <f t="shared" si="9"/>
        <v>-823.66011323638065</v>
      </c>
      <c r="AW9">
        <v>6</v>
      </c>
      <c r="AX9">
        <f>IF(Z9&gt;0, (R9*SUMPRODUCT(K9:$K$98, X9:$X$98)-K9*$AZ$3)/Z9, 0)</f>
        <v>7429.7879352707641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250000</v>
      </c>
      <c r="S10">
        <f t="shared" si="1"/>
        <v>7711.3898141711543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6865.2454847948411</v>
      </c>
      <c r="AC10">
        <f t="shared" si="2"/>
        <v>7015.834306545712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-1243.6608558990372</v>
      </c>
      <c r="AI10">
        <f t="shared" si="6"/>
        <v>-1255.0333751134931</v>
      </c>
      <c r="AJ10">
        <f t="shared" si="7"/>
        <v>-150.58882175087092</v>
      </c>
      <c r="AK10">
        <f t="shared" si="22"/>
        <v>28.147506487658852</v>
      </c>
      <c r="AL10">
        <f t="shared" si="8"/>
        <v>-1377.4746903767052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-732.0391873255835</v>
      </c>
      <c r="AR10">
        <f t="shared" si="9"/>
        <v>-738.73323874973698</v>
      </c>
      <c r="AS10">
        <f t="shared" si="9"/>
        <v>-88.639051532368853</v>
      </c>
      <c r="AT10">
        <f t="shared" si="9"/>
        <v>16.568084198141023</v>
      </c>
      <c r="AU10">
        <f t="shared" si="9"/>
        <v>-810.8042060839648</v>
      </c>
      <c r="AW10">
        <v>7</v>
      </c>
      <c r="AX10">
        <f>IF(Z10&gt;0, (R10*SUMPRODUCT(K10:$K$98, X10:$X$98)-K10*$AZ$3)/Z10, 0)</f>
        <v>7711.3898141711543</v>
      </c>
    </row>
    <row r="11" spans="1:52" x14ac:dyDescent="0.25">
      <c r="A11" t="s">
        <v>33</v>
      </c>
      <c r="C11" s="12">
        <f>AU81</f>
        <v>28785.805713252754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250000</v>
      </c>
      <c r="S11">
        <f t="shared" si="1"/>
        <v>7842.9494611432974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7015.834306545712</v>
      </c>
      <c r="AC11">
        <f t="shared" si="2"/>
        <v>7018.0940041301965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-1468.7776878754241</v>
      </c>
      <c r="AI11">
        <f t="shared" si="6"/>
        <v>-1479.9630430133418</v>
      </c>
      <c r="AJ11">
        <f t="shared" si="7"/>
        <v>-2.2596975844844565</v>
      </c>
      <c r="AK11">
        <f t="shared" si="22"/>
        <v>16.838002335709707</v>
      </c>
      <c r="AL11">
        <f t="shared" si="8"/>
        <v>-1465.3847382621166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-821.50004620442178</v>
      </c>
      <c r="AR11">
        <f t="shared" si="9"/>
        <v>-827.75611193748978</v>
      </c>
      <c r="AS11">
        <f t="shared" si="9"/>
        <v>-1.2638683753068074</v>
      </c>
      <c r="AT11">
        <f t="shared" si="9"/>
        <v>9.4176401309473707</v>
      </c>
      <c r="AU11">
        <f t="shared" si="9"/>
        <v>-819.60234018184917</v>
      </c>
      <c r="AW11">
        <v>8</v>
      </c>
      <c r="AX11">
        <f>IF(Z11&gt;0, (R11*SUMPRODUCT(K11:$K$98, X11:$X$98)-K11*$AZ$3)/Z11, 0)</f>
        <v>7842.9494611432974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250000</v>
      </c>
      <c r="S12">
        <f t="shared" si="1"/>
        <v>7841.873481753064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7018.0940041301965</v>
      </c>
      <c r="AC12">
        <f t="shared" si="2"/>
        <v>6893.0660202276285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-1718.1434776996466</v>
      </c>
      <c r="AI12">
        <f t="shared" si="6"/>
        <v>-1729.1310721123</v>
      </c>
      <c r="AJ12">
        <f t="shared" si="7"/>
        <v>125.02798390256794</v>
      </c>
      <c r="AK12">
        <f t="shared" si="22"/>
        <v>16.141616209499453</v>
      </c>
      <c r="AL12">
        <f t="shared" si="8"/>
        <v>-1587.9614720002326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-913.21152347031727</v>
      </c>
      <c r="AR12">
        <f t="shared" si="9"/>
        <v>-919.05154670649495</v>
      </c>
      <c r="AS12">
        <f t="shared" si="9"/>
        <v>66.453702579573488</v>
      </c>
      <c r="AT12">
        <f t="shared" si="9"/>
        <v>8.5794406120761852</v>
      </c>
      <c r="AU12">
        <f t="shared" si="9"/>
        <v>-844.0184035148452</v>
      </c>
      <c r="AW12">
        <v>9</v>
      </c>
      <c r="AX12">
        <f>IF(Z12&gt;0, (R12*SUMPRODUCT(K12:$K$98, X12:$X$98)-K12*$AZ$3)/Z12, 0)</f>
        <v>7841.873481753064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250000</v>
      </c>
      <c r="S13">
        <f t="shared" si="1"/>
        <v>7698.3413865043713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6893.0660202276285</v>
      </c>
      <c r="AC13">
        <f t="shared" si="2"/>
        <v>6638.1025981556559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-1985.1231887368956</v>
      </c>
      <c r="AI13">
        <f t="shared" si="6"/>
        <v>-1995.9016510459858</v>
      </c>
      <c r="AJ13">
        <f t="shared" si="7"/>
        <v>254.96342207197267</v>
      </c>
      <c r="AK13">
        <f t="shared" si="22"/>
        <v>13.786132040455257</v>
      </c>
      <c r="AL13">
        <f t="shared" si="8"/>
        <v>-1727.1520969335579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-1002.9601502553417</v>
      </c>
      <c r="AR13">
        <f t="shared" si="9"/>
        <v>-1008.4058416050685</v>
      </c>
      <c r="AS13">
        <f t="shared" si="9"/>
        <v>128.81727117077881</v>
      </c>
      <c r="AT13">
        <f t="shared" si="9"/>
        <v>6.9652811176584271</v>
      </c>
      <c r="AU13">
        <f t="shared" si="9"/>
        <v>-872.62328931663137</v>
      </c>
      <c r="AW13">
        <v>10</v>
      </c>
      <c r="AX13">
        <f>IF(Z13&gt;0, (R13*SUMPRODUCT(K13:$K$98, X13:$X$98)-K13*$AZ$3)/Z13, 0)</f>
        <v>7698.3413865043713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250000</v>
      </c>
      <c r="S14">
        <f t="shared" si="1"/>
        <v>8278.3863533120693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6638.1025981556559</v>
      </c>
      <c r="AC14">
        <f t="shared" si="2"/>
        <v>6991.4228766057004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-2278.7208485834185</v>
      </c>
      <c r="AI14">
        <f t="shared" si="6"/>
        <v>-2289.2775902269887</v>
      </c>
      <c r="AJ14">
        <f t="shared" si="7"/>
        <v>-353.3202784500445</v>
      </c>
      <c r="AK14">
        <f t="shared" si="22"/>
        <v>464.66718187089594</v>
      </c>
      <c r="AL14">
        <f t="shared" si="8"/>
        <v>-2177.9306868061371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-1027.9436748256367</v>
      </c>
      <c r="AR14">
        <f t="shared" si="9"/>
        <v>-1032.7058798171001</v>
      </c>
      <c r="AS14">
        <f t="shared" si="9"/>
        <v>-159.38474677411119</v>
      </c>
      <c r="AT14">
        <f t="shared" si="9"/>
        <v>209.61395547865217</v>
      </c>
      <c r="AU14">
        <f t="shared" si="9"/>
        <v>-982.47667111255919</v>
      </c>
      <c r="AW14">
        <v>11</v>
      </c>
      <c r="AX14">
        <f>IF(Z14&gt;0, (R14*SUMPRODUCT(K14:$K$98, X14:$X$98)-K14*$AZ$3)/Z14, 0)</f>
        <v>8278.3863533120693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250000</v>
      </c>
      <c r="S15">
        <f t="shared" si="1"/>
        <v>8688.9686647713243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6991.4228766057004</v>
      </c>
      <c r="AC15">
        <f t="shared" si="2"/>
        <v>7174.4438702670104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-2599.5651149648543</v>
      </c>
      <c r="AI15">
        <f t="shared" si="6"/>
        <v>-2609.8863109362405</v>
      </c>
      <c r="AJ15">
        <f t="shared" si="7"/>
        <v>-183.02099366131006</v>
      </c>
      <c r="AK15">
        <f t="shared" si="22"/>
        <v>489.3996013623991</v>
      </c>
      <c r="AL15">
        <f t="shared" si="8"/>
        <v>-2303.5077032351514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-1047.0342067469153</v>
      </c>
      <c r="AR15">
        <f t="shared" si="9"/>
        <v>-1051.1913040915324</v>
      </c>
      <c r="AS15">
        <f t="shared" si="9"/>
        <v>-73.71588417349291</v>
      </c>
      <c r="AT15">
        <f t="shared" si="9"/>
        <v>197.11686406503568</v>
      </c>
      <c r="AU15">
        <f t="shared" si="9"/>
        <v>-927.79032419998953</v>
      </c>
      <c r="AW15">
        <v>12</v>
      </c>
      <c r="AX15">
        <f>IF(Z15&gt;0, (R15*SUMPRODUCT(K15:$K$98, X15:$X$98)-K15*$AZ$3)/Z15, 0)</f>
        <v>8688.9686647713243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250000</v>
      </c>
      <c r="S16">
        <f t="shared" si="1"/>
        <v>8946.2275956883441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7174.4438702670104</v>
      </c>
      <c r="AC16">
        <f t="shared" si="2"/>
        <v>7208.6281175263011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-2916.4450702645254</v>
      </c>
      <c r="AI16">
        <f t="shared" si="6"/>
        <v>-2926.5172320226843</v>
      </c>
      <c r="AJ16">
        <f t="shared" si="7"/>
        <v>-34.184247259290714</v>
      </c>
      <c r="AK16">
        <f t="shared" si="22"/>
        <v>502.21107091869078</v>
      </c>
      <c r="AL16">
        <f t="shared" si="8"/>
        <v>-2458.4904083632841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-1048.8078965753459</v>
      </c>
      <c r="AR16">
        <f t="shared" si="9"/>
        <v>-1052.4300332976341</v>
      </c>
      <c r="AS16">
        <f t="shared" si="9"/>
        <v>-12.293291181642704</v>
      </c>
      <c r="AT16">
        <f t="shared" si="9"/>
        <v>180.60444281891085</v>
      </c>
      <c r="AU16">
        <f t="shared" si="9"/>
        <v>-884.11888166036579</v>
      </c>
      <c r="AW16">
        <v>13</v>
      </c>
      <c r="AX16">
        <f>IF(Z16&gt;0, (R16*SUMPRODUCT(K16:$K$98, X16:$X$98)-K16*$AZ$3)/Z16, 0)</f>
        <v>8946.2275956883441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250000</v>
      </c>
      <c r="S17">
        <f t="shared" si="1"/>
        <v>9079.4018896416965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7208.6281175263011</v>
      </c>
      <c r="AC17">
        <f t="shared" si="2"/>
        <v>7125.1938405993387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-3237.6349569734821</v>
      </c>
      <c r="AI17">
        <f t="shared" si="6"/>
        <v>-3247.4445153662109</v>
      </c>
      <c r="AJ17">
        <f t="shared" si="7"/>
        <v>83.434276926962411</v>
      </c>
      <c r="AK17">
        <f t="shared" si="22"/>
        <v>504.60396822684112</v>
      </c>
      <c r="AL17">
        <f t="shared" si="8"/>
        <v>-2659.4062702124074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-1039.5658520942127</v>
      </c>
      <c r="AR17">
        <f t="shared" si="9"/>
        <v>-1042.7155839400591</v>
      </c>
      <c r="AS17">
        <f t="shared" si="9"/>
        <v>26.789748177330605</v>
      </c>
      <c r="AT17">
        <f t="shared" si="9"/>
        <v>162.02229750145165</v>
      </c>
      <c r="AU17">
        <f t="shared" si="9"/>
        <v>-853.90353826127694</v>
      </c>
      <c r="AW17">
        <v>14</v>
      </c>
      <c r="AX17">
        <f>IF(Z17&gt;0, (R17*SUMPRODUCT(K17:$K$98, X17:$X$98)-K17*$AZ$3)/Z17, 0)</f>
        <v>9079.4018896416965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250000</v>
      </c>
      <c r="S18">
        <f t="shared" si="1"/>
        <v>9110.0840660011199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7125.1938405993387</v>
      </c>
      <c r="AC18">
        <f t="shared" si="2"/>
        <v>6947.5687203340549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-3573.2570107076963</v>
      </c>
      <c r="AI18">
        <f t="shared" si="6"/>
        <v>-3582.7898106659622</v>
      </c>
      <c r="AJ18">
        <f t="shared" si="7"/>
        <v>177.62512026528384</v>
      </c>
      <c r="AK18">
        <f t="shared" si="22"/>
        <v>498.76356884195377</v>
      </c>
      <c r="AL18">
        <f t="shared" si="8"/>
        <v>-2906.4011215587248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-1024.401855734417</v>
      </c>
      <c r="AR18">
        <f t="shared" si="9"/>
        <v>-1027.1347736125124</v>
      </c>
      <c r="AS18">
        <f t="shared" si="9"/>
        <v>50.922590308937238</v>
      </c>
      <c r="AT18">
        <f t="shared" si="9"/>
        <v>142.98840636521294</v>
      </c>
      <c r="AU18">
        <f t="shared" si="9"/>
        <v>-833.22377693836222</v>
      </c>
      <c r="AW18">
        <v>15</v>
      </c>
      <c r="AX18">
        <f>IF(Z18&gt;0, (R18*SUMPRODUCT(K18:$K$98, X18:$X$98)-K18*$AZ$3)/Z18, 0)</f>
        <v>9110.0840660011199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250000</v>
      </c>
      <c r="S19">
        <f t="shared" si="1"/>
        <v>9054.6108844462924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6947.5687203340549</v>
      </c>
      <c r="AC19">
        <f t="shared" si="2"/>
        <v>6692.7568037326037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-3960.8025015718763</v>
      </c>
      <c r="AI19">
        <f t="shared" si="6"/>
        <v>-3970.0419334054809</v>
      </c>
      <c r="AJ19">
        <f t="shared" si="7"/>
        <v>254.81191660145123</v>
      </c>
      <c r="AK19">
        <f t="shared" si="22"/>
        <v>486.32981042338389</v>
      </c>
      <c r="AL19">
        <f t="shared" si="8"/>
        <v>-3228.9002063806456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-1013.8443074306432</v>
      </c>
      <c r="AR19">
        <f t="shared" si="9"/>
        <v>-1016.2093194110881</v>
      </c>
      <c r="AS19">
        <f t="shared" si="9"/>
        <v>65.224057753283333</v>
      </c>
      <c r="AT19">
        <f t="shared" si="9"/>
        <v>124.48555807463153</v>
      </c>
      <c r="AU19">
        <f t="shared" si="9"/>
        <v>-826.49970358317319</v>
      </c>
      <c r="AW19">
        <v>16</v>
      </c>
      <c r="AX19">
        <f>IF(Z19&gt;0, (R19*SUMPRODUCT(K19:$K$98, X19:$X$98)-K19*$AZ$3)/Z19, 0)</f>
        <v>9054.6108844462924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250000</v>
      </c>
      <c r="S20">
        <f t="shared" si="1"/>
        <v>8911.1849478003496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6692.7568037326037</v>
      </c>
      <c r="AC20">
        <f t="shared" si="2"/>
        <v>6366.0463705278271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-4343.672368527974</v>
      </c>
      <c r="AI20">
        <f t="shared" si="6"/>
        <v>-4352.6022224248163</v>
      </c>
      <c r="AJ20">
        <f t="shared" si="7"/>
        <v>326.71043320477656</v>
      </c>
      <c r="AK20">
        <f t="shared" si="22"/>
        <v>468.49297626128231</v>
      </c>
      <c r="AL20">
        <f t="shared" si="8"/>
        <v>-3557.3988129587574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-992.72078936298237</v>
      </c>
      <c r="AR20">
        <f t="shared" si="9"/>
        <v>-994.76165498480043</v>
      </c>
      <c r="AS20">
        <f t="shared" si="9"/>
        <v>74.667749228535996</v>
      </c>
      <c r="AT20">
        <f t="shared" si="9"/>
        <v>107.07131609991222</v>
      </c>
      <c r="AU20">
        <f t="shared" si="9"/>
        <v>-813.02258965635212</v>
      </c>
      <c r="AW20">
        <v>17</v>
      </c>
      <c r="AX20">
        <f>IF(Z20&gt;0, (R20*SUMPRODUCT(K20:$K$98, X20:$X$98)-K20*$AZ$3)/Z20, 0)</f>
        <v>8911.1849478003496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250000</v>
      </c>
      <c r="S21">
        <f t="shared" si="1"/>
        <v>8695.3718937654266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6366.0463705278271</v>
      </c>
      <c r="AC21">
        <f t="shared" si="2"/>
        <v>5986.83796886651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-4683.9675132538987</v>
      </c>
      <c r="AI21">
        <f t="shared" si="6"/>
        <v>-4692.5738702361095</v>
      </c>
      <c r="AJ21">
        <f t="shared" si="7"/>
        <v>379.20840166131711</v>
      </c>
      <c r="AK21">
        <f t="shared" si="22"/>
        <v>445.62324593694797</v>
      </c>
      <c r="AL21">
        <f t="shared" si="8"/>
        <v>-3867.7422226378444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-955.79753978917677</v>
      </c>
      <c r="AR21">
        <f t="shared" si="9"/>
        <v>-957.55372934575848</v>
      </c>
      <c r="AS21">
        <f t="shared" si="9"/>
        <v>77.38022442505914</v>
      </c>
      <c r="AT21">
        <f t="shared" si="9"/>
        <v>90.93265504813813</v>
      </c>
      <c r="AU21">
        <f t="shared" si="9"/>
        <v>-789.24084987256117</v>
      </c>
      <c r="AW21">
        <v>18</v>
      </c>
      <c r="AX21">
        <f>IF(Z21&gt;0, (R21*SUMPRODUCT(K21:$K$98, X21:$X$98)-K21*$AZ$3)/Z21, 0)</f>
        <v>8695.3718937654266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250000</v>
      </c>
      <c r="S22">
        <f t="shared" si="1"/>
        <v>8433.5198395539592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5986.83796886651</v>
      </c>
      <c r="AC22">
        <f t="shared" si="2"/>
        <v>5578.8193466681032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-5029.5054477880258</v>
      </c>
      <c r="AI22">
        <f t="shared" si="6"/>
        <v>-5037.7742659280257</v>
      </c>
      <c r="AJ22">
        <f t="shared" si="7"/>
        <v>408.01862219840677</v>
      </c>
      <c r="AK22">
        <f t="shared" si="22"/>
        <v>419.07865782065574</v>
      </c>
      <c r="AL22">
        <f t="shared" si="8"/>
        <v>-4210.6769859089636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-916.34559037013855</v>
      </c>
      <c r="AR22">
        <f t="shared" si="9"/>
        <v>-917.85211921652717</v>
      </c>
      <c r="AS22">
        <f t="shared" si="9"/>
        <v>74.338534697252285</v>
      </c>
      <c r="AT22">
        <f t="shared" si="9"/>
        <v>76.353606552128554</v>
      </c>
      <c r="AU22">
        <f t="shared" si="9"/>
        <v>-767.15997796714646</v>
      </c>
      <c r="AW22">
        <v>19</v>
      </c>
      <c r="AX22">
        <f>IF(Z22&gt;0, (R22*SUMPRODUCT(K22:$K$98, X22:$X$98)-K22*$AZ$3)/Z22, 0)</f>
        <v>8433.5198395539592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250000</v>
      </c>
      <c r="S23">
        <f t="shared" si="1"/>
        <v>8132.4743188109451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5578.8193466681032</v>
      </c>
      <c r="AC23">
        <f t="shared" si="2"/>
        <v>5151.5620755754426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-5358.678376710096</v>
      </c>
      <c r="AI23">
        <f t="shared" si="6"/>
        <v>-5366.5965727498606</v>
      </c>
      <c r="AJ23">
        <f t="shared" si="7"/>
        <v>427.25727109266063</v>
      </c>
      <c r="AK23">
        <f t="shared" si="22"/>
        <v>390.51735426676726</v>
      </c>
      <c r="AL23">
        <f t="shared" si="8"/>
        <v>-4548.8219473904328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-871.7133167759531</v>
      </c>
      <c r="AR23">
        <f t="shared" si="9"/>
        <v>-873.00139500111857</v>
      </c>
      <c r="AS23">
        <f t="shared" si="9"/>
        <v>69.503304120574029</v>
      </c>
      <c r="AT23">
        <f t="shared" si="9"/>
        <v>63.526704574393648</v>
      </c>
      <c r="AU23">
        <f t="shared" si="9"/>
        <v>-739.97138630615098</v>
      </c>
      <c r="AW23">
        <v>20</v>
      </c>
      <c r="AX23">
        <f>IF(Z23&gt;0, (R23*SUMPRODUCT(K23:$K$98, X23:$X$98)-K23*$AZ$3)/Z23, 0)</f>
        <v>8132.4743188109451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250000</v>
      </c>
      <c r="S24">
        <f t="shared" si="1"/>
        <v>7804.307058426888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5151.5620755754426</v>
      </c>
      <c r="AC24">
        <f t="shared" si="2"/>
        <v>4716.5347581543774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-5692.7243306758492</v>
      </c>
      <c r="AI24">
        <f t="shared" si="6"/>
        <v>-5700.2787085386817</v>
      </c>
      <c r="AJ24">
        <f t="shared" si="7"/>
        <v>435.02731742106516</v>
      </c>
      <c r="AK24">
        <f t="shared" si="22"/>
        <v>360.609345290281</v>
      </c>
      <c r="AL24">
        <f t="shared" si="8"/>
        <v>-4904.6420458273351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-826.8336057170884</v>
      </c>
      <c r="AR24">
        <f t="shared" si="9"/>
        <v>-827.93083318226127</v>
      </c>
      <c r="AS24">
        <f t="shared" si="9"/>
        <v>63.185073535079837</v>
      </c>
      <c r="AT24">
        <f t="shared" si="9"/>
        <v>52.376315433887015</v>
      </c>
      <c r="AU24">
        <f t="shared" si="9"/>
        <v>-712.36944421329429</v>
      </c>
      <c r="AW24">
        <v>21</v>
      </c>
      <c r="AX24">
        <f>IF(Z24&gt;0, (R24*SUMPRODUCT(K24:$K$98, X24:$X$98)-K24*$AZ$3)/Z24, 0)</f>
        <v>7804.307058426888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250000</v>
      </c>
      <c r="S25">
        <f t="shared" si="1"/>
        <v>7454.2954450055358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4716.5347581543774</v>
      </c>
      <c r="AC25">
        <f t="shared" si="2"/>
        <v>4279.5993661470166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-6048.7185881805117</v>
      </c>
      <c r="AI25">
        <f t="shared" si="6"/>
        <v>-6055.8949863353073</v>
      </c>
      <c r="AJ25">
        <f t="shared" si="7"/>
        <v>436.93539200736086</v>
      </c>
      <c r="AK25">
        <f t="shared" si="22"/>
        <v>330.15743307080646</v>
      </c>
      <c r="AL25">
        <f t="shared" si="8"/>
        <v>-5288.8021612571401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-784.41036402053339</v>
      </c>
      <c r="AR25">
        <f t="shared" si="9"/>
        <v>-785.34101420815477</v>
      </c>
      <c r="AS25">
        <f t="shared" si="9"/>
        <v>56.662687295069794</v>
      </c>
      <c r="AT25">
        <f t="shared" si="9"/>
        <v>42.815500255742343</v>
      </c>
      <c r="AU25">
        <f t="shared" si="9"/>
        <v>-685.86282665734268</v>
      </c>
      <c r="AW25">
        <v>22</v>
      </c>
      <c r="AX25">
        <f>IF(Z25&gt;0, (R25*SUMPRODUCT(K25:$K$98, X25:$X$98)-K25*$AZ$3)/Z25, 0)</f>
        <v>7454.2954450055358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250000</v>
      </c>
      <c r="S26">
        <f t="shared" si="1"/>
        <v>7079.5287929828837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4279.5993661470166</v>
      </c>
      <c r="AC26">
        <f t="shared" si="2"/>
        <v>3843.3124072244482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-6373.4668472461435</v>
      </c>
      <c r="AI26">
        <f t="shared" si="6"/>
        <v>-6380.2528080770289</v>
      </c>
      <c r="AJ26">
        <f t="shared" si="7"/>
        <v>436.28695892256837</v>
      </c>
      <c r="AK26">
        <f t="shared" si="22"/>
        <v>299.5719556302912</v>
      </c>
      <c r="AL26">
        <f t="shared" si="8"/>
        <v>-5644.3938935241695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-737.9682065887481</v>
      </c>
      <c r="AR26">
        <f t="shared" si="9"/>
        <v>-738.75393646926261</v>
      </c>
      <c r="AS26">
        <f t="shared" si="9"/>
        <v>50.516604596956846</v>
      </c>
      <c r="AT26">
        <f t="shared" si="9"/>
        <v>34.686707272399516</v>
      </c>
      <c r="AU26">
        <f t="shared" si="9"/>
        <v>-653.55062459990631</v>
      </c>
      <c r="AW26">
        <v>23</v>
      </c>
      <c r="AX26">
        <f>IF(Z26&gt;0, (R26*SUMPRODUCT(K26:$K$98, X26:$X$98)-K26*$AZ$3)/Z26, 0)</f>
        <v>7079.5287929828837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250000</v>
      </c>
      <c r="S27">
        <f t="shared" si="1"/>
        <v>6687.607499711452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3843.3124072244482</v>
      </c>
      <c r="AC27">
        <f t="shared" si="2"/>
        <v>3416.1686694731698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-6656.837296756652</v>
      </c>
      <c r="AI27">
        <f t="shared" si="6"/>
        <v>-6663.2225561143905</v>
      </c>
      <c r="AJ27">
        <f t="shared" si="7"/>
        <v>427.14373775127842</v>
      </c>
      <c r="AK27">
        <f t="shared" si="22"/>
        <v>269.03186850571137</v>
      </c>
      <c r="AL27">
        <f t="shared" si="8"/>
        <v>-5967.0469498574003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-688.195518677564</v>
      </c>
      <c r="AR27">
        <f t="shared" si="9"/>
        <v>-688.85563799244198</v>
      </c>
      <c r="AS27">
        <f t="shared" si="9"/>
        <v>44.158869001475672</v>
      </c>
      <c r="AT27">
        <f t="shared" si="9"/>
        <v>27.812986563046902</v>
      </c>
      <c r="AU27">
        <f t="shared" si="9"/>
        <v>-616.88378242791941</v>
      </c>
      <c r="AW27">
        <v>24</v>
      </c>
      <c r="AX27">
        <f>IF(Z27&gt;0, (R27*SUMPRODUCT(K27:$K$98, X27:$X$98)-K27*$AZ$3)/Z27, 0)</f>
        <v>6687.607499711452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250000</v>
      </c>
      <c r="S28">
        <f t="shared" si="1"/>
        <v>6287.8278460725714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3416.1686694731698</v>
      </c>
      <c r="AC28">
        <f t="shared" si="2"/>
        <v>3005.4949979719177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-6931.582914617712</v>
      </c>
      <c r="AI28">
        <f t="shared" si="6"/>
        <v>-6937.5577422361421</v>
      </c>
      <c r="AJ28">
        <f t="shared" si="7"/>
        <v>410.6736715012521</v>
      </c>
      <c r="AK28">
        <f t="shared" si="22"/>
        <v>239.13180686312191</v>
      </c>
      <c r="AL28">
        <f t="shared" si="8"/>
        <v>-6287.7522638717683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-639.82071667261255</v>
      </c>
      <c r="AR28">
        <f t="shared" si="9"/>
        <v>-640.37222395975152</v>
      </c>
      <c r="AS28">
        <f t="shared" si="9"/>
        <v>37.907289872330075</v>
      </c>
      <c r="AT28">
        <f t="shared" si="9"/>
        <v>22.073094404413933</v>
      </c>
      <c r="AU28">
        <f t="shared" si="9"/>
        <v>-580.39183968300756</v>
      </c>
      <c r="AW28">
        <v>25</v>
      </c>
      <c r="AX28">
        <f>IF(Z28&gt;0, (R28*SUMPRODUCT(K28:$K$98, X28:$X$98)-K28*$AZ$3)/Z28, 0)</f>
        <v>6287.8278460725714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250000</v>
      </c>
      <c r="S29">
        <f t="shared" si="1"/>
        <v>5880.2991857635097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3005.4949979719177</v>
      </c>
      <c r="AC29">
        <f t="shared" si="2"/>
        <v>2613.461644849584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-7190.6738501805949</v>
      </c>
      <c r="AI29">
        <f t="shared" si="6"/>
        <v>-7196.2293958303317</v>
      </c>
      <c r="AJ29">
        <f t="shared" si="7"/>
        <v>392.03335312233366</v>
      </c>
      <c r="AK29">
        <f t="shared" si="22"/>
        <v>210.38464985803427</v>
      </c>
      <c r="AL29">
        <f t="shared" si="8"/>
        <v>-6593.8113928499633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-592.62155464612295</v>
      </c>
      <c r="AR29">
        <f t="shared" si="9"/>
        <v>-593.07941661684379</v>
      </c>
      <c r="AS29">
        <f t="shared" si="9"/>
        <v>32.309547066253735</v>
      </c>
      <c r="AT29">
        <f t="shared" si="9"/>
        <v>17.338914386920383</v>
      </c>
      <c r="AU29">
        <f t="shared" si="9"/>
        <v>-543.43095516366964</v>
      </c>
      <c r="AW29">
        <v>26</v>
      </c>
      <c r="AX29">
        <f>IF(Z29&gt;0, (R29*SUMPRODUCT(K29:$K$98, X29:$X$98)-K29*$AZ$3)/Z29, 0)</f>
        <v>5880.2991857635097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250000</v>
      </c>
      <c r="S30">
        <f t="shared" si="1"/>
        <v>5465.0810540144203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2613.461644849584</v>
      </c>
      <c r="AC30">
        <f t="shared" si="2"/>
        <v>2242.078807659067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-7435.9632968571796</v>
      </c>
      <c r="AI30">
        <f t="shared" si="6"/>
        <v>-7441.0914888855759</v>
      </c>
      <c r="AJ30">
        <f t="shared" si="7"/>
        <v>371.38283719051697</v>
      </c>
      <c r="AK30">
        <f t="shared" si="22"/>
        <v>182.94231513947091</v>
      </c>
      <c r="AL30">
        <f t="shared" si="8"/>
        <v>-6886.7663365555873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-547.17603427940003</v>
      </c>
      <c r="AR30">
        <f t="shared" si="9"/>
        <v>-547.55339275537676</v>
      </c>
      <c r="AS30">
        <f t="shared" si="9"/>
        <v>27.328239790966546</v>
      </c>
      <c r="AT30">
        <f t="shared" si="9"/>
        <v>13.461826868109481</v>
      </c>
      <c r="AU30">
        <f t="shared" si="9"/>
        <v>-506.76332609630072</v>
      </c>
      <c r="AW30">
        <v>27</v>
      </c>
      <c r="AX30">
        <f>IF(Z30&gt;0, (R30*SUMPRODUCT(K30:$K$98, X30:$X$98)-K30*$AZ$3)/Z30, 0)</f>
        <v>5465.0810540144203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250000</v>
      </c>
      <c r="S31">
        <f t="shared" si="1"/>
        <v>5039.7503495797409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2242.078807659067</v>
      </c>
      <c r="AC31">
        <f t="shared" si="2"/>
        <v>1892.4373425364606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-7662.6522208628785</v>
      </c>
      <c r="AI31">
        <f t="shared" si="6"/>
        <v>-7667.3459983599478</v>
      </c>
      <c r="AJ31">
        <f t="shared" si="7"/>
        <v>349.64146512260641</v>
      </c>
      <c r="AK31">
        <f t="shared" si="22"/>
        <v>156.9455165361347</v>
      </c>
      <c r="AL31">
        <f t="shared" si="8"/>
        <v>-7160.7590167012067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-503.44371368973526</v>
      </c>
      <c r="AR31">
        <f t="shared" si="9"/>
        <v>-503.75209944263736</v>
      </c>
      <c r="AS31">
        <f t="shared" si="9"/>
        <v>22.971784779947008</v>
      </c>
      <c r="AT31">
        <f t="shared" si="9"/>
        <v>10.311473288162341</v>
      </c>
      <c r="AU31">
        <f t="shared" si="9"/>
        <v>-470.46884137452804</v>
      </c>
      <c r="AW31">
        <v>28</v>
      </c>
      <c r="AX31">
        <f>IF(Z31&gt;0, (R31*SUMPRODUCT(K31:$K$98, X31:$X$98)-K31*$AZ$3)/Z31, 0)</f>
        <v>5039.7503495797409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250000</v>
      </c>
      <c r="S32">
        <f t="shared" si="1"/>
        <v>4599.6581626998468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1892.4373425364606</v>
      </c>
      <c r="AC32">
        <f t="shared" si="2"/>
        <v>1565.3637798795735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-7856.3534336849107</v>
      </c>
      <c r="AI32">
        <f t="shared" si="6"/>
        <v>-7860.6074557353249</v>
      </c>
      <c r="AJ32">
        <f t="shared" si="7"/>
        <v>327.07356265688713</v>
      </c>
      <c r="AK32">
        <f t="shared" si="22"/>
        <v>132.47061397755226</v>
      </c>
      <c r="AL32">
        <f t="shared" si="8"/>
        <v>-7401.0632791008857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-460.86613573289202</v>
      </c>
      <c r="AR32">
        <f t="shared" si="9"/>
        <v>-461.11568340411708</v>
      </c>
      <c r="AS32">
        <f t="shared" si="9"/>
        <v>19.186653222062134</v>
      </c>
      <c r="AT32">
        <f t="shared" si="9"/>
        <v>7.7709360299696879</v>
      </c>
      <c r="AU32">
        <f t="shared" si="9"/>
        <v>-434.15809415208525</v>
      </c>
      <c r="AW32">
        <v>29</v>
      </c>
      <c r="AX32">
        <f>IF(Z32&gt;0, (R32*SUMPRODUCT(K32:$K$98, X32:$X$98)-K32*$AZ$3)/Z32, 0)</f>
        <v>4599.6581626998468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250000</v>
      </c>
      <c r="S33">
        <f t="shared" si="1"/>
        <v>4140.360493573522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1565.3637798795735</v>
      </c>
      <c r="AC33">
        <f t="shared" si="2"/>
        <v>1261.9709932831547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-8030.2938572854882</v>
      </c>
      <c r="AI33">
        <f t="shared" si="6"/>
        <v>-8034.1038244225347</v>
      </c>
      <c r="AJ33">
        <f t="shared" si="7"/>
        <v>303.39278659641877</v>
      </c>
      <c r="AK33">
        <f t="shared" si="22"/>
        <v>109.57546459157015</v>
      </c>
      <c r="AL33">
        <f t="shared" si="8"/>
        <v>-7621.1355732345455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-420.59799685486763</v>
      </c>
      <c r="AR33">
        <f t="shared" si="9"/>
        <v>-420.79754927155415</v>
      </c>
      <c r="AS33">
        <f t="shared" si="9"/>
        <v>15.890626242388265</v>
      </c>
      <c r="AT33">
        <f t="shared" si="9"/>
        <v>5.7391699146654798</v>
      </c>
      <c r="AU33">
        <f t="shared" si="9"/>
        <v>-399.16775311450044</v>
      </c>
      <c r="AW33">
        <v>30</v>
      </c>
      <c r="AX33">
        <f>IF(Z33&gt;0, (R33*SUMPRODUCT(K33:$K$98, X33:$X$98)-K33*$AZ$3)/Z33, 0)</f>
        <v>4140.360493573522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250000</v>
      </c>
      <c r="S34">
        <f t="shared" si="1"/>
        <v>3647.455988131755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1261.9709932831547</v>
      </c>
      <c r="AC34">
        <f t="shared" si="2"/>
        <v>981.97420101442299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-8131.9312214516403</v>
      </c>
      <c r="AI34">
        <f t="shared" si="6"/>
        <v>-8135.2964923562431</v>
      </c>
      <c r="AJ34">
        <f t="shared" si="7"/>
        <v>279.99679226873172</v>
      </c>
      <c r="AK34">
        <f t="shared" si="22"/>
        <v>88.337969529820839</v>
      </c>
      <c r="AL34">
        <f t="shared" si="8"/>
        <v>-7766.9617305576903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-380.2869620839715</v>
      </c>
      <c r="AR34">
        <f t="shared" si="9"/>
        <v>-380.44433781847414</v>
      </c>
      <c r="AS34">
        <f t="shared" si="9"/>
        <v>13.093953530281471</v>
      </c>
      <c r="AT34">
        <f t="shared" si="9"/>
        <v>4.1310947122306256</v>
      </c>
      <c r="AU34">
        <f t="shared" ref="AU34:AU79" si="23">AL34*$K34</f>
        <v>-363.21928957596202</v>
      </c>
      <c r="AW34">
        <v>31</v>
      </c>
      <c r="AX34">
        <f>IF(Z34&gt;0, (R34*SUMPRODUCT(K34:$K$98, X34:$X$98)-K34*$AZ$3)/Z34, 0)</f>
        <v>3647.455988131755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250000</v>
      </c>
      <c r="S35">
        <f t="shared" si="1"/>
        <v>3107.9981975202923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981.97420101442299</v>
      </c>
      <c r="AC35">
        <f t="shared" si="2"/>
        <v>727.22402873949954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-8136.1886785026072</v>
      </c>
      <c r="AI35">
        <f t="shared" ref="AI35:AI66" si="25">SUM(AE35:AH35)</f>
        <v>-8139.1134872642388</v>
      </c>
      <c r="AJ35">
        <f t="shared" si="7"/>
        <v>254.75017227492344</v>
      </c>
      <c r="AK35">
        <f t="shared" si="22"/>
        <v>68.738194071009616</v>
      </c>
      <c r="AL35">
        <f t="shared" ref="AL35:AL79" si="26">SUM(AI35:AK35)</f>
        <v>-7815.6251209183065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-339.71969696093453</v>
      </c>
      <c r="AR35">
        <f t="shared" si="27"/>
        <v>-339.84181988426292</v>
      </c>
      <c r="AS35">
        <f t="shared" si="27"/>
        <v>10.636878610576966</v>
      </c>
      <c r="AT35">
        <f t="shared" si="27"/>
        <v>2.8701053259918954</v>
      </c>
      <c r="AU35">
        <f t="shared" si="23"/>
        <v>-326.3348359476941</v>
      </c>
      <c r="AW35">
        <v>32</v>
      </c>
      <c r="AX35">
        <f>IF(Z35&gt;0, (R35*SUMPRODUCT(K35:$K$98, X35:$X$98)-K35*$AZ$3)/Z35, 0)</f>
        <v>3107.9981975202923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250000</v>
      </c>
      <c r="S36">
        <f t="shared" si="1"/>
        <v>2503.8243593272819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727.22402873949954</v>
      </c>
      <c r="AC36">
        <f t="shared" si="2"/>
        <v>499.59075125093096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-8028.4462057389173</v>
      </c>
      <c r="AI36">
        <f t="shared" si="25"/>
        <v>-8030.9403441026461</v>
      </c>
      <c r="AJ36">
        <f t="shared" si="7"/>
        <v>227.63327748856858</v>
      </c>
      <c r="AK36">
        <f t="shared" si="22"/>
        <v>50.905682011764974</v>
      </c>
      <c r="AL36">
        <f t="shared" si="26"/>
        <v>-7752.4013846023126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-299.30446506315656</v>
      </c>
      <c r="AR36">
        <f t="shared" si="27"/>
        <v>-299.39744778105978</v>
      </c>
      <c r="AS36">
        <f t="shared" si="27"/>
        <v>8.4862817291578825</v>
      </c>
      <c r="AT36">
        <f t="shared" si="27"/>
        <v>1.8977891279031318</v>
      </c>
      <c r="AU36">
        <f t="shared" si="23"/>
        <v>-289.01337692399875</v>
      </c>
      <c r="AW36">
        <v>33</v>
      </c>
      <c r="AX36">
        <f>IF(Z36&gt;0, (R36*SUMPRODUCT(K36:$K$98, X36:$X$98)-K36*$AZ$3)/Z36, 0)</f>
        <v>2503.8243593272819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250000</v>
      </c>
      <c r="S37">
        <f t="shared" si="1"/>
        <v>1803.9837773669124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499.59075125093096</v>
      </c>
      <c r="AC37">
        <f t="shared" si="2"/>
        <v>300.36344643095856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-7758.9191610449489</v>
      </c>
      <c r="AI37">
        <f t="shared" si="25"/>
        <v>-7761.0004120669882</v>
      </c>
      <c r="AJ37">
        <f t="shared" si="7"/>
        <v>199.2273048199724</v>
      </c>
      <c r="AK37">
        <f t="shared" si="22"/>
        <v>34.971352587565171</v>
      </c>
      <c r="AL37">
        <f t="shared" si="26"/>
        <v>-7526.801754659451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-258.26460970483924</v>
      </c>
      <c r="AR37">
        <f t="shared" si="27"/>
        <v>-258.33388655535771</v>
      </c>
      <c r="AS37">
        <f t="shared" si="27"/>
        <v>6.6315115615855467</v>
      </c>
      <c r="AT37">
        <f t="shared" si="27"/>
        <v>1.1640619704125714</v>
      </c>
      <c r="AU37">
        <f t="shared" si="23"/>
        <v>-250.53831302335962</v>
      </c>
      <c r="AW37">
        <v>34</v>
      </c>
      <c r="AX37">
        <f>IF(Z37&gt;0, (R37*SUMPRODUCT(K37:$K$98, X37:$X$98)-K37*$AZ$3)/Z37, 0)</f>
        <v>1803.9837773669124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250000</v>
      </c>
      <c r="S38">
        <f t="shared" si="1"/>
        <v>969.8008972423479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300.36344643095856</v>
      </c>
      <c r="AC38">
        <f t="shared" si="2"/>
        <v>131.45344408610606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-7322.0610005168146</v>
      </c>
      <c r="AI38">
        <f t="shared" si="25"/>
        <v>-7323.7553359786079</v>
      </c>
      <c r="AJ38">
        <f t="shared" si="7"/>
        <v>168.9100023448525</v>
      </c>
      <c r="AK38">
        <f t="shared" si="22"/>
        <v>21.025441250167102</v>
      </c>
      <c r="AL38">
        <f t="shared" si="26"/>
        <v>-7133.819892383588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-217.61007135363192</v>
      </c>
      <c r="AR38">
        <f t="shared" si="27"/>
        <v>-217.66042663757614</v>
      </c>
      <c r="AS38">
        <f t="shared" si="27"/>
        <v>5.019968784746685</v>
      </c>
      <c r="AT38">
        <f t="shared" si="27"/>
        <v>0.62487157241212776</v>
      </c>
      <c r="AU38">
        <f t="shared" si="23"/>
        <v>-212.01558628041732</v>
      </c>
      <c r="AW38">
        <v>35</v>
      </c>
      <c r="AX38">
        <f>IF(Z38&gt;0, (R38*SUMPRODUCT(K38:$K$98, X38:$X$98)-K38*$AZ$3)/Z38, 0)</f>
        <v>969.8008972423479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250000</v>
      </c>
      <c r="S39">
        <f t="shared" si="1"/>
        <v>-59.400009644227858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131.45344408610606</v>
      </c>
      <c r="AC39">
        <f t="shared" si="2"/>
        <v>-6.3757278389671228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-6713.975124142511</v>
      </c>
      <c r="AI39">
        <f t="shared" si="25"/>
        <v>-6715.316817493479</v>
      </c>
      <c r="AJ39">
        <f t="shared" si="7"/>
        <v>137.82917192507318</v>
      </c>
      <c r="AK39">
        <f t="shared" si="22"/>
        <v>9.2017410860274254</v>
      </c>
      <c r="AL39">
        <f t="shared" si="26"/>
        <v>-6568.285904482379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-178.15883076402812</v>
      </c>
      <c r="AR39">
        <f t="shared" si="27"/>
        <v>-178.19443329669059</v>
      </c>
      <c r="AS39">
        <f t="shared" si="27"/>
        <v>3.6573689448218505</v>
      </c>
      <c r="AT39">
        <f t="shared" si="27"/>
        <v>0.24417299774987475</v>
      </c>
      <c r="AU39">
        <f t="shared" si="23"/>
        <v>-174.29289135411889</v>
      </c>
      <c r="AW39">
        <v>36</v>
      </c>
      <c r="AX39">
        <f>IF(Z39&gt;0, (R39*SUMPRODUCT(K39:$K$98, X39:$X$98)-K39*$AZ$3)/Z39, 0)</f>
        <v>-59.400009644227858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250000</v>
      </c>
      <c r="S40">
        <f t="shared" si="1"/>
        <v>-1375.4602529553315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-6.3757278389671228</v>
      </c>
      <c r="AC40">
        <f t="shared" si="2"/>
        <v>-113.30161268463935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-5972.1283506549789</v>
      </c>
      <c r="AI40">
        <f t="shared" si="25"/>
        <v>-5973.1580206549042</v>
      </c>
      <c r="AJ40">
        <f t="shared" si="7"/>
        <v>106.92588484567223</v>
      </c>
      <c r="AK40">
        <f t="shared" si="22"/>
        <v>-0.44630094872769865</v>
      </c>
      <c r="AL40">
        <f t="shared" si="26"/>
        <v>-5866.6784367579603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-141.49423197404499</v>
      </c>
      <c r="AR40">
        <f t="shared" si="27"/>
        <v>-141.51862735828189</v>
      </c>
      <c r="AS40">
        <f t="shared" si="27"/>
        <v>2.5333340253352539</v>
      </c>
      <c r="AT40">
        <f t="shared" si="27"/>
        <v>-1.0573953917548949E-2</v>
      </c>
      <c r="AU40">
        <f t="shared" si="23"/>
        <v>-138.99586728686418</v>
      </c>
      <c r="AW40">
        <v>37</v>
      </c>
      <c r="AX40">
        <f>IF(Z40&gt;0, (R40*SUMPRODUCT(K40:$K$98, X40:$X$98)-K40*$AZ$3)/Z40, 0)</f>
        <v>-1375.4602529553315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250000</v>
      </c>
      <c r="S41">
        <f t="shared" si="1"/>
        <v>-3136.7587883678507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-113.30161268463935</v>
      </c>
      <c r="AC41">
        <f t="shared" si="2"/>
        <v>-191.19500008872359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-5149.2047081008468</v>
      </c>
      <c r="AI41">
        <f t="shared" si="25"/>
        <v>-5149.9666211653675</v>
      </c>
      <c r="AJ41">
        <f t="shared" si="7"/>
        <v>77.893387404084237</v>
      </c>
      <c r="AK41">
        <f t="shared" si="22"/>
        <v>-7.9311128879247557</v>
      </c>
      <c r="AL41">
        <f t="shared" si="26"/>
        <v>-5080.0043466492079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-108.92604580797043</v>
      </c>
      <c r="AR41">
        <f t="shared" si="27"/>
        <v>-108.94216328281797</v>
      </c>
      <c r="AS41">
        <f t="shared" si="27"/>
        <v>1.6477532289922499</v>
      </c>
      <c r="AT41">
        <f t="shared" si="27"/>
        <v>-0.16777440686697925</v>
      </c>
      <c r="AU41">
        <f t="shared" si="23"/>
        <v>-107.4621844606927</v>
      </c>
      <c r="AW41">
        <v>38</v>
      </c>
      <c r="AX41">
        <f>IF(Z41&gt;0, (R41*SUMPRODUCT(K41:$K$98, X41:$X$98)-K41*$AZ$3)/Z41, 0)</f>
        <v>-3136.7587883678507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250000</v>
      </c>
      <c r="S42">
        <f t="shared" si="1"/>
        <v>-5630.1108487944502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-191.19500008872359</v>
      </c>
      <c r="AC42">
        <f t="shared" si="2"/>
        <v>-243.33457753065784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-4280.8259855830811</v>
      </c>
      <c r="AI42">
        <f t="shared" si="25"/>
        <v>-4281.3662382176781</v>
      </c>
      <c r="AJ42">
        <f t="shared" si="7"/>
        <v>52.13957744193425</v>
      </c>
      <c r="AK42">
        <f t="shared" si="22"/>
        <v>-13.383650006210653</v>
      </c>
      <c r="AL42">
        <f t="shared" si="26"/>
        <v>-4242.6103107819545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-80.853929641793115</v>
      </c>
      <c r="AR42">
        <f t="shared" si="27"/>
        <v>-80.864133641828062</v>
      </c>
      <c r="AS42">
        <f t="shared" si="27"/>
        <v>0.98478418422998948</v>
      </c>
      <c r="AT42">
        <f t="shared" si="27"/>
        <v>-0.25278315437181847</v>
      </c>
      <c r="AU42">
        <f t="shared" si="23"/>
        <v>-80.132132611969894</v>
      </c>
      <c r="AW42">
        <v>39</v>
      </c>
      <c r="AX42">
        <f>IF(Z42&gt;0, (R42*SUMPRODUCT(K42:$K$98, X42:$X$98)-K42*$AZ$3)/Z42, 0)</f>
        <v>-5630.1108487944502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250000</v>
      </c>
      <c r="S43">
        <f t="shared" si="1"/>
        <v>-9384.9685649748008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-243.33457753065784</v>
      </c>
      <c r="AC43">
        <f t="shared" si="2"/>
        <v>-273.48630327420415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-3411.7805529041048</v>
      </c>
      <c r="AI43">
        <f t="shared" si="25"/>
        <v>-3412.1448139847103</v>
      </c>
      <c r="AJ43">
        <f t="shared" si="7"/>
        <v>30.151725743546308</v>
      </c>
      <c r="AK43">
        <f t="shared" si="22"/>
        <v>-17.033420427146051</v>
      </c>
      <c r="AL43">
        <f t="shared" si="26"/>
        <v>-3399.0265086683103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-57.535597124323928</v>
      </c>
      <c r="AR43">
        <f t="shared" si="27"/>
        <v>-57.541739951641453</v>
      </c>
      <c r="AS43">
        <f t="shared" si="27"/>
        <v>0.50847278073237401</v>
      </c>
      <c r="AT43">
        <f t="shared" si="27"/>
        <v>-0.28724825648921226</v>
      </c>
      <c r="AU43">
        <f t="shared" si="23"/>
        <v>-57.320515427398298</v>
      </c>
      <c r="AW43">
        <v>40</v>
      </c>
      <c r="AX43">
        <f>IF(Z43&gt;0, (R43*SUMPRODUCT(K43:$K$98, X43:$X$98)-K43*$AZ$3)/Z43, 0)</f>
        <v>-9384.9685649748008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250000</v>
      </c>
      <c r="S44">
        <f t="shared" si="1"/>
        <v>-15403.142224680565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-273.48630327420415</v>
      </c>
      <c r="AC44">
        <f t="shared" si="2"/>
        <v>-285.75207548937919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-2574.483318572778</v>
      </c>
      <c r="AI44">
        <f t="shared" si="25"/>
        <v>-2574.7152128766488</v>
      </c>
      <c r="AJ44">
        <f t="shared" si="7"/>
        <v>12.265772215175048</v>
      </c>
      <c r="AK44">
        <f t="shared" si="22"/>
        <v>-19.144041229194293</v>
      </c>
      <c r="AL44">
        <f t="shared" si="26"/>
        <v>-2581.5934818906685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-38.763911625949248</v>
      </c>
      <c r="AR44">
        <f t="shared" si="27"/>
        <v>-38.767403250943268</v>
      </c>
      <c r="AS44">
        <f t="shared" si="27"/>
        <v>0.18468533345815435</v>
      </c>
      <c r="AT44">
        <f t="shared" si="27"/>
        <v>-0.28825120637542717</v>
      </c>
      <c r="AU44">
        <f t="shared" si="23"/>
        <v>-38.870969123860547</v>
      </c>
      <c r="AW44">
        <v>41</v>
      </c>
      <c r="AX44">
        <f>IF(Z44&gt;0, (R44*SUMPRODUCT(K44:$K$98, X44:$X$98)-K44*$AZ$3)/Z44, 0)</f>
        <v>-15403.142224680565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250000</v>
      </c>
      <c r="S45">
        <f t="shared" si="1"/>
        <v>-25638.50687411843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-285.75207548937919</v>
      </c>
      <c r="AC45">
        <f t="shared" si="2"/>
        <v>-284.09650058930265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-1821.2942125859474</v>
      </c>
      <c r="AI45">
        <f t="shared" si="25"/>
        <v>-1821.4327232361504</v>
      </c>
      <c r="AJ45">
        <f t="shared" si="7"/>
        <v>-1.6555749000765445</v>
      </c>
      <c r="AK45">
        <f t="shared" si="22"/>
        <v>-20.002645284256545</v>
      </c>
      <c r="AL45">
        <f t="shared" si="26"/>
        <v>-1843.0909434204834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-24.484971200757226</v>
      </c>
      <c r="AR45">
        <f t="shared" si="27"/>
        <v>-24.486833299290115</v>
      </c>
      <c r="AS45">
        <f t="shared" si="27"/>
        <v>-2.2257087003815301E-2</v>
      </c>
      <c r="AT45">
        <f t="shared" si="27"/>
        <v>-0.26890998189062315</v>
      </c>
      <c r="AU45">
        <f t="shared" si="23"/>
        <v>-24.778000368184554</v>
      </c>
      <c r="AW45">
        <v>42</v>
      </c>
      <c r="AX45">
        <f>IF(Z45&gt;0, (R45*SUMPRODUCT(K45:$K$98, X45:$X$98)-K45*$AZ$3)/Z45, 0)</f>
        <v>-25638.50687411843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250000</v>
      </c>
      <c r="S46">
        <f t="shared" si="1"/>
        <v>-41657.407911734204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-284.09650058930265</v>
      </c>
      <c r="AC46">
        <f t="shared" si="2"/>
        <v>-272.49264453467975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-1107.1916223253129</v>
      </c>
      <c r="AI46">
        <f t="shared" si="25"/>
        <v>-1107.2733882878974</v>
      </c>
      <c r="AJ46">
        <f t="shared" si="7"/>
        <v>-11.603856054622895</v>
      </c>
      <c r="AK46">
        <f t="shared" si="22"/>
        <v>-19.886755041251188</v>
      </c>
      <c r="AL46">
        <f t="shared" si="26"/>
        <v>-1138.7639993837715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-13.289977886043086</v>
      </c>
      <c r="AR46">
        <f t="shared" si="27"/>
        <v>-13.290959349244819</v>
      </c>
      <c r="AS46">
        <f t="shared" si="27"/>
        <v>-0.13928482409836579</v>
      </c>
      <c r="AT46">
        <f t="shared" si="27"/>
        <v>-0.23870713017888934</v>
      </c>
      <c r="AU46">
        <f t="shared" si="23"/>
        <v>-13.668951303522075</v>
      </c>
      <c r="AW46">
        <v>43</v>
      </c>
      <c r="AX46">
        <f>IF(Z46&gt;0, (R46*SUMPRODUCT(K46:$K$98, X46:$X$98)-K46*$AZ$3)/Z46, 0)</f>
        <v>-41657.407911734204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250000</v>
      </c>
      <c r="S47">
        <f t="shared" si="1"/>
        <v>-66513.647484565954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-272.49264453467975</v>
      </c>
      <c r="AC47">
        <f t="shared" si="2"/>
        <v>-253.56045522841919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-665.92685287120776</v>
      </c>
      <c r="AI47">
        <f t="shared" si="25"/>
        <v>-665.97450483152295</v>
      </c>
      <c r="AJ47">
        <f t="shared" si="7"/>
        <v>-18.932189306260568</v>
      </c>
      <c r="AK47">
        <f t="shared" si="22"/>
        <v>-19.074485117427585</v>
      </c>
      <c r="AL47">
        <f t="shared" si="26"/>
        <v>-703.98117925521103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-7.1369059289987469</v>
      </c>
      <c r="AR47">
        <f t="shared" si="27"/>
        <v>-7.1374166270681147</v>
      </c>
      <c r="AS47">
        <f t="shared" si="27"/>
        <v>-0.20290104465108541</v>
      </c>
      <c r="AT47">
        <f t="shared" si="27"/>
        <v>-0.20442606472500333</v>
      </c>
      <c r="AU47">
        <f t="shared" si="23"/>
        <v>-7.5447437364442029</v>
      </c>
      <c r="AW47">
        <v>44</v>
      </c>
      <c r="AX47">
        <f>IF(Z47&gt;0, (R47*SUMPRODUCT(K47:$K$98, X47:$X$98)-K47*$AZ$3)/Z47, 0)</f>
        <v>-66513.647484565954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250000</v>
      </c>
      <c r="S48">
        <f t="shared" si="1"/>
        <v>-105902.81226189501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-253.56045522841919</v>
      </c>
      <c r="AC48">
        <f t="shared" si="2"/>
        <v>-231.92756902143248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-396.00784597655695</v>
      </c>
      <c r="AI48">
        <f t="shared" si="25"/>
        <v>-396.03522102497021</v>
      </c>
      <c r="AJ48">
        <f t="shared" si="7"/>
        <v>-21.632886206986711</v>
      </c>
      <c r="AK48">
        <f t="shared" si="22"/>
        <v>-17.749231865989344</v>
      </c>
      <c r="AL48">
        <f t="shared" si="26"/>
        <v>-435.4173390979463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-3.7893891955871797</v>
      </c>
      <c r="AR48">
        <f t="shared" si="27"/>
        <v>-3.7896511467422891</v>
      </c>
      <c r="AS48">
        <f t="shared" si="27"/>
        <v>-0.20700454825578174</v>
      </c>
      <c r="AT48">
        <f t="shared" si="27"/>
        <v>-0.16984195678520297</v>
      </c>
      <c r="AU48">
        <f t="shared" si="23"/>
        <v>-4.1664976517832741</v>
      </c>
      <c r="AW48">
        <v>45</v>
      </c>
      <c r="AX48">
        <f>IF(Z48&gt;0, (R48*SUMPRODUCT(K48:$K$98, X48:$X$98)-K48*$AZ$3)/Z48, 0)</f>
        <v>-105902.81226189501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250000</v>
      </c>
      <c r="S49">
        <f t="shared" si="1"/>
        <v>-169653.04560337248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-231.92756902143248</v>
      </c>
      <c r="AC49">
        <f t="shared" si="2"/>
        <v>-210.02964380988982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-232.52717672579891</v>
      </c>
      <c r="AI49">
        <f t="shared" si="25"/>
        <v>-232.54265166489174</v>
      </c>
      <c r="AJ49">
        <f t="shared" si="7"/>
        <v>-21.897925211542656</v>
      </c>
      <c r="AK49">
        <f t="shared" si="22"/>
        <v>-16.234929831500274</v>
      </c>
      <c r="AL49">
        <f t="shared" si="26"/>
        <v>-270.67550670793469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-1.986648885057009</v>
      </c>
      <c r="AR49">
        <f t="shared" si="27"/>
        <v>-1.9867810987230758</v>
      </c>
      <c r="AS49">
        <f t="shared" si="27"/>
        <v>-0.18708991060375382</v>
      </c>
      <c r="AT49">
        <f t="shared" si="27"/>
        <v>-0.1387068200065163</v>
      </c>
      <c r="AU49">
        <f t="shared" si="23"/>
        <v>-2.3125778293333461</v>
      </c>
      <c r="AW49">
        <v>46</v>
      </c>
      <c r="AX49">
        <f>IF(Z49&gt;0, (R49*SUMPRODUCT(K49:$K$98, X49:$X$98)-K49*$AZ$3)/Z49, 0)</f>
        <v>-169653.04560337248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250000</v>
      </c>
      <c r="S50">
        <f t="shared" si="1"/>
        <v>-274613.0631925491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-210.02964380988982</v>
      </c>
      <c r="AC50">
        <f t="shared" si="2"/>
        <v>-189.08119054572379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-134.26960243426313</v>
      </c>
      <c r="AI50">
        <f t="shared" si="25"/>
        <v>-134.27820914384333</v>
      </c>
      <c r="AJ50">
        <f t="shared" si="7"/>
        <v>-20.948453264166034</v>
      </c>
      <c r="AK50">
        <f t="shared" si="22"/>
        <v>-14.702075066692288</v>
      </c>
      <c r="AL50">
        <f t="shared" si="26"/>
        <v>-169.92873747470165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-1.0242526107559262</v>
      </c>
      <c r="AR50">
        <f t="shared" si="27"/>
        <v>-1.0243182655623582</v>
      </c>
      <c r="AS50">
        <f t="shared" si="27"/>
        <v>-0.1598016792939074</v>
      </c>
      <c r="AT50">
        <f t="shared" si="27"/>
        <v>-0.11215225559308349</v>
      </c>
      <c r="AU50">
        <f t="shared" si="23"/>
        <v>-1.2962722004493492</v>
      </c>
      <c r="AW50">
        <v>47</v>
      </c>
      <c r="AX50">
        <f>IF(Z50&gt;0, (R50*SUMPRODUCT(K50:$K$98, X50:$X$98)-K50*$AZ$3)/Z50, 0)</f>
        <v>-274613.0631925491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250000</v>
      </c>
      <c r="S51">
        <f t="shared" si="1"/>
        <v>-450945.1129338725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-189.08119054572379</v>
      </c>
      <c r="AC51">
        <f t="shared" si="2"/>
        <v>-169.62767338038765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-76.372761151719018</v>
      </c>
      <c r="AI51">
        <f t="shared" si="25"/>
        <v>-76.377463156145808</v>
      </c>
      <c r="AJ51">
        <f t="shared" si="7"/>
        <v>-19.453517165336137</v>
      </c>
      <c r="AK51">
        <f t="shared" si="22"/>
        <v>-13.235683338200666</v>
      </c>
      <c r="AL51">
        <f t="shared" si="26"/>
        <v>-109.0666636596826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-0.52017544354055067</v>
      </c>
      <c r="AR51">
        <f t="shared" si="27"/>
        <v>-0.52020746892763048</v>
      </c>
      <c r="AS51">
        <f t="shared" si="27"/>
        <v>-0.13249804992384612</v>
      </c>
      <c r="AT51">
        <f t="shared" si="27"/>
        <v>-9.0148337537955328E-2</v>
      </c>
      <c r="AU51">
        <f t="shared" si="23"/>
        <v>-0.7428538563894318</v>
      </c>
      <c r="AW51">
        <v>48</v>
      </c>
      <c r="AX51">
        <f>IF(Z51&gt;0, (R51*SUMPRODUCT(K51:$K$98, X51:$X$98)-K51*$AZ$3)/Z51, 0)</f>
        <v>-450945.1129338725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250000</v>
      </c>
      <c r="S52">
        <f t="shared" si="1"/>
        <v>-753219.22398508142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-169.62767338038765</v>
      </c>
      <c r="AC52">
        <f t="shared" si="2"/>
        <v>-151.86412580956033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-42.69466578774081</v>
      </c>
      <c r="AI52">
        <f t="shared" si="25"/>
        <v>-42.697186038833948</v>
      </c>
      <c r="AJ52">
        <f t="shared" si="7"/>
        <v>-17.763547570827313</v>
      </c>
      <c r="AK52">
        <f t="shared" si="22"/>
        <v>-11.873937136627136</v>
      </c>
      <c r="AL52">
        <f t="shared" si="26"/>
        <v>-72.334670746288396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-0.25963721949844876</v>
      </c>
      <c r="AR52">
        <f t="shared" si="27"/>
        <v>-0.25965254579212471</v>
      </c>
      <c r="AS52">
        <f t="shared" si="27"/>
        <v>-0.10802469148364484</v>
      </c>
      <c r="AT52">
        <f t="shared" si="27"/>
        <v>-7.2208458967219724E-2</v>
      </c>
      <c r="AU52">
        <f t="shared" si="23"/>
        <v>-0.43988569624298929</v>
      </c>
      <c r="AW52">
        <v>49</v>
      </c>
      <c r="AX52">
        <f>IF(Z52&gt;0, (R52*SUMPRODUCT(K52:$K$98, X52:$X$98)-K52*$AZ$3)/Z52, 0)</f>
        <v>-753219.22398508142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250000</v>
      </c>
      <c r="S53">
        <f t="shared" si="1"/>
        <v>-1282128.9638888431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-151.86412580956033</v>
      </c>
      <c r="AC53">
        <f t="shared" si="2"/>
        <v>-135.79901033765887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-23.421769051680055</v>
      </c>
      <c r="AI53">
        <f t="shared" si="25"/>
        <v>-23.423093011809677</v>
      </c>
      <c r="AJ53">
        <f t="shared" si="7"/>
        <v>-16.065115471901464</v>
      </c>
      <c r="AK53">
        <f t="shared" si="22"/>
        <v>-10.630488806669224</v>
      </c>
      <c r="AL53">
        <f t="shared" si="26"/>
        <v>-50.118697290380368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-0.12717302535072761</v>
      </c>
      <c r="AR53">
        <f t="shared" si="27"/>
        <v>-0.12718021404833435</v>
      </c>
      <c r="AS53">
        <f t="shared" si="27"/>
        <v>-8.7228651800916893E-2</v>
      </c>
      <c r="AT53">
        <f t="shared" si="27"/>
        <v>-5.7720295145861231E-2</v>
      </c>
      <c r="AU53">
        <f t="shared" si="23"/>
        <v>-0.27212916099511247</v>
      </c>
      <c r="AW53">
        <v>50</v>
      </c>
      <c r="AX53">
        <f>IF(Z53&gt;0, (R53*SUMPRODUCT(K53:$K$98, X53:$X$98)-K53*$AZ$3)/Z53, 0)</f>
        <v>-1282128.9638888431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250000</v>
      </c>
      <c r="S54">
        <f t="shared" si="1"/>
        <v>-2229521.9257268691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-135.79901033765887</v>
      </c>
      <c r="AC54">
        <f t="shared" si="2"/>
        <v>-121.35051131711683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-12.607175993370243</v>
      </c>
      <c r="AI54">
        <f t="shared" si="25"/>
        <v>-12.6078563550989</v>
      </c>
      <c r="AJ54">
        <f t="shared" si="7"/>
        <v>-14.448499020542044</v>
      </c>
      <c r="AK54">
        <f t="shared" si="22"/>
        <v>-9.505930723636121</v>
      </c>
      <c r="AL54">
        <f t="shared" si="26"/>
        <v>-36.562286099277067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-6.111883978640837E-2</v>
      </c>
      <c r="AR54">
        <f t="shared" si="27"/>
        <v>-6.1122138139625019E-2</v>
      </c>
      <c r="AS54">
        <f t="shared" si="27"/>
        <v>-7.004546436529259E-2</v>
      </c>
      <c r="AT54">
        <f t="shared" si="27"/>
        <v>-4.6084187071247361E-2</v>
      </c>
      <c r="AU54">
        <f t="shared" si="23"/>
        <v>-0.17725178957616497</v>
      </c>
      <c r="AW54">
        <v>51</v>
      </c>
      <c r="AX54">
        <f>IF(Z54&gt;0, (R54*SUMPRODUCT(K54:$K$98, X54:$X$98)-K54*$AZ$3)/Z54, 0)</f>
        <v>-2229521.9257268691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250000</v>
      </c>
      <c r="S55">
        <f t="shared" si="1"/>
        <v>-3966319.7529825885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-121.35051131711683</v>
      </c>
      <c r="AC55">
        <f t="shared" si="2"/>
        <v>-108.39763725878471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-6.6387808253803193</v>
      </c>
      <c r="AI55">
        <f t="shared" si="25"/>
        <v>-6.63912244445042</v>
      </c>
      <c r="AJ55">
        <f t="shared" si="7"/>
        <v>-12.952874058332114</v>
      </c>
      <c r="AK55">
        <f t="shared" si="22"/>
        <v>-8.4945357921981781</v>
      </c>
      <c r="AL55">
        <f t="shared" si="26"/>
        <v>-28.086532294980714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-2.8736084644009383E-2</v>
      </c>
      <c r="AR55">
        <f t="shared" si="27"/>
        <v>-2.873756334842404E-2</v>
      </c>
      <c r="AS55">
        <f t="shared" si="27"/>
        <v>-5.6066753085209989E-2</v>
      </c>
      <c r="AT55">
        <f t="shared" si="27"/>
        <v>-3.6768754076497212E-2</v>
      </c>
      <c r="AU55">
        <f t="shared" si="23"/>
        <v>-0.12157307051013125</v>
      </c>
      <c r="AW55">
        <v>52</v>
      </c>
      <c r="AX55">
        <f>IF(Z55&gt;0, (R55*SUMPRODUCT(K55:$K$98, X55:$X$98)-K55*$AZ$3)/Z55, 0)</f>
        <v>-3966319.7529825885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250000</v>
      </c>
      <c r="S56">
        <f t="shared" si="1"/>
        <v>-7234188.4346081857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-108.39763725878471</v>
      </c>
      <c r="AC56">
        <f t="shared" si="2"/>
        <v>-96.806736827251456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-3.4185981179206459</v>
      </c>
      <c r="AI56">
        <f t="shared" si="25"/>
        <v>-3.4187653908941491</v>
      </c>
      <c r="AJ56">
        <f t="shared" si="7"/>
        <v>-11.590900431533257</v>
      </c>
      <c r="AK56">
        <f t="shared" si="22"/>
        <v>-7.5878346081149308</v>
      </c>
      <c r="AL56">
        <f t="shared" si="26"/>
        <v>-22.597500430542336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-1.3212022048974079E-2</v>
      </c>
      <c r="AR56">
        <f t="shared" si="27"/>
        <v>-1.321266851695244E-2</v>
      </c>
      <c r="AS56">
        <f t="shared" si="27"/>
        <v>-4.4795915397632967E-2</v>
      </c>
      <c r="AT56">
        <f t="shared" si="27"/>
        <v>-2.9325072643332603E-2</v>
      </c>
      <c r="AU56">
        <f t="shared" si="23"/>
        <v>-8.7333656557918013E-2</v>
      </c>
      <c r="AW56">
        <v>53</v>
      </c>
      <c r="AX56">
        <f>IF(Z56&gt;0, (R56*SUMPRODUCT(K56:$K$98, X56:$X$98)-K56*$AZ$3)/Z56, 0)</f>
        <v>-7234188.4346081857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250000</v>
      </c>
      <c r="S57">
        <f t="shared" si="1"/>
        <v>-13558372.045322193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-96.806736827251456</v>
      </c>
      <c r="AC57">
        <f t="shared" si="2"/>
        <v>-86.445273388427864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-1.7180584727407882</v>
      </c>
      <c r="AI57">
        <f t="shared" si="25"/>
        <v>-1.7181381700609195</v>
      </c>
      <c r="AJ57">
        <f t="shared" si="7"/>
        <v>-10.361463438823591</v>
      </c>
      <c r="AK57">
        <f t="shared" si="22"/>
        <v>-6.7764715779076026</v>
      </c>
      <c r="AL57">
        <f t="shared" si="26"/>
        <v>-18.856073186792113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-5.928449960726636E-3</v>
      </c>
      <c r="AR57">
        <f t="shared" si="27"/>
        <v>-5.9287249697451876E-3</v>
      </c>
      <c r="AS57">
        <f t="shared" si="27"/>
        <v>-3.5753973739304772E-2</v>
      </c>
      <c r="AT57">
        <f t="shared" si="27"/>
        <v>-2.3383355862052046E-2</v>
      </c>
      <c r="AU57">
        <f t="shared" si="23"/>
        <v>-6.5066054571101997E-2</v>
      </c>
      <c r="AW57">
        <v>54</v>
      </c>
      <c r="AX57">
        <f>IF(Z57&gt;0, (R57*SUMPRODUCT(K57:$K$98, X57:$X$98)-K57*$AZ$3)/Z57, 0)</f>
        <v>-13558372.045322193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250000</v>
      </c>
      <c r="S58">
        <f t="shared" si="1"/>
        <v>-26147258.625661902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-86.445273388427864</v>
      </c>
      <c r="AC58">
        <f t="shared" si="2"/>
        <v>-77.18809874832381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-0.83999363619790723</v>
      </c>
      <c r="AI58">
        <f t="shared" si="25"/>
        <v>-0.84003053686302731</v>
      </c>
      <c r="AJ58">
        <f t="shared" si="7"/>
        <v>-9.2571746401040542</v>
      </c>
      <c r="AK58">
        <f t="shared" si="22"/>
        <v>-6.0511691371899508</v>
      </c>
      <c r="AL58">
        <f t="shared" si="26"/>
        <v>-16.148374314157032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-2.5879816408110041E-3</v>
      </c>
      <c r="AR58">
        <f t="shared" si="27"/>
        <v>-2.5880953300578616E-3</v>
      </c>
      <c r="AS58">
        <f t="shared" si="27"/>
        <v>-2.8520927995133061E-2</v>
      </c>
      <c r="AT58">
        <f t="shared" si="27"/>
        <v>-1.8643372946697059E-2</v>
      </c>
      <c r="AU58">
        <f t="shared" si="23"/>
        <v>-4.9752396271887982E-2</v>
      </c>
      <c r="AW58">
        <v>55</v>
      </c>
      <c r="AX58">
        <f>IF(Z58&gt;0, (R58*SUMPRODUCT(K58:$K$98, X58:$X$98)-K58*$AZ$3)/Z58, 0)</f>
        <v>-26147258.625661902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250000</v>
      </c>
      <c r="S59">
        <f t="shared" si="1"/>
        <v>-52000783.854797438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-77.18809874832381</v>
      </c>
      <c r="AC59">
        <f t="shared" si="2"/>
        <v>-68.920058970978204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-0.39929172670161533</v>
      </c>
      <c r="AI59">
        <f t="shared" si="25"/>
        <v>-0.39930829377374916</v>
      </c>
      <c r="AJ59">
        <f t="shared" si="7"/>
        <v>-8.2680397773456065</v>
      </c>
      <c r="AK59">
        <f t="shared" si="22"/>
        <v>-5.4031669123826669</v>
      </c>
      <c r="AL59">
        <f t="shared" si="26"/>
        <v>-14.070514983502022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-1.0983923116251613E-3</v>
      </c>
      <c r="AR59">
        <f t="shared" si="27"/>
        <v>-1.0984378851831417E-3</v>
      </c>
      <c r="AS59">
        <f t="shared" si="27"/>
        <v>-2.274415099623121E-2</v>
      </c>
      <c r="AT59">
        <f t="shared" si="27"/>
        <v>-1.4863310702712271E-2</v>
      </c>
      <c r="AU59">
        <f t="shared" si="23"/>
        <v>-3.8705899584126624E-2</v>
      </c>
      <c r="AW59">
        <v>56</v>
      </c>
      <c r="AX59">
        <f>IF(Z59&gt;0, (R59*SUMPRODUCT(K59:$K$98, X59:$X$98)-K59*$AZ$3)/Z59, 0)</f>
        <v>-52000783.854797438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250000</v>
      </c>
      <c r="S60">
        <f t="shared" si="1"/>
        <v>-106778918.79986268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-68.920058970978204</v>
      </c>
      <c r="AC60">
        <f t="shared" si="2"/>
        <v>-61.536668292766244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-0.1839530811897023</v>
      </c>
      <c r="AI60">
        <f t="shared" si="25"/>
        <v>-0.1839602849370553</v>
      </c>
      <c r="AJ60">
        <f t="shared" si="7"/>
        <v>-7.3833906782119598</v>
      </c>
      <c r="AK60">
        <f t="shared" si="22"/>
        <v>-4.8244041279684744</v>
      </c>
      <c r="AL60">
        <f t="shared" si="26"/>
        <v>-12.391755091117489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-4.5181039273233409E-4</v>
      </c>
      <c r="AR60">
        <f t="shared" si="27"/>
        <v>-4.51828085982698E-4</v>
      </c>
      <c r="AS60">
        <f t="shared" si="27"/>
        <v>-1.8134475489318107E-2</v>
      </c>
      <c r="AT60">
        <f t="shared" si="27"/>
        <v>-1.184930369015722E-2</v>
      </c>
      <c r="AU60">
        <f t="shared" si="23"/>
        <v>-3.0435607265458024E-2</v>
      </c>
      <c r="AW60">
        <v>57</v>
      </c>
      <c r="AX60">
        <f>IF(Z60&gt;0, (R60*SUMPRODUCT(K60:$K$98, X60:$X$98)-K60*$AZ$3)/Z60, 0)</f>
        <v>-106778918.79986268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250000</v>
      </c>
      <c r="S61">
        <f t="shared" si="1"/>
        <v>-226504693.468586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-61.536668292766244</v>
      </c>
      <c r="AC61">
        <f t="shared" si="2"/>
        <v>-54.943826290191502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-8.1991054340359221E-2</v>
      </c>
      <c r="AI61">
        <f t="shared" si="25"/>
        <v>-8.1994086497521657E-2</v>
      </c>
      <c r="AJ61">
        <f t="shared" si="7"/>
        <v>-6.5928420025747414</v>
      </c>
      <c r="AK61">
        <f t="shared" si="22"/>
        <v>-4.3075667804936373</v>
      </c>
      <c r="AL61">
        <f t="shared" si="26"/>
        <v>-10.982402869565901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-1.798032752159739E-4</v>
      </c>
      <c r="AR61">
        <f t="shared" si="27"/>
        <v>-1.7980992462173116E-4</v>
      </c>
      <c r="AS61">
        <f t="shared" si="27"/>
        <v>-1.4457852683824692E-2</v>
      </c>
      <c r="AT61">
        <f t="shared" si="27"/>
        <v>-9.4463307195579941E-3</v>
      </c>
      <c r="AU61">
        <f t="shared" si="23"/>
        <v>-2.4083993328004417E-2</v>
      </c>
      <c r="AW61">
        <v>58</v>
      </c>
      <c r="AX61">
        <f>IF(Z61&gt;0, (R61*SUMPRODUCT(K61:$K$98, X61:$X$98)-K61*$AZ$3)/Z61, 0)</f>
        <v>-226504693.468586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250000</v>
      </c>
      <c r="S62">
        <f t="shared" si="1"/>
        <v>-497297556.45021337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-54.943826290191502</v>
      </c>
      <c r="AC62">
        <f t="shared" si="2"/>
        <v>-49.057136617602893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-3.5374848922936616E-2</v>
      </c>
      <c r="AI62">
        <f t="shared" si="25"/>
        <v>-3.5376082016081285E-2</v>
      </c>
      <c r="AJ62">
        <f t="shared" si="7"/>
        <v>-5.8866896725886093</v>
      </c>
      <c r="AK62">
        <f t="shared" si="22"/>
        <v>-3.8460678403134057</v>
      </c>
      <c r="AL62">
        <f t="shared" si="26"/>
        <v>-9.7681335949180959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-6.9264020714846443E-5</v>
      </c>
      <c r="AR62">
        <f t="shared" si="27"/>
        <v>-6.9266435113542578E-5</v>
      </c>
      <c r="AS62">
        <f t="shared" si="27"/>
        <v>-1.1526149449070273E-2</v>
      </c>
      <c r="AT62">
        <f t="shared" si="27"/>
        <v>-7.5306080640091654E-3</v>
      </c>
      <c r="AU62">
        <f t="shared" si="23"/>
        <v>-1.9126023948192981E-2</v>
      </c>
      <c r="AW62">
        <v>59</v>
      </c>
      <c r="AX62">
        <f>IF(Z62&gt;0, (R62*SUMPRODUCT(K62:$K$98, X62:$X$98)-K62*$AZ$3)/Z62, 0)</f>
        <v>-497297556.45021337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250000</v>
      </c>
      <c r="S63">
        <f t="shared" si="1"/>
        <v>-1132172852.4242425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-49.057136617602893</v>
      </c>
      <c r="AC63">
        <f t="shared" si="2"/>
        <v>-43.801072421030909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-1.4743339411947618E-2</v>
      </c>
      <c r="AI63">
        <f t="shared" si="25"/>
        <v>-1.4743823007190245E-2</v>
      </c>
      <c r="AJ63">
        <f t="shared" si="7"/>
        <v>-5.2560641965719839</v>
      </c>
      <c r="AK63">
        <f t="shared" si="22"/>
        <v>-3.4339995632322027</v>
      </c>
      <c r="AL63">
        <f t="shared" si="26"/>
        <v>-8.7048075828113767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-2.5774541333927517E-5</v>
      </c>
      <c r="AR63">
        <f t="shared" si="27"/>
        <v>-2.5775386762851163E-5</v>
      </c>
      <c r="AS63">
        <f t="shared" si="27"/>
        <v>-9.1887353402810238E-3</v>
      </c>
      <c r="AT63">
        <f t="shared" si="27"/>
        <v>-6.0033728594412906E-3</v>
      </c>
      <c r="AU63">
        <f t="shared" si="23"/>
        <v>-1.5217883586485166E-2</v>
      </c>
      <c r="AW63">
        <v>60</v>
      </c>
      <c r="AX63">
        <f>IF(Z63&gt;0, (R63*SUMPRODUCT(K63:$K$98, X63:$X$98)-K63*$AZ$3)/Z63, 0)</f>
        <v>-1132172852.4242425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250000</v>
      </c>
      <c r="S64">
        <f t="shared" si="1"/>
        <v>-2677560391.2277365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-43.801072421030909</v>
      </c>
      <c r="AC64">
        <f t="shared" si="2"/>
        <v>-39.108121891471612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-5.9237161658534836E-3</v>
      </c>
      <c r="AI64">
        <f t="shared" si="25"/>
        <v>-5.923898739335391E-3</v>
      </c>
      <c r="AJ64">
        <f t="shared" si="7"/>
        <v>-4.6929505295592975</v>
      </c>
      <c r="AK64">
        <f t="shared" si="22"/>
        <v>-3.0660750694721641</v>
      </c>
      <c r="AL64">
        <f t="shared" si="26"/>
        <v>-7.7649494977707967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-9.246370689184161E-6</v>
      </c>
      <c r="AR64">
        <f t="shared" si="27"/>
        <v>-9.246655669430424E-6</v>
      </c>
      <c r="AS64">
        <f t="shared" si="27"/>
        <v>-7.3252598550282476E-3</v>
      </c>
      <c r="AT64">
        <f t="shared" si="27"/>
        <v>-4.785858380019303E-3</v>
      </c>
      <c r="AU64">
        <f t="shared" si="23"/>
        <v>-1.2120364890716981E-2</v>
      </c>
      <c r="AW64">
        <v>61</v>
      </c>
      <c r="AX64">
        <f>IF(Z64&gt;0, (R64*SUMPRODUCT(K64:$K$98, X64:$X$98)-K64*$AZ$3)/Z64, 0)</f>
        <v>-2677560391.2277365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250000</v>
      </c>
      <c r="S65">
        <f t="shared" si="1"/>
        <v>-6589097595.0418024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-39.108121891471612</v>
      </c>
      <c r="AC65">
        <f t="shared" si="2"/>
        <v>-34.917973723466751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-2.2901159475080886E-3</v>
      </c>
      <c r="AI65">
        <f t="shared" si="25"/>
        <v>-2.2901821894578014E-3</v>
      </c>
      <c r="AJ65">
        <f t="shared" si="7"/>
        <v>-4.1901481680048605</v>
      </c>
      <c r="AK65">
        <f t="shared" si="22"/>
        <v>-2.7375685324030132</v>
      </c>
      <c r="AL65">
        <f t="shared" si="26"/>
        <v>-6.9300068825973309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-3.1916591682066142E-6</v>
      </c>
      <c r="AR65">
        <f t="shared" si="27"/>
        <v>-3.1917514874301673E-6</v>
      </c>
      <c r="AS65">
        <f t="shared" si="27"/>
        <v>-5.8396714939733972E-3</v>
      </c>
      <c r="AT65">
        <f t="shared" si="27"/>
        <v>-3.8152590983636832E-3</v>
      </c>
      <c r="AU65">
        <f t="shared" si="23"/>
        <v>-9.6581223438245087E-3</v>
      </c>
      <c r="AW65">
        <v>62</v>
      </c>
      <c r="AX65">
        <f>IF(Z65&gt;0, (R65*SUMPRODUCT(K65:$K$98, X65:$X$98)-K65*$AZ$3)/Z65, 0)</f>
        <v>-6589097595.0418024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250000</v>
      </c>
      <c r="S66">
        <f t="shared" si="1"/>
        <v>-16903816549.079487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-34.917973723466751</v>
      </c>
      <c r="AC66">
        <f t="shared" si="2"/>
        <v>-31.176764938004883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-8.5049998540622114E-4</v>
      </c>
      <c r="AI66">
        <f t="shared" si="25"/>
        <v>-8.5052303993716648E-4</v>
      </c>
      <c r="AJ66">
        <f t="shared" si="7"/>
        <v>-3.7412087854618683</v>
      </c>
      <c r="AK66">
        <f t="shared" si="22"/>
        <v>-2.444258160642673</v>
      </c>
      <c r="AL66">
        <f t="shared" si="26"/>
        <v>-6.1863174691444787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-1.0583159083741145E-6</v>
      </c>
      <c r="AR66">
        <f t="shared" si="27"/>
        <v>-1.0583445961780866E-6</v>
      </c>
      <c r="AS66">
        <f t="shared" si="27"/>
        <v>-4.6553566633069261E-3</v>
      </c>
      <c r="AT66">
        <f t="shared" si="27"/>
        <v>-3.0415018694513797E-3</v>
      </c>
      <c r="AU66">
        <f t="shared" si="23"/>
        <v>-7.6979168773544842E-3</v>
      </c>
      <c r="AW66">
        <v>63</v>
      </c>
      <c r="AX66">
        <f>IF(Z66&gt;0, (R66*SUMPRODUCT(K66:$K$98, X66:$X$98)-K66*$AZ$3)/Z66, 0)</f>
        <v>-16903816549.079487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-45304114462.95488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-31.176764938004883</v>
      </c>
      <c r="AC67">
        <f t="shared" ref="AC67:AC79" si="30">S67*Z67</f>
        <v>-27.836398159605583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-3.0287115812178923E-4</v>
      </c>
      <c r="AI67">
        <f t="shared" ref="AI67:AI79" si="34">SUM(AE67:AH67)</f>
        <v>-3.0287883854951902E-4</v>
      </c>
      <c r="AJ67">
        <f t="shared" ref="AJ67:AJ79" si="35">AB67-AC67</f>
        <v>-3.3403667783993001</v>
      </c>
      <c r="AK67">
        <f t="shared" si="22"/>
        <v>-2.1823735456603419</v>
      </c>
      <c r="AL67">
        <f t="shared" si="26"/>
        <v>-5.523043202898192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-3.3649677745027312E-7</v>
      </c>
      <c r="AR67">
        <f t="shared" si="36"/>
        <v>-3.3650531058098299E-7</v>
      </c>
      <c r="AS67">
        <f t="shared" si="36"/>
        <v>-3.7112238200684923E-3</v>
      </c>
      <c r="AT67">
        <f t="shared" si="36"/>
        <v>-2.4246668776963342E-3</v>
      </c>
      <c r="AU67">
        <f t="shared" si="23"/>
        <v>-6.1362272030754082E-3</v>
      </c>
      <c r="AW67">
        <v>64</v>
      </c>
      <c r="AX67">
        <f>IF(Z67&gt;0, (R67*SUMPRODUCT(K67:$K$98, X67:$X$98)-K67*$AZ$3)/Z67, 0)</f>
        <v>-45304114462.95488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250000</v>
      </c>
      <c r="S68">
        <f t="shared" si="29"/>
        <v>-127110568734.83781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-27.836398159605583</v>
      </c>
      <c r="AC68">
        <f t="shared" si="30"/>
        <v>-24.853927213320922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-1.0318997355664424E-4</v>
      </c>
      <c r="AI68">
        <f t="shared" si="34"/>
        <v>-1.0319241768141891E-4</v>
      </c>
      <c r="AJ68">
        <f t="shared" si="35"/>
        <v>-2.9824709462846606</v>
      </c>
      <c r="AK68">
        <f t="shared" si="22"/>
        <v>-1.9485478711723909</v>
      </c>
      <c r="AL68">
        <f t="shared" si="26"/>
        <v>-4.9311220098747333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-1.0236287372374013E-7</v>
      </c>
      <c r="AR68">
        <f t="shared" si="36"/>
        <v>-1.0236529825809217E-7</v>
      </c>
      <c r="AS68">
        <f t="shared" si="36"/>
        <v>-2.9585655111315128E-3</v>
      </c>
      <c r="AT68">
        <f t="shared" si="36"/>
        <v>-1.9329296520460176E-3</v>
      </c>
      <c r="AU68">
        <f t="shared" si="23"/>
        <v>-4.8915975284757884E-3</v>
      </c>
      <c r="AW68">
        <v>65</v>
      </c>
      <c r="AX68">
        <f>IF(Z68&gt;0, (R68*SUMPRODUCT(K68:$K$98, X68:$X$98)-K68*$AZ$3)/Z68, 0)</f>
        <v>-127110568734.83781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250000</v>
      </c>
      <c r="S69">
        <f t="shared" si="29"/>
        <v>-374090939112.83063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-24.853927213320922</v>
      </c>
      <c r="AC69">
        <f t="shared" si="30"/>
        <v>-22.191006527486088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-3.3563715968946182E-5</v>
      </c>
      <c r="AI69">
        <f t="shared" si="34"/>
        <v>-3.3564457466674655E-5</v>
      </c>
      <c r="AJ69">
        <f t="shared" si="35"/>
        <v>-2.662920685834834</v>
      </c>
      <c r="AK69">
        <f t="shared" si="22"/>
        <v>-1.7397749049324647</v>
      </c>
      <c r="AL69">
        <f t="shared" si="26"/>
        <v>-4.4027291552247654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-2.9727403851530045E-8</v>
      </c>
      <c r="AR69">
        <f t="shared" si="36"/>
        <v>-2.9728060596523647E-8</v>
      </c>
      <c r="AS69">
        <f t="shared" si="36"/>
        <v>-2.3585504872478207E-3</v>
      </c>
      <c r="AT69">
        <f t="shared" si="36"/>
        <v>-1.5409197020239387E-3</v>
      </c>
      <c r="AU69">
        <f t="shared" si="23"/>
        <v>-3.8994999173323558E-3</v>
      </c>
      <c r="AW69">
        <v>66</v>
      </c>
      <c r="AX69">
        <f>IF(Z69&gt;0, (R69*SUMPRODUCT(K69:$K$98, X69:$X$98)-K69*$AZ$3)/Z69, 0)</f>
        <v>-374090939112.83063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250000</v>
      </c>
      <c r="S70">
        <f t="shared" si="29"/>
        <v>-1167290009235.1316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-22.191006527486088</v>
      </c>
      <c r="AC70">
        <f t="shared" si="30"/>
        <v>-19.813398710608389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-1.0438193982790181E-5</v>
      </c>
      <c r="AI70">
        <f t="shared" si="34"/>
        <v>-1.0438406155842227E-5</v>
      </c>
      <c r="AJ70">
        <f t="shared" si="35"/>
        <v>-2.3776078168776991</v>
      </c>
      <c r="AK70">
        <f t="shared" si="22"/>
        <v>-1.5533704569240263</v>
      </c>
      <c r="AL70">
        <f t="shared" si="26"/>
        <v>-3.9309887122078813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-8.2545668059187628E-9</v>
      </c>
      <c r="AR70">
        <f t="shared" si="36"/>
        <v>-8.2547345932424538E-9</v>
      </c>
      <c r="AS70">
        <f t="shared" si="36"/>
        <v>-1.8802220570962674E-3</v>
      </c>
      <c r="AT70">
        <f t="shared" si="36"/>
        <v>-1.228411757068385E-3</v>
      </c>
      <c r="AU70">
        <f t="shared" si="23"/>
        <v>-3.1086420688992457E-3</v>
      </c>
      <c r="AW70">
        <v>67</v>
      </c>
      <c r="AX70">
        <f>IF(Z70&gt;0, (R70*SUMPRODUCT(K70:$K$98, X70:$X$98)-K70*$AZ$3)/Z70, 0)</f>
        <v>-1167290009235.1316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250000</v>
      </c>
      <c r="S71">
        <f t="shared" si="29"/>
        <v>-3874487725742.8804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-19.813398710608389</v>
      </c>
      <c r="AC71">
        <f t="shared" si="30"/>
        <v>-17.690534570108404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-3.059550716672032E-6</v>
      </c>
      <c r="AI71">
        <f t="shared" si="34"/>
        <v>-3.0596077904577243E-6</v>
      </c>
      <c r="AJ71">
        <f t="shared" si="35"/>
        <v>-2.1228641404999848</v>
      </c>
      <c r="AK71">
        <f t="shared" si="22"/>
        <v>-1.3869379097425873</v>
      </c>
      <c r="AL71">
        <f t="shared" si="26"/>
        <v>-3.5098051098503626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-2.1602725998134117E-9</v>
      </c>
      <c r="AR71">
        <f t="shared" si="36"/>
        <v>-2.1603128981927543E-9</v>
      </c>
      <c r="AS71">
        <f t="shared" si="36"/>
        <v>-1.4989015252660567E-3</v>
      </c>
      <c r="AT71">
        <f t="shared" si="36"/>
        <v>-9.7928233309968406E-4</v>
      </c>
      <c r="AU71">
        <f t="shared" si="23"/>
        <v>-2.4781860186786392E-3</v>
      </c>
      <c r="AW71">
        <v>68</v>
      </c>
      <c r="AX71">
        <f>IF(Z71&gt;0, (R71*SUMPRODUCT(K71:$K$98, X71:$X$98)-K71*$AZ$3)/Z71, 0)</f>
        <v>-3874487725742.8804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250000</v>
      </c>
      <c r="S72">
        <f t="shared" si="29"/>
        <v>-13729461375091.094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-17.690534570108404</v>
      </c>
      <c r="AC72">
        <f t="shared" si="30"/>
        <v>-15.79512015373783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-8.4244734022521501E-7</v>
      </c>
      <c r="AI72">
        <f t="shared" si="34"/>
        <v>-8.424617209060391E-7</v>
      </c>
      <c r="AJ72">
        <f t="shared" si="35"/>
        <v>-1.8954144163705742</v>
      </c>
      <c r="AK72">
        <f t="shared" ref="AK72:AK79" si="49">G72*SUM(AB72:AB72, AE72:AF72)</f>
        <v>-1.2383374199075885</v>
      </c>
      <c r="AL72">
        <f t="shared" si="26"/>
        <v>-3.1337526787398833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-5.3109919280128992E-10</v>
      </c>
      <c r="AR72">
        <f t="shared" si="36"/>
        <v>-5.3110825873053309E-10</v>
      </c>
      <c r="AS72">
        <f t="shared" si="36"/>
        <v>-1.1949151222784169E-3</v>
      </c>
      <c r="AT72">
        <f t="shared" si="36"/>
        <v>-7.8067788065273229E-4</v>
      </c>
      <c r="AU72">
        <f t="shared" si="23"/>
        <v>-1.9755935340394076E-3</v>
      </c>
      <c r="AW72">
        <v>69</v>
      </c>
      <c r="AX72">
        <f>IF(Z72&gt;0, (R72*SUMPRODUCT(K72:$K$98, X72:$X$98)-K72*$AZ$3)/Z72, 0)</f>
        <v>-13729461375091.094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250000</v>
      </c>
      <c r="S73">
        <f t="shared" si="29"/>
        <v>-52147471069033.367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-15.79512015373783</v>
      </c>
      <c r="AC73">
        <f t="shared" si="30"/>
        <v>-14.102785852009243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-2.1712736633187562E-7</v>
      </c>
      <c r="AI73">
        <f t="shared" si="34"/>
        <v>-2.1713074683757486E-7</v>
      </c>
      <c r="AJ73">
        <f t="shared" si="35"/>
        <v>-1.6923343017285877</v>
      </c>
      <c r="AK73">
        <f t="shared" si="49"/>
        <v>-1.1056584107616483</v>
      </c>
      <c r="AL73">
        <f t="shared" si="26"/>
        <v>-2.7979929296209827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-1.2221638108041983E-10</v>
      </c>
      <c r="AR73">
        <f t="shared" si="36"/>
        <v>-1.2221828389525043E-10</v>
      </c>
      <c r="AS73">
        <f t="shared" si="36"/>
        <v>-9.5257902046022851E-4</v>
      </c>
      <c r="AT73">
        <f t="shared" si="36"/>
        <v>-6.2235162686896705E-4</v>
      </c>
      <c r="AU73">
        <f t="shared" si="23"/>
        <v>-1.5749307695474793E-3</v>
      </c>
      <c r="AW73">
        <v>70</v>
      </c>
      <c r="AX73">
        <f>IF(Z73&gt;0, (R73*SUMPRODUCT(K73:$K$98, X73:$X$98)-K73*$AZ$3)/Z73, 0)</f>
        <v>-52147471069033.367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250000</v>
      </c>
      <c r="S74">
        <f t="shared" si="29"/>
        <v>-213250620368127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-14.102785852009243</v>
      </c>
      <c r="AC74">
        <f t="shared" si="30"/>
        <v>-12.591773082256738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-5.2172305399008356E-8</v>
      </c>
      <c r="AI74">
        <f t="shared" si="34"/>
        <v>-5.2173043484380659E-8</v>
      </c>
      <c r="AJ74">
        <f t="shared" si="35"/>
        <v>-1.5110127697525044</v>
      </c>
      <c r="AK74">
        <f t="shared" si="49"/>
        <v>-0.9871950096406471</v>
      </c>
      <c r="AL74">
        <f t="shared" si="26"/>
        <v>-2.4982078315661949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-2.6220251941661069E-11</v>
      </c>
      <c r="AR74">
        <f t="shared" si="36"/>
        <v>-2.6220622881458884E-11</v>
      </c>
      <c r="AS74">
        <f t="shared" si="36"/>
        <v>-7.5939016317133688E-4</v>
      </c>
      <c r="AT74">
        <f t="shared" si="36"/>
        <v>-4.9613490663995622E-4</v>
      </c>
      <c r="AU74">
        <f t="shared" si="23"/>
        <v>-1.2555250960319159E-3</v>
      </c>
      <c r="AW74">
        <v>71</v>
      </c>
      <c r="AX74">
        <f>IF(Z74&gt;0, (R74*SUMPRODUCT(K74:$K$98, X74:$X$98)-K74*$AZ$3)/Z74, 0)</f>
        <v>-213250620368127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250000</v>
      </c>
      <c r="S75">
        <f t="shared" si="29"/>
        <v>-944063247249709.63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-12.591773082256738</v>
      </c>
      <c r="AC75">
        <f t="shared" si="30"/>
        <v>-11.242654537751958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-1.1636891923688056E-8</v>
      </c>
      <c r="AI75">
        <f t="shared" si="34"/>
        <v>-1.1637040783610452E-8</v>
      </c>
      <c r="AJ75">
        <f t="shared" si="35"/>
        <v>-1.3491185445047797</v>
      </c>
      <c r="AK75">
        <f t="shared" si="49"/>
        <v>-0.88142411575797175</v>
      </c>
      <c r="AL75">
        <f t="shared" si="26"/>
        <v>-2.2305426718997925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-5.2217468177841305E-12</v>
      </c>
      <c r="AR75">
        <f t="shared" si="36"/>
        <v>-5.2218136147288103E-12</v>
      </c>
      <c r="AS75">
        <f t="shared" si="36"/>
        <v>-6.0538118878985961E-4</v>
      </c>
      <c r="AT75">
        <f t="shared" si="36"/>
        <v>-3.9551571001603803E-4</v>
      </c>
      <c r="AU75">
        <f t="shared" si="23"/>
        <v>-1.0008969040277114E-3</v>
      </c>
      <c r="AW75">
        <v>72</v>
      </c>
      <c r="AX75">
        <f>IF(Z75&gt;0, (R75*SUMPRODUCT(K75:$K$98, X75:$X$98)-K75*$AZ$3)/Z75, 0)</f>
        <v>-944063247249709.63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250000</v>
      </c>
      <c r="S76">
        <f t="shared" si="29"/>
        <v>-4555488283635465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-11.242654537751958</v>
      </c>
      <c r="AC76">
        <f t="shared" si="30"/>
        <v>-10.038084408711644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-2.3965478427557508E-9</v>
      </c>
      <c r="AI76">
        <f t="shared" si="34"/>
        <v>-2.3965753866867843E-9</v>
      </c>
      <c r="AJ76">
        <f t="shared" si="35"/>
        <v>-1.2045701290403148</v>
      </c>
      <c r="AK76">
        <f t="shared" si="49"/>
        <v>-0.7869858176426372</v>
      </c>
      <c r="AL76">
        <f t="shared" si="26"/>
        <v>-1.9915559490795274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-9.6016725403832076E-13</v>
      </c>
      <c r="AR76">
        <f t="shared" si="36"/>
        <v>-9.6017828940350463E-13</v>
      </c>
      <c r="AS76">
        <f t="shared" si="36"/>
        <v>-4.8260617729512228E-4</v>
      </c>
      <c r="AT76">
        <f t="shared" si="36"/>
        <v>-3.1530270250066772E-4</v>
      </c>
      <c r="AU76">
        <f t="shared" si="23"/>
        <v>-7.9790888075596833E-4</v>
      </c>
      <c r="AW76">
        <v>73</v>
      </c>
      <c r="AX76">
        <f>IF(Z76&gt;0, (R76*SUMPRODUCT(K76:$K$98, X76:$X$98)-K76*$AZ$3)/Z76, 0)</f>
        <v>-4555488283635465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250000</v>
      </c>
      <c r="S77">
        <f t="shared" si="29"/>
        <v>-2.415598465846426E+16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-10.038084408711644</v>
      </c>
      <c r="AC77">
        <f t="shared" si="30"/>
        <v>-8.962575364921948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-4.526125375509403E-10</v>
      </c>
      <c r="AI77">
        <f t="shared" si="34"/>
        <v>-4.5261717541578602E-10</v>
      </c>
      <c r="AJ77">
        <f t="shared" si="35"/>
        <v>-1.0755090437896957</v>
      </c>
      <c r="AK77">
        <f t="shared" si="49"/>
        <v>-0.70266590860981515</v>
      </c>
      <c r="AL77">
        <f t="shared" si="26"/>
        <v>-1.7781749528521282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-1.6190838635324372E-13</v>
      </c>
      <c r="AR77">
        <f t="shared" si="36"/>
        <v>-1.6191004540850843E-13</v>
      </c>
      <c r="AS77">
        <f t="shared" si="36"/>
        <v>-3.8473068980929742E-4</v>
      </c>
      <c r="AT77">
        <f t="shared" si="36"/>
        <v>-2.5135738400893675E-4</v>
      </c>
      <c r="AU77">
        <f t="shared" si="23"/>
        <v>-6.3608807398014432E-4</v>
      </c>
      <c r="AW77">
        <v>74</v>
      </c>
      <c r="AX77">
        <f>IF(Z77&gt;0, (R77*SUMPRODUCT(K77:$K$98, X77:$X$98)-K77*$AZ$3)/Z77, 0)</f>
        <v>-2.415598465846426E+16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250000</v>
      </c>
      <c r="S78">
        <f t="shared" si="29"/>
        <v>-1.421473857184376E+17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-8.962575364921948</v>
      </c>
      <c r="AC78">
        <f t="shared" si="30"/>
        <v>-8.002299432966165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-7.775577634433805E-11</v>
      </c>
      <c r="AI78">
        <f t="shared" si="34"/>
        <v>-7.7756480041718113E-11</v>
      </c>
      <c r="AJ78">
        <f t="shared" si="35"/>
        <v>-0.96027593195578298</v>
      </c>
      <c r="AK78">
        <f t="shared" si="49"/>
        <v>-0.62738027554453646</v>
      </c>
      <c r="AL78">
        <f t="shared" si="26"/>
        <v>-1.587656207578076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-2.4834613401334392E-14</v>
      </c>
      <c r="AR78">
        <f t="shared" si="36"/>
        <v>-2.4834838157014382E-14</v>
      </c>
      <c r="AS78">
        <f t="shared" si="36"/>
        <v>-3.0670495042217541E-4</v>
      </c>
      <c r="AT78">
        <f t="shared" si="36"/>
        <v>-2.0038056760918386E-4</v>
      </c>
      <c r="AU78">
        <f t="shared" si="23"/>
        <v>-5.0708551805619419E-4</v>
      </c>
      <c r="AW78">
        <v>75</v>
      </c>
      <c r="AX78">
        <f>IF(Z78&gt;0, (R78*SUMPRODUCT(K78:$K$98, X78:$X$98)-K78*$AZ$3)/Z78, 0)</f>
        <v>-1.421473857184376E+17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-8.002299432966165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-8.002299432966165</v>
      </c>
      <c r="AK79">
        <f t="shared" si="49"/>
        <v>-0.56016096030763163</v>
      </c>
      <c r="AL79">
        <f t="shared" si="26"/>
        <v>-8.5624603932878713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-4.0134942854980565E-15</v>
      </c>
      <c r="AR79">
        <f t="shared" si="36"/>
        <v>-4.0134942854980565E-15</v>
      </c>
      <c r="AS79">
        <f t="shared" si="36"/>
        <v>-2.2820308811177495E-3</v>
      </c>
      <c r="AT79">
        <f t="shared" si="36"/>
        <v>-1.5974216167824248E-4</v>
      </c>
      <c r="AU79">
        <f t="shared" si="23"/>
        <v>-2.4417730428000057E-3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63569.86288994184</v>
      </c>
      <c r="AO81" s="8">
        <f t="shared" si="50"/>
        <v>-6356.9862889941842</v>
      </c>
      <c r="AP81" s="8">
        <f t="shared" si="50"/>
        <v>-725.6735014620773</v>
      </c>
      <c r="AQ81" s="8">
        <f t="shared" si="50"/>
        <v>-25054.748986618393</v>
      </c>
      <c r="AR81" s="8">
        <f t="shared" si="50"/>
        <v>31432.454112867184</v>
      </c>
      <c r="AS81" s="8">
        <f t="shared" si="50"/>
        <v>-4747.1239410484031</v>
      </c>
      <c r="AT81" s="8">
        <f t="shared" si="50"/>
        <v>2100.4755414339729</v>
      </c>
      <c r="AU81" s="8">
        <f t="shared" si="50"/>
        <v>28785.805713252754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135043.43913770455</v>
      </c>
      <c r="K3">
        <v>1</v>
      </c>
      <c r="L3" s="2">
        <v>0</v>
      </c>
      <c r="O3">
        <f>$C$3</f>
        <v>135043.43913770455</v>
      </c>
      <c r="P3" s="2">
        <f>O3*C5</f>
        <v>13504.343913770455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135043.43913770455</v>
      </c>
      <c r="AF3">
        <f t="shared" ref="AF3:AG34" si="4">-$Z3*P3</f>
        <v>-13504.343913770455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120914.13825323409</v>
      </c>
      <c r="AJ3">
        <f t="shared" ref="AJ3:AJ66" si="7">AB3-AC3</f>
        <v>0</v>
      </c>
      <c r="AL3">
        <f t="shared" ref="AL3:AL34" si="8">SUM(AI3:AK3)</f>
        <v>120914.13825323409</v>
      </c>
      <c r="AN3">
        <f t="shared" ref="AN3:AU34" si="9">AE3*$K3</f>
        <v>135043.43913770455</v>
      </c>
      <c r="AO3">
        <f t="shared" si="9"/>
        <v>-13504.343913770455</v>
      </c>
      <c r="AP3">
        <f t="shared" si="9"/>
        <v>-624.95697070000006</v>
      </c>
      <c r="AQ3">
        <f t="shared" si="9"/>
        <v>0</v>
      </c>
      <c r="AR3">
        <f t="shared" si="9"/>
        <v>120914.13825323409</v>
      </c>
      <c r="AS3">
        <f t="shared" si="9"/>
        <v>0</v>
      </c>
      <c r="AT3">
        <f t="shared" si="9"/>
        <v>0</v>
      </c>
      <c r="AU3">
        <f t="shared" si="9"/>
        <v>120914.13825323409</v>
      </c>
      <c r="AW3">
        <v>0</v>
      </c>
      <c r="AX3">
        <f>IF(Z3&gt;0, (R3*SUMPRODUCT(K3:$K$98, X3:$X$98)-K3*$AZ$3)/Z3, 0)</f>
        <v>0</v>
      </c>
      <c r="AZ3">
        <f>C6*ABS(SUMPRODUCT(X4:X69, K4:K69))/1</f>
        <v>58192.197169588697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3985.348357886468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3903.3668966260157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-3903.3668966260157</v>
      </c>
      <c r="AK4">
        <f>G4*SUM(AB4, AE4:AF4)</f>
        <v>0</v>
      </c>
      <c r="AL4">
        <f t="shared" si="8"/>
        <v>-6546.0453966260156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-2465.4151506670396</v>
      </c>
      <c r="AR4">
        <f t="shared" si="9"/>
        <v>-2465.4151506670396</v>
      </c>
      <c r="AS4">
        <f t="shared" si="9"/>
        <v>-3641.5401591809082</v>
      </c>
      <c r="AT4">
        <f t="shared" si="9"/>
        <v>0</v>
      </c>
      <c r="AU4">
        <f t="shared" si="9"/>
        <v>-6106.9553098479482</v>
      </c>
      <c r="AW4">
        <v>1</v>
      </c>
      <c r="AX4">
        <f>IF(Z4&gt;0, (R4*SUMPRODUCT(K4:$K$98, X4:$X$98)-K4*$AZ$3)/Z4, 0)</f>
        <v>3985.348357886468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250000</v>
      </c>
      <c r="S5">
        <f t="shared" si="1"/>
        <v>6230.4904740108695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3903.3668966260157</v>
      </c>
      <c r="AC5">
        <f t="shared" si="2"/>
        <v>5966.1676532363344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-3014.7680629412394</v>
      </c>
      <c r="AI5">
        <f t="shared" si="6"/>
        <v>-3026.7377619523422</v>
      </c>
      <c r="AJ5">
        <f t="shared" si="7"/>
        <v>-2062.8007566103188</v>
      </c>
      <c r="AK5">
        <f>G5*SUM(AB5, AE5:AF5)</f>
        <v>160.03804276166665</v>
      </c>
      <c r="AL5">
        <f t="shared" si="8"/>
        <v>-4929.5004758009945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-2577.952342043583</v>
      </c>
      <c r="AR5">
        <f t="shared" si="9"/>
        <v>-2588.1877276371019</v>
      </c>
      <c r="AS5">
        <f t="shared" si="9"/>
        <v>-1763.9174658380662</v>
      </c>
      <c r="AT5">
        <f t="shared" si="9"/>
        <v>136.84981349809098</v>
      </c>
      <c r="AU5">
        <f t="shared" si="9"/>
        <v>-4215.2553799770767</v>
      </c>
      <c r="AW5">
        <v>2</v>
      </c>
      <c r="AX5">
        <f>IF(Z5&gt;0, (R5*SUMPRODUCT(K5:$K$98, X5:$X$98)-K5*$AZ$3)/Z5, 0)</f>
        <v>6230.4904740108695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250000</v>
      </c>
      <c r="S6">
        <f t="shared" si="1"/>
        <v>8837.9244219090015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5966.1676532363344</v>
      </c>
      <c r="AC6">
        <f t="shared" si="2"/>
        <v>8258.7851431069284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-3382.2601344128211</v>
      </c>
      <c r="AI6">
        <f t="shared" si="6"/>
        <v>-3393.9410234270922</v>
      </c>
      <c r="AJ6">
        <f t="shared" si="7"/>
        <v>-2292.617489870594</v>
      </c>
      <c r="AK6">
        <f>G6*SUM(AB6, AE6:AF6)</f>
        <v>349.0208077143256</v>
      </c>
      <c r="AL6">
        <f t="shared" si="8"/>
        <v>-5337.5377055833615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-2609.1093899774032</v>
      </c>
      <c r="AR6">
        <f t="shared" si="9"/>
        <v>-2618.120144916189</v>
      </c>
      <c r="AS6">
        <f t="shared" si="9"/>
        <v>-1768.5481254345461</v>
      </c>
      <c r="AT6">
        <f t="shared" si="9"/>
        <v>269.23815156607861</v>
      </c>
      <c r="AU6">
        <f t="shared" si="9"/>
        <v>-4117.4301187846568</v>
      </c>
      <c r="AW6">
        <v>3</v>
      </c>
      <c r="AX6">
        <f>IF(Z6&gt;0, (R6*SUMPRODUCT(K6:$K$98, X6:$X$98)-K6*$AZ$3)/Z6, 0)</f>
        <v>8837.9244219090015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250000</v>
      </c>
      <c r="S7">
        <f t="shared" si="1"/>
        <v>10654.975642134017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8258.7851431069284</v>
      </c>
      <c r="AC7">
        <f t="shared" si="2"/>
        <v>9697.1722623613678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-3754.7505202145126</v>
      </c>
      <c r="AI7">
        <f t="shared" si="6"/>
        <v>-3766.1268628126304</v>
      </c>
      <c r="AJ7">
        <f t="shared" si="7"/>
        <v>-1438.3871192544393</v>
      </c>
      <c r="AK7">
        <f>G7*SUM(AB7, AE7:AF7)</f>
        <v>405.50635052655019</v>
      </c>
      <c r="AL7">
        <f t="shared" si="8"/>
        <v>-4799.0076315405204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-2635.294522306986</v>
      </c>
      <c r="AR7">
        <f t="shared" si="9"/>
        <v>-2643.2790776512898</v>
      </c>
      <c r="AS7">
        <f t="shared" si="9"/>
        <v>-1009.5407606765815</v>
      </c>
      <c r="AT7">
        <f t="shared" si="9"/>
        <v>284.60710200321444</v>
      </c>
      <c r="AU7">
        <f t="shared" si="9"/>
        <v>-3368.2127363246577</v>
      </c>
      <c r="AW7">
        <v>4</v>
      </c>
      <c r="AX7">
        <f>IF(Z7&gt;0, (R7*SUMPRODUCT(K7:$K$98, X7:$X$98)-K7*$AZ$3)/Z7, 0)</f>
        <v>10654.975642134017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250000</v>
      </c>
      <c r="S8">
        <f t="shared" si="1"/>
        <v>11058.12184646373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9697.1722623613678</v>
      </c>
      <c r="AC8">
        <f t="shared" si="2"/>
        <v>9780.1393606551865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-4143.9781810228242</v>
      </c>
      <c r="AI8">
        <f t="shared" si="6"/>
        <v>-4155.0335612859099</v>
      </c>
      <c r="AJ8">
        <f t="shared" si="7"/>
        <v>-82.967098293818708</v>
      </c>
      <c r="AK8">
        <f t="shared" ref="AK8:AK69" si="22">G8*SUM(AB8:AB8, AE8:AF8)</f>
        <v>206.54976918829712</v>
      </c>
      <c r="AL8">
        <f t="shared" si="8"/>
        <v>-4031.4508903914316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-2714.9036934379578</v>
      </c>
      <c r="AR8">
        <f t="shared" si="9"/>
        <v>-2722.1465628251717</v>
      </c>
      <c r="AS8">
        <f t="shared" si="9"/>
        <v>-54.355421711251012</v>
      </c>
      <c r="AT8">
        <f t="shared" si="9"/>
        <v>135.31990438947173</v>
      </c>
      <c r="AU8">
        <f t="shared" si="9"/>
        <v>-2641.1820801469512</v>
      </c>
      <c r="AW8">
        <v>5</v>
      </c>
      <c r="AX8">
        <f>IF(Z8&gt;0, (R8*SUMPRODUCT(K8:$K$98, X8:$X$98)-K8*$AZ$3)/Z8, 0)</f>
        <v>11058.12184646373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250000</v>
      </c>
      <c r="S9">
        <f t="shared" si="1"/>
        <v>10596.625431809414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9780.1393606551865</v>
      </c>
      <c r="AC9">
        <f t="shared" si="2"/>
        <v>9083.5590027415819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-4593.4224984851362</v>
      </c>
      <c r="AI9">
        <f t="shared" si="6"/>
        <v>-4604.1376538206669</v>
      </c>
      <c r="AJ9">
        <f t="shared" si="7"/>
        <v>696.58035791360453</v>
      </c>
      <c r="AK9">
        <f t="shared" si="22"/>
        <v>57.702822227865596</v>
      </c>
      <c r="AL9">
        <f t="shared" si="8"/>
        <v>-3849.8544736791969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-2850.0374819083181</v>
      </c>
      <c r="AR9">
        <f t="shared" si="9"/>
        <v>-2856.6858131560543</v>
      </c>
      <c r="AS9">
        <f t="shared" si="9"/>
        <v>432.20063686055653</v>
      </c>
      <c r="AT9">
        <f t="shared" si="9"/>
        <v>35.80232521949484</v>
      </c>
      <c r="AU9">
        <f t="shared" si="9"/>
        <v>-2388.6828510760029</v>
      </c>
      <c r="AW9">
        <v>6</v>
      </c>
      <c r="AX9">
        <f>IF(Z9&gt;0, (R9*SUMPRODUCT(K9:$K$98, X9:$X$98)-K9*$AZ$3)/Z9, 0)</f>
        <v>10596.625431809414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250000</v>
      </c>
      <c r="S10">
        <f t="shared" si="1"/>
        <v>9760.6456575042885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9083.5590027415819</v>
      </c>
      <c r="AC10">
        <f t="shared" si="2"/>
        <v>8086.6024448454118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-5037.4444006552649</v>
      </c>
      <c r="AI10">
        <f t="shared" si="6"/>
        <v>-5047.8005322174076</v>
      </c>
      <c r="AJ10">
        <f t="shared" si="7"/>
        <v>996.95655789617012</v>
      </c>
      <c r="AK10">
        <f t="shared" si="22"/>
        <v>37.242591911240488</v>
      </c>
      <c r="AL10">
        <f t="shared" si="8"/>
        <v>-4013.6013824099969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-2965.122434916339</v>
      </c>
      <c r="AR10">
        <f t="shared" si="9"/>
        <v>-2971.2182238901805</v>
      </c>
      <c r="AS10">
        <f t="shared" si="9"/>
        <v>586.82498928829432</v>
      </c>
      <c r="AT10">
        <f t="shared" si="9"/>
        <v>21.921600722002708</v>
      </c>
      <c r="AU10">
        <f t="shared" si="9"/>
        <v>-2362.4716338798835</v>
      </c>
      <c r="AW10">
        <v>7</v>
      </c>
      <c r="AX10">
        <f>IF(Z10&gt;0, (R10*SUMPRODUCT(K10:$K$98, X10:$X$98)-K10*$AZ$3)/Z10, 0)</f>
        <v>9760.6456575042885</v>
      </c>
    </row>
    <row r="11" spans="1:52" x14ac:dyDescent="0.25">
      <c r="A11" t="s">
        <v>33</v>
      </c>
      <c r="C11" s="12">
        <f>AU71</f>
        <v>60215.194081570909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250000</v>
      </c>
      <c r="S11">
        <f t="shared" si="1"/>
        <v>8549.9789242713105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8086.6024448454118</v>
      </c>
      <c r="AC11">
        <f t="shared" si="2"/>
        <v>6826.96368948691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-5432.0915392815868</v>
      </c>
      <c r="AI11">
        <f t="shared" si="6"/>
        <v>-5442.0725049511439</v>
      </c>
      <c r="AJ11">
        <f t="shared" si="7"/>
        <v>1259.6387553585018</v>
      </c>
      <c r="AK11">
        <f t="shared" si="22"/>
        <v>19.407845867628986</v>
      </c>
      <c r="AL11">
        <f t="shared" si="8"/>
        <v>-4163.0259037250134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-3038.2157132039442</v>
      </c>
      <c r="AR11">
        <f t="shared" si="9"/>
        <v>-3043.7981535054214</v>
      </c>
      <c r="AS11">
        <f t="shared" si="9"/>
        <v>704.52683497984663</v>
      </c>
      <c r="AT11">
        <f t="shared" si="9"/>
        <v>10.854975813288481</v>
      </c>
      <c r="AU11">
        <f t="shared" si="9"/>
        <v>-2328.4163427122862</v>
      </c>
      <c r="AW11">
        <v>8</v>
      </c>
      <c r="AX11">
        <f>IF(Z11&gt;0, (R11*SUMPRODUCT(K11:$K$98, X11:$X$98)-K11*$AZ$3)/Z11, 0)</f>
        <v>8549.9789242713105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250000</v>
      </c>
      <c r="S12">
        <f t="shared" si="1"/>
        <v>7047.2476733352978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6826.96368948691</v>
      </c>
      <c r="AC12">
        <f t="shared" si="2"/>
        <v>5406.3750215280052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-5832.8188469267543</v>
      </c>
      <c r="AI12">
        <f t="shared" si="6"/>
        <v>-5842.4083619972689</v>
      </c>
      <c r="AJ12">
        <f t="shared" si="7"/>
        <v>1420.5886679589048</v>
      </c>
      <c r="AK12">
        <f t="shared" si="22"/>
        <v>15.702016485819893</v>
      </c>
      <c r="AL12">
        <f t="shared" si="8"/>
        <v>-4406.1176775525446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-3100.2052241061542</v>
      </c>
      <c r="AR12">
        <f t="shared" si="9"/>
        <v>-3105.3021533094193</v>
      </c>
      <c r="AS12">
        <f t="shared" si="9"/>
        <v>755.05797887631616</v>
      </c>
      <c r="AT12">
        <f t="shared" si="9"/>
        <v>8.345788685686415</v>
      </c>
      <c r="AU12">
        <f t="shared" si="9"/>
        <v>-2341.8983857474168</v>
      </c>
      <c r="AW12">
        <v>9</v>
      </c>
      <c r="AX12">
        <f>IF(Z12&gt;0, (R12*SUMPRODUCT(K12:$K$98, X12:$X$98)-K12*$AZ$3)/Z12, 0)</f>
        <v>7047.2476733352978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250000</v>
      </c>
      <c r="S13">
        <f t="shared" si="1"/>
        <v>5220.3298275501302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5406.3750215280052</v>
      </c>
      <c r="AC13">
        <f t="shared" si="2"/>
        <v>3835.0178143601988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-6214.5673276961988</v>
      </c>
      <c r="AI13">
        <f t="shared" si="6"/>
        <v>-6223.750219249624</v>
      </c>
      <c r="AJ13">
        <f t="shared" si="7"/>
        <v>1571.3572071678063</v>
      </c>
      <c r="AK13">
        <f t="shared" si="22"/>
        <v>10.81275004305601</v>
      </c>
      <c r="AL13">
        <f t="shared" si="8"/>
        <v>-4641.5802620387612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-3139.8370721386109</v>
      </c>
      <c r="AR13">
        <f t="shared" si="9"/>
        <v>-3144.4766201245784</v>
      </c>
      <c r="AS13">
        <f t="shared" si="9"/>
        <v>793.90975308118186</v>
      </c>
      <c r="AT13">
        <f t="shared" si="9"/>
        <v>5.4630148241617515</v>
      </c>
      <c r="AU13">
        <f t="shared" si="9"/>
        <v>-2345.1038522192343</v>
      </c>
      <c r="AW13">
        <v>10</v>
      </c>
      <c r="AX13">
        <f>IF(Z13&gt;0, (R13*SUMPRODUCT(K13:$K$98, X13:$X$98)-K13*$AZ$3)/Z13, 0)</f>
        <v>5220.3298275501302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250000</v>
      </c>
      <c r="S14">
        <f t="shared" si="1"/>
        <v>5486.3819141915346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3835.0178143601988</v>
      </c>
      <c r="AC14">
        <f t="shared" si="2"/>
        <v>3845.2796782209593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-6601.9671538337743</v>
      </c>
      <c r="AI14">
        <f t="shared" si="6"/>
        <v>-6610.7281181139733</v>
      </c>
      <c r="AJ14">
        <f t="shared" si="7"/>
        <v>-10.261863860760513</v>
      </c>
      <c r="AK14">
        <f t="shared" si="22"/>
        <v>268.45124700521393</v>
      </c>
      <c r="AL14">
        <f t="shared" si="8"/>
        <v>-6352.5387349695193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-2978.1841779386359</v>
      </c>
      <c r="AR14">
        <f t="shared" si="9"/>
        <v>-2982.1362977530493</v>
      </c>
      <c r="AS14">
        <f t="shared" si="9"/>
        <v>-4.629183980191419</v>
      </c>
      <c r="AT14">
        <f t="shared" si="9"/>
        <v>121.09985368748089</v>
      </c>
      <c r="AU14">
        <f t="shared" si="9"/>
        <v>-2865.6656280457596</v>
      </c>
      <c r="AW14">
        <v>11</v>
      </c>
      <c r="AX14">
        <f>IF(Z14&gt;0, (R14*SUMPRODUCT(K14:$K$98, X14:$X$98)-K14*$AZ$3)/Z14, 0)</f>
        <v>5486.3819141915346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250000</v>
      </c>
      <c r="S15">
        <f t="shared" si="1"/>
        <v>5526.6350445102871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3845.2796782209593</v>
      </c>
      <c r="AC15">
        <f t="shared" si="2"/>
        <v>3679.683835996042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-7014.8208699946972</v>
      </c>
      <c r="AI15">
        <f t="shared" si="6"/>
        <v>-7023.1434835885948</v>
      </c>
      <c r="AJ15">
        <f t="shared" si="7"/>
        <v>165.59584222491731</v>
      </c>
      <c r="AK15">
        <f t="shared" si="22"/>
        <v>269.16957747546718</v>
      </c>
      <c r="AL15">
        <f t="shared" si="8"/>
        <v>-6588.3780638882099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-2825.379277020304</v>
      </c>
      <c r="AR15">
        <f t="shared" si="9"/>
        <v>-2828.7313996781222</v>
      </c>
      <c r="AS15">
        <f t="shared" si="9"/>
        <v>66.697506558475936</v>
      </c>
      <c r="AT15">
        <f t="shared" si="9"/>
        <v>108.41419336258419</v>
      </c>
      <c r="AU15">
        <f t="shared" si="9"/>
        <v>-2653.6196997570619</v>
      </c>
      <c r="AW15">
        <v>12</v>
      </c>
      <c r="AX15">
        <f>IF(Z15&gt;0, (R15*SUMPRODUCT(K15:$K$98, X15:$X$98)-K15*$AZ$3)/Z15, 0)</f>
        <v>5526.6350445102871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250000</v>
      </c>
      <c r="S16">
        <f t="shared" si="1"/>
        <v>5345.6528285963459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3679.683835996042</v>
      </c>
      <c r="AC16">
        <f t="shared" si="2"/>
        <v>3365.5441444344256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-7391.4379719441013</v>
      </c>
      <c r="AI16">
        <f t="shared" si="6"/>
        <v>-7399.3077875034624</v>
      </c>
      <c r="AJ16">
        <f t="shared" si="7"/>
        <v>314.13969156161647</v>
      </c>
      <c r="AK16">
        <f t="shared" si="22"/>
        <v>257.57786851972298</v>
      </c>
      <c r="AL16">
        <f t="shared" si="8"/>
        <v>-6827.5902274221235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-2658.0985841501547</v>
      </c>
      <c r="AR16">
        <f t="shared" si="9"/>
        <v>-2660.9287162131259</v>
      </c>
      <c r="AS16">
        <f t="shared" si="9"/>
        <v>112.97047645326759</v>
      </c>
      <c r="AT16">
        <f t="shared" si="9"/>
        <v>92.629792770973992</v>
      </c>
      <c r="AU16">
        <f t="shared" si="9"/>
        <v>-2455.3284469888845</v>
      </c>
      <c r="AW16">
        <v>13</v>
      </c>
      <c r="AX16">
        <f>IF(Z16&gt;0, (R16*SUMPRODUCT(K16:$K$98, X16:$X$98)-K16*$AZ$3)/Z16, 0)</f>
        <v>5345.6528285963459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250000</v>
      </c>
      <c r="S17">
        <f t="shared" si="1"/>
        <v>4979.0316663845742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3365.5441444344256</v>
      </c>
      <c r="AC17">
        <f t="shared" si="2"/>
        <v>2949.6237615866594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-7720.0683941049765</v>
      </c>
      <c r="AI17">
        <f t="shared" si="6"/>
        <v>-7727.4735080890387</v>
      </c>
      <c r="AJ17">
        <f t="shared" si="7"/>
        <v>415.92038284776618</v>
      </c>
      <c r="AK17">
        <f t="shared" si="22"/>
        <v>235.58809011040981</v>
      </c>
      <c r="AL17">
        <f t="shared" si="8"/>
        <v>-7075.9650351308628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-2478.8216043495954</v>
      </c>
      <c r="AR17">
        <f t="shared" si="9"/>
        <v>-2481.1992978607541</v>
      </c>
      <c r="AS17">
        <f t="shared" si="9"/>
        <v>133.54705917886179</v>
      </c>
      <c r="AT17">
        <f t="shared" si="9"/>
        <v>75.644517338611834</v>
      </c>
      <c r="AU17">
        <f t="shared" si="9"/>
        <v>-2272.0077213432805</v>
      </c>
      <c r="AW17">
        <v>14</v>
      </c>
      <c r="AX17">
        <f>IF(Z17&gt;0, (R17*SUMPRODUCT(K17:$K$98, X17:$X$98)-K17*$AZ$3)/Z17, 0)</f>
        <v>4979.0316663845742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250000</v>
      </c>
      <c r="S18">
        <f t="shared" si="1"/>
        <v>4460.7831094213525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2949.6237615866594</v>
      </c>
      <c r="AC18">
        <f t="shared" si="2"/>
        <v>2472.7469798284874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-8038.6964251523068</v>
      </c>
      <c r="AI18">
        <f t="shared" si="6"/>
        <v>-8045.6255531752704</v>
      </c>
      <c r="AJ18">
        <f t="shared" si="7"/>
        <v>476.876781758172</v>
      </c>
      <c r="AK18">
        <f t="shared" si="22"/>
        <v>206.47366331106619</v>
      </c>
      <c r="AL18">
        <f t="shared" si="8"/>
        <v>-7362.2751081060323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-2304.5796904434546</v>
      </c>
      <c r="AR18">
        <f t="shared" si="9"/>
        <v>-2306.566172687546</v>
      </c>
      <c r="AS18">
        <f t="shared" si="9"/>
        <v>136.71377645823918</v>
      </c>
      <c r="AT18">
        <f t="shared" si="9"/>
        <v>59.1930564250817</v>
      </c>
      <c r="AU18">
        <f t="shared" si="9"/>
        <v>-2110.6593398042251</v>
      </c>
      <c r="AW18">
        <v>15</v>
      </c>
      <c r="AX18">
        <f>IF(Z18&gt;0, (R18*SUMPRODUCT(K18:$K$98, X18:$X$98)-K18*$AZ$3)/Z18, 0)</f>
        <v>4460.7831094213525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250000</v>
      </c>
      <c r="S19">
        <f t="shared" si="1"/>
        <v>3794.146694115082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2472.7469798284874</v>
      </c>
      <c r="AC19">
        <f t="shared" si="2"/>
        <v>1955.6180238416637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-8339.1694055889238</v>
      </c>
      <c r="AI19">
        <f t="shared" si="6"/>
        <v>-8345.6122838613792</v>
      </c>
      <c r="AJ19">
        <f t="shared" si="7"/>
        <v>517.12895598682371</v>
      </c>
      <c r="AK19">
        <f t="shared" si="22"/>
        <v>173.09228858799412</v>
      </c>
      <c r="AL19">
        <f t="shared" si="8"/>
        <v>-7655.391039286561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-2134.5723315416076</v>
      </c>
      <c r="AR19">
        <f t="shared" si="9"/>
        <v>-2136.2215113372181</v>
      </c>
      <c r="AS19">
        <f t="shared" si="9"/>
        <v>132.3691974105563</v>
      </c>
      <c r="AT19">
        <f t="shared" si="9"/>
        <v>44.306332208040125</v>
      </c>
      <c r="AU19">
        <f t="shared" si="9"/>
        <v>-1959.5459817186218</v>
      </c>
      <c r="AW19">
        <v>16</v>
      </c>
      <c r="AX19">
        <f>IF(Z19&gt;0, (R19*SUMPRODUCT(K19:$K$98, X19:$X$98)-K19*$AZ$3)/Z19, 0)</f>
        <v>3794.146694115082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250000</v>
      </c>
      <c r="S20">
        <f t="shared" si="1"/>
        <v>2978.2244725597889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1955.6180238416637</v>
      </c>
      <c r="AC20">
        <f t="shared" si="2"/>
        <v>1416.9838480648978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-8623.6365211691755</v>
      </c>
      <c r="AI20">
        <f t="shared" si="6"/>
        <v>-8629.5837888328479</v>
      </c>
      <c r="AJ20">
        <f t="shared" si="7"/>
        <v>538.63417577676591</v>
      </c>
      <c r="AK20">
        <f t="shared" si="22"/>
        <v>136.89326166891647</v>
      </c>
      <c r="AL20">
        <f t="shared" si="8"/>
        <v>-7954.0563513871657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-1970.8814404378516</v>
      </c>
      <c r="AR20">
        <f t="shared" si="9"/>
        <v>-1972.2406535065927</v>
      </c>
      <c r="AS20">
        <f t="shared" si="9"/>
        <v>123.10167498572166</v>
      </c>
      <c r="AT20">
        <f t="shared" si="9"/>
        <v>31.286150347590347</v>
      </c>
      <c r="AU20">
        <f t="shared" si="9"/>
        <v>-1817.8528281732808</v>
      </c>
      <c r="AW20">
        <v>17</v>
      </c>
      <c r="AX20">
        <f>IF(Z20&gt;0, (R20*SUMPRODUCT(K20:$K$98, X20:$X$98)-K20*$AZ$3)/Z20, 0)</f>
        <v>2978.2244725597889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250000</v>
      </c>
      <c r="S21">
        <f t="shared" si="1"/>
        <v>2000.2118353441892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1416.9838480648978</v>
      </c>
      <c r="AC21">
        <f t="shared" si="2"/>
        <v>871.04718955994576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-8886.5322356795332</v>
      </c>
      <c r="AI21">
        <f t="shared" si="6"/>
        <v>-8891.9757040547847</v>
      </c>
      <c r="AJ21">
        <f t="shared" si="7"/>
        <v>545.93665850495199</v>
      </c>
      <c r="AK21">
        <f t="shared" si="22"/>
        <v>99.188869364542853</v>
      </c>
      <c r="AL21">
        <f t="shared" si="8"/>
        <v>-8246.8501761852895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-1813.3613489174727</v>
      </c>
      <c r="AR21">
        <f t="shared" si="9"/>
        <v>-1814.4721281161465</v>
      </c>
      <c r="AS21">
        <f t="shared" si="9"/>
        <v>111.40233436787121</v>
      </c>
      <c r="AT21">
        <f t="shared" si="9"/>
        <v>20.240208123740917</v>
      </c>
      <c r="AU21">
        <f t="shared" si="9"/>
        <v>-1682.8295856245343</v>
      </c>
      <c r="AW21">
        <v>18</v>
      </c>
      <c r="AX21">
        <f>IF(Z21&gt;0, (R21*SUMPRODUCT(K21:$K$98, X21:$X$98)-K21*$AZ$3)/Z21, 0)</f>
        <v>2000.2118353441892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250000</v>
      </c>
      <c r="S22">
        <f t="shared" si="1"/>
        <v>836.01811949148498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871.04718955994576</v>
      </c>
      <c r="AC22">
        <f t="shared" si="2"/>
        <v>329.95796736827469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-9111.1714366009328</v>
      </c>
      <c r="AI22">
        <f t="shared" si="6"/>
        <v>-9116.1049117206021</v>
      </c>
      <c r="AJ22">
        <f t="shared" si="7"/>
        <v>541.08922219167107</v>
      </c>
      <c r="AK22">
        <f t="shared" si="22"/>
        <v>60.973303269196208</v>
      </c>
      <c r="AL22">
        <f t="shared" si="8"/>
        <v>-8514.0423862597345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-1660.0005419434435</v>
      </c>
      <c r="AR22">
        <f t="shared" si="9"/>
        <v>-1660.8993913866027</v>
      </c>
      <c r="AS22">
        <f t="shared" si="9"/>
        <v>98.583196280304136</v>
      </c>
      <c r="AT22">
        <f t="shared" si="9"/>
        <v>11.108968498205295</v>
      </c>
      <c r="AU22">
        <f t="shared" si="9"/>
        <v>-1551.2072266080932</v>
      </c>
      <c r="AW22">
        <v>19</v>
      </c>
      <c r="AX22">
        <f>IF(Z22&gt;0, (R22*SUMPRODUCT(K22:$K$98, X22:$X$98)-K22*$AZ$3)/Z22, 0)</f>
        <v>836.01811949148498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250000</v>
      </c>
      <c r="S23">
        <f t="shared" si="1"/>
        <v>-549.0706916113254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329.95796736827469</v>
      </c>
      <c r="AC23">
        <f t="shared" si="2"/>
        <v>-194.08531856998891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-9312.8936519463932</v>
      </c>
      <c r="AI23">
        <f t="shared" si="6"/>
        <v>-9317.3121476322685</v>
      </c>
      <c r="AJ23">
        <f t="shared" si="7"/>
        <v>524.04328593826358</v>
      </c>
      <c r="AK23">
        <f t="shared" si="22"/>
        <v>23.097057715779229</v>
      </c>
      <c r="AL23">
        <f t="shared" si="8"/>
        <v>-8770.1718039782263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-1514.9581377011052</v>
      </c>
      <c r="AR23">
        <f t="shared" si="9"/>
        <v>-1515.6769084984412</v>
      </c>
      <c r="AS23">
        <f t="shared" si="9"/>
        <v>85.247794102520857</v>
      </c>
      <c r="AT23">
        <f t="shared" si="9"/>
        <v>3.7572721058785761</v>
      </c>
      <c r="AU23">
        <f t="shared" si="9"/>
        <v>-1426.6718422900419</v>
      </c>
      <c r="AW23">
        <v>20</v>
      </c>
      <c r="AX23">
        <f>IF(Z23&gt;0, (R23*SUMPRODUCT(K23:$K$98, X23:$X$98)-K23*$AZ$3)/Z23, 0)</f>
        <v>-549.0706916113254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250000</v>
      </c>
      <c r="S24">
        <f t="shared" si="1"/>
        <v>-2225.3279752187891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-194.08531856998891</v>
      </c>
      <c r="AC24">
        <f t="shared" si="2"/>
        <v>-694.79590626646677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-9430.7645518618137</v>
      </c>
      <c r="AI24">
        <f t="shared" si="6"/>
        <v>-9434.6673243632358</v>
      </c>
      <c r="AJ24">
        <f t="shared" si="7"/>
        <v>500.71058769647789</v>
      </c>
      <c r="AK24">
        <f t="shared" si="22"/>
        <v>-13.585972299899225</v>
      </c>
      <c r="AL24">
        <f t="shared" si="8"/>
        <v>-8947.5427089666573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-1369.761226108599</v>
      </c>
      <c r="AR24">
        <f t="shared" si="9"/>
        <v>-1370.3280800913672</v>
      </c>
      <c r="AS24">
        <f t="shared" si="9"/>
        <v>72.725169285801329</v>
      </c>
      <c r="AT24">
        <f t="shared" si="9"/>
        <v>-1.9732798940159679</v>
      </c>
      <c r="AU24">
        <f t="shared" si="9"/>
        <v>-1299.5761906995817</v>
      </c>
      <c r="AW24">
        <v>21</v>
      </c>
      <c r="AX24">
        <f>IF(Z24&gt;0, (R24*SUMPRODUCT(K24:$K$98, X24:$X$98)-K24*$AZ$3)/Z24, 0)</f>
        <v>-2225.3279752187891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250000</v>
      </c>
      <c r="S25">
        <f t="shared" si="1"/>
        <v>-4271.0522584125092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-694.79590626646677</v>
      </c>
      <c r="AC25">
        <f t="shared" si="2"/>
        <v>-1158.9789627280807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-9435.7020106208638</v>
      </c>
      <c r="AI25">
        <f t="shared" si="6"/>
        <v>-9439.0939702967407</v>
      </c>
      <c r="AJ25">
        <f t="shared" si="7"/>
        <v>464.18305646161389</v>
      </c>
      <c r="AK25">
        <f t="shared" si="22"/>
        <v>-48.635713438652679</v>
      </c>
      <c r="AL25">
        <f t="shared" si="8"/>
        <v>-9023.5466272737794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-1223.6413946258313</v>
      </c>
      <c r="AR25">
        <f t="shared" si="9"/>
        <v>-1224.0812709872966</v>
      </c>
      <c r="AS25">
        <f t="shared" si="9"/>
        <v>60.196220899201172</v>
      </c>
      <c r="AT25">
        <f t="shared" si="9"/>
        <v>-6.307180128591126</v>
      </c>
      <c r="AU25">
        <f t="shared" si="9"/>
        <v>-1170.1922302166868</v>
      </c>
      <c r="AW25">
        <v>22</v>
      </c>
      <c r="AX25">
        <f>IF(Z25&gt;0, (R25*SUMPRODUCT(K25:$K$98, X25:$X$98)-K25*$AZ$3)/Z25, 0)</f>
        <v>-4271.0522584125092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250000</v>
      </c>
      <c r="S26">
        <f t="shared" si="1"/>
        <v>-6802.3640490247753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-1158.9789627280807</v>
      </c>
      <c r="AC26">
        <f t="shared" si="2"/>
        <v>-1574.0684201691029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-9310.7508932049459</v>
      </c>
      <c r="AI26">
        <f t="shared" si="6"/>
        <v>-9313.6433957394038</v>
      </c>
      <c r="AJ26">
        <f t="shared" si="7"/>
        <v>415.0894574410222</v>
      </c>
      <c r="AK26">
        <f t="shared" si="22"/>
        <v>-81.128527390965658</v>
      </c>
      <c r="AL26">
        <f t="shared" si="8"/>
        <v>-8979.6824656893459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-1078.0691738628698</v>
      </c>
      <c r="AR26">
        <f t="shared" si="9"/>
        <v>-1078.4040896879719</v>
      </c>
      <c r="AS26">
        <f t="shared" si="9"/>
        <v>48.062197517196473</v>
      </c>
      <c r="AT26">
        <f t="shared" si="9"/>
        <v>-9.393674635299293</v>
      </c>
      <c r="AU26">
        <f t="shared" si="9"/>
        <v>-1039.7355668060745</v>
      </c>
      <c r="AW26">
        <v>23</v>
      </c>
      <c r="AX26">
        <f>IF(Z26&gt;0, (R26*SUMPRODUCT(K26:$K$98, X26:$X$98)-K26*$AZ$3)/Z26, 0)</f>
        <v>-6802.3640490247753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250000</v>
      </c>
      <c r="S27">
        <f t="shared" si="1"/>
        <v>-9996.2775138669531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-1574.0684201691029</v>
      </c>
      <c r="AC27">
        <f t="shared" si="2"/>
        <v>-1930.2162215455346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-8998.1749466496312</v>
      </c>
      <c r="AI27">
        <f t="shared" si="6"/>
        <v>-9000.5886154114123</v>
      </c>
      <c r="AJ27">
        <f t="shared" si="7"/>
        <v>356.14780137643174</v>
      </c>
      <c r="AK27">
        <f t="shared" si="22"/>
        <v>-110.18478941183722</v>
      </c>
      <c r="AL27">
        <f t="shared" si="8"/>
        <v>-8754.625603446817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-930.24711263081633</v>
      </c>
      <c r="AR27">
        <f t="shared" si="9"/>
        <v>-930.49664194201625</v>
      </c>
      <c r="AS27">
        <f t="shared" si="9"/>
        <v>36.819184541816114</v>
      </c>
      <c r="AT27">
        <f t="shared" si="9"/>
        <v>-11.39109684062772</v>
      </c>
      <c r="AU27">
        <f t="shared" si="9"/>
        <v>-905.06855424082778</v>
      </c>
      <c r="AW27">
        <v>24</v>
      </c>
      <c r="AX27">
        <f>IF(Z27&gt;0, (R27*SUMPRODUCT(K27:$K$98, X27:$X$98)-K27*$AZ$3)/Z27, 0)</f>
        <v>-9996.2775138669531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250000</v>
      </c>
      <c r="S28">
        <f t="shared" si="1"/>
        <v>-14096.319598958855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-1930.2162215455346</v>
      </c>
      <c r="AC28">
        <f t="shared" si="2"/>
        <v>-2215.8906801706057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-8491.5417321885761</v>
      </c>
      <c r="AI28">
        <f t="shared" si="6"/>
        <v>-8493.5066871761301</v>
      </c>
      <c r="AJ28">
        <f t="shared" si="7"/>
        <v>285.67445862507111</v>
      </c>
      <c r="AK28">
        <f t="shared" si="22"/>
        <v>-135.11513550818742</v>
      </c>
      <c r="AL28">
        <f t="shared" si="8"/>
        <v>-8342.947364059246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-783.81293041835238</v>
      </c>
      <c r="AR28">
        <f t="shared" si="9"/>
        <v>-783.99430585941002</v>
      </c>
      <c r="AS28">
        <f t="shared" si="9"/>
        <v>26.369220292683213</v>
      </c>
      <c r="AT28">
        <f t="shared" si="9"/>
        <v>-12.471821212995398</v>
      </c>
      <c r="AU28">
        <f t="shared" si="9"/>
        <v>-770.09690677972219</v>
      </c>
      <c r="AW28">
        <v>25</v>
      </c>
      <c r="AX28">
        <f>IF(Z28&gt;0, (R28*SUMPRODUCT(K28:$K$98, X28:$X$98)-K28*$AZ$3)/Z28, 0)</f>
        <v>-14096.319598958855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250000</v>
      </c>
      <c r="S29">
        <f t="shared" si="1"/>
        <v>-19474.692521962421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-2215.8906801706057</v>
      </c>
      <c r="AC29">
        <f t="shared" si="2"/>
        <v>-2424.1923123695419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-7786.3322842445614</v>
      </c>
      <c r="AI29">
        <f t="shared" si="6"/>
        <v>-7787.888273068028</v>
      </c>
      <c r="AJ29">
        <f t="shared" si="7"/>
        <v>208.3016321989362</v>
      </c>
      <c r="AK29">
        <f t="shared" si="22"/>
        <v>-155.11234761194243</v>
      </c>
      <c r="AL29">
        <f t="shared" si="8"/>
        <v>-7734.6989884810346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-641.71292418782411</v>
      </c>
      <c r="AR29">
        <f t="shared" si="9"/>
        <v>-641.8411614761211</v>
      </c>
      <c r="AS29">
        <f t="shared" si="9"/>
        <v>17.167241858140759</v>
      </c>
      <c r="AT29">
        <f t="shared" si="9"/>
        <v>-12.783630922752879</v>
      </c>
      <c r="AU29">
        <f t="shared" si="9"/>
        <v>-637.45755054073322</v>
      </c>
      <c r="AW29">
        <v>26</v>
      </c>
      <c r="AX29">
        <f>IF(Z29&gt;0, (R29*SUMPRODUCT(K29:$K$98, X29:$X$98)-K29*$AZ$3)/Z29, 0)</f>
        <v>-19474.692521962421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250000</v>
      </c>
      <c r="S30">
        <f t="shared" si="1"/>
        <v>-26714.615297731751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-2424.1923123695419</v>
      </c>
      <c r="AC30">
        <f t="shared" si="2"/>
        <v>-2552.0558631471731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-6925.9976277162732</v>
      </c>
      <c r="AI30">
        <f t="shared" si="6"/>
        <v>-6927.1917567701194</v>
      </c>
      <c r="AJ30">
        <f t="shared" si="7"/>
        <v>127.86355077763119</v>
      </c>
      <c r="AK30">
        <f t="shared" si="22"/>
        <v>-169.69346186586796</v>
      </c>
      <c r="AL30">
        <f t="shared" si="8"/>
        <v>-6969.0216678583556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-509.65016421800544</v>
      </c>
      <c r="AR30">
        <f t="shared" si="9"/>
        <v>-509.73803431284273</v>
      </c>
      <c r="AS30">
        <f t="shared" si="9"/>
        <v>9.4088509921716881</v>
      </c>
      <c r="AT30">
        <f t="shared" si="9"/>
        <v>-12.486908797163153</v>
      </c>
      <c r="AU30">
        <f t="shared" si="9"/>
        <v>-512.81609211783416</v>
      </c>
      <c r="AW30">
        <v>27</v>
      </c>
      <c r="AX30">
        <f>IF(Z30&gt;0, (R30*SUMPRODUCT(K30:$K$98, X30:$X$98)-K30*$AZ$3)/Z30, 0)</f>
        <v>-26714.615297731751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250000</v>
      </c>
      <c r="S31">
        <f t="shared" si="1"/>
        <v>-36822.29586064363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-2552.0558631471731</v>
      </c>
      <c r="AC31">
        <f t="shared" si="2"/>
        <v>-2602.9119439632195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-5971.6364918748995</v>
      </c>
      <c r="AI31">
        <f t="shared" si="6"/>
        <v>-5972.5200978136136</v>
      </c>
      <c r="AJ31">
        <f t="shared" si="7"/>
        <v>50.856080816046415</v>
      </c>
      <c r="AK31">
        <f t="shared" si="22"/>
        <v>-178.64391042030215</v>
      </c>
      <c r="AL31">
        <f t="shared" si="8"/>
        <v>-6100.307927417869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-392.34233338807309</v>
      </c>
      <c r="AR31">
        <f t="shared" si="9"/>
        <v>-392.40038715880445</v>
      </c>
      <c r="AS31">
        <f t="shared" si="9"/>
        <v>3.3412940391613621</v>
      </c>
      <c r="AT31">
        <f t="shared" si="9"/>
        <v>-11.737078898763546</v>
      </c>
      <c r="AU31">
        <f t="shared" si="9"/>
        <v>-400.79617201840665</v>
      </c>
      <c r="AW31">
        <v>28</v>
      </c>
      <c r="AX31">
        <f>IF(Z31&gt;0, (R31*SUMPRODUCT(K31:$K$98, X31:$X$98)-K31*$AZ$3)/Z31, 0)</f>
        <v>-36822.29586064363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250000</v>
      </c>
      <c r="S32">
        <f t="shared" si="1"/>
        <v>-51585.074080391481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-2602.9119439632195</v>
      </c>
      <c r="AC32">
        <f t="shared" si="2"/>
        <v>-2585.6167028852578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-4964.5601835672041</v>
      </c>
      <c r="AI32">
        <f t="shared" si="6"/>
        <v>-4965.1867254373528</v>
      </c>
      <c r="AJ32">
        <f t="shared" si="7"/>
        <v>-17.295241077961691</v>
      </c>
      <c r="AK32">
        <f t="shared" si="22"/>
        <v>-182.20383607742539</v>
      </c>
      <c r="AL32">
        <f t="shared" si="8"/>
        <v>-5164.6858025927395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-291.22896350410775</v>
      </c>
      <c r="AR32">
        <f t="shared" si="9"/>
        <v>-291.2657174425612</v>
      </c>
      <c r="AS32">
        <f t="shared" si="9"/>
        <v>-1.0145662347614619</v>
      </c>
      <c r="AT32">
        <f t="shared" si="9"/>
        <v>-10.688365608486464</v>
      </c>
      <c r="AU32">
        <f t="shared" si="9"/>
        <v>-302.96864928580908</v>
      </c>
      <c r="AW32">
        <v>29</v>
      </c>
      <c r="AX32">
        <f>IF(Z32&gt;0, (R32*SUMPRODUCT(K32:$K$98, X32:$X$98)-K32*$AZ$3)/Z32, 0)</f>
        <v>-51585.074080391481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250000</v>
      </c>
      <c r="S33">
        <f t="shared" si="1"/>
        <v>-74303.225840464773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-2585.6167028852578</v>
      </c>
      <c r="AC33">
        <f t="shared" si="2"/>
        <v>-2511.097832044692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-3956.7106780467589</v>
      </c>
      <c r="AI33">
        <f t="shared" si="6"/>
        <v>-3957.1331189643033</v>
      </c>
      <c r="AJ33">
        <f t="shared" si="7"/>
        <v>-74.518870840565796</v>
      </c>
      <c r="AK33">
        <f t="shared" si="22"/>
        <v>-180.99316920196807</v>
      </c>
      <c r="AL33">
        <f t="shared" si="8"/>
        <v>-4212.6451590068373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-207.238317164558</v>
      </c>
      <c r="AR33">
        <f t="shared" si="9"/>
        <v>-207.26044310501129</v>
      </c>
      <c r="AS33">
        <f t="shared" si="9"/>
        <v>-3.9030312415022137</v>
      </c>
      <c r="AT33">
        <f t="shared" si="9"/>
        <v>-9.4797731893331783</v>
      </c>
      <c r="AU33">
        <f t="shared" si="9"/>
        <v>-220.64324753584668</v>
      </c>
      <c r="AW33">
        <v>30</v>
      </c>
      <c r="AX33">
        <f>IF(Z33&gt;0, (R33*SUMPRODUCT(K33:$K$98, X33:$X$98)-K33*$AZ$3)/Z33, 0)</f>
        <v>-74303.225840464773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250000</v>
      </c>
      <c r="S34">
        <f t="shared" si="1"/>
        <v>-111169.88447324949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-2511.097832044692</v>
      </c>
      <c r="AC34">
        <f t="shared" si="2"/>
        <v>-2391.7755828300774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-2985.6801980946398</v>
      </c>
      <c r="AI34">
        <f t="shared" si="6"/>
        <v>-2985.9491305931042</v>
      </c>
      <c r="AJ34">
        <f t="shared" si="7"/>
        <v>-119.32224921461466</v>
      </c>
      <c r="AK34">
        <f t="shared" si="22"/>
        <v>-175.77684824312846</v>
      </c>
      <c r="AL34">
        <f t="shared" si="8"/>
        <v>-3281.0482280508472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-139.62430588351637</v>
      </c>
      <c r="AR34">
        <f t="shared" si="9"/>
        <v>-139.63688241915858</v>
      </c>
      <c r="AS34">
        <f t="shared" si="9"/>
        <v>-5.5800638774650277</v>
      </c>
      <c r="AT34">
        <f t="shared" si="9"/>
        <v>-8.2201437521678784</v>
      </c>
      <c r="AU34">
        <f t="shared" ref="AU34:AU69" si="23">AL34*$K34</f>
        <v>-153.4370900487915</v>
      </c>
      <c r="AW34">
        <v>31</v>
      </c>
      <c r="AX34">
        <f>IF(Z34&gt;0, (R34*SUMPRODUCT(K34:$K$98, X34:$X$98)-K34*$AZ$3)/Z34, 0)</f>
        <v>-111169.88447324949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250000</v>
      </c>
      <c r="S35">
        <f t="shared" si="1"/>
        <v>-174296.35302757422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-2391.7755828300774</v>
      </c>
      <c r="AC35">
        <f t="shared" si="2"/>
        <v>-2239.8279544464754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-2112.1916099409018</v>
      </c>
      <c r="AI35">
        <f t="shared" ref="AI35:AI66" si="25">SUM(AE35:AH35)</f>
        <v>-2112.3522435338846</v>
      </c>
      <c r="AJ35">
        <f t="shared" si="7"/>
        <v>-151.94762838360202</v>
      </c>
      <c r="AK35">
        <f t="shared" si="22"/>
        <v>-167.42429079810543</v>
      </c>
      <c r="AL35">
        <f t="shared" ref="AL35:AL69" si="26">SUM(AI35:AK35)</f>
        <v>-2431.7241627155922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-88.192779445794613</v>
      </c>
      <c r="AR35">
        <f t="shared" si="27"/>
        <v>-88.199486566006073</v>
      </c>
      <c r="AS35">
        <f t="shared" si="27"/>
        <v>-6.3444450845638576</v>
      </c>
      <c r="AT35">
        <f t="shared" si="27"/>
        <v>-6.9906600720940411</v>
      </c>
      <c r="AU35">
        <f t="shared" si="23"/>
        <v>-101.53459172266399</v>
      </c>
      <c r="AW35">
        <v>32</v>
      </c>
      <c r="AX35">
        <f>IF(Z35&gt;0, (R35*SUMPRODUCT(K35:$K$98, X35:$X$98)-K35*$AZ$3)/Z35, 0)</f>
        <v>-174296.35302757422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250000</v>
      </c>
      <c r="S36">
        <f t="shared" si="1"/>
        <v>-272564.56688722444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-2239.8279544464754</v>
      </c>
      <c r="AC36">
        <f t="shared" si="2"/>
        <v>-2067.6886497251999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-1284.0324419369572</v>
      </c>
      <c r="AI36">
        <f t="shared" si="25"/>
        <v>-1284.1272675719131</v>
      </c>
      <c r="AJ36">
        <f t="shared" si="7"/>
        <v>-172.13930472127549</v>
      </c>
      <c r="AK36">
        <f t="shared" si="22"/>
        <v>-156.78795681125328</v>
      </c>
      <c r="AL36">
        <f t="shared" si="26"/>
        <v>-1613.0545291044418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-47.869367659580412</v>
      </c>
      <c r="AR36">
        <f t="shared" si="27"/>
        <v>-47.872902806384346</v>
      </c>
      <c r="AS36">
        <f t="shared" si="27"/>
        <v>-6.4174388412935883</v>
      </c>
      <c r="AT36">
        <f t="shared" si="27"/>
        <v>-5.8451329608701528</v>
      </c>
      <c r="AU36">
        <f t="shared" si="23"/>
        <v>-60.135474608548087</v>
      </c>
      <c r="AW36">
        <v>33</v>
      </c>
      <c r="AX36">
        <f>IF(Z36&gt;0, (R36*SUMPRODUCT(K36:$K$98, X36:$X$98)-K36*$AZ$3)/Z36, 0)</f>
        <v>-272564.56688722444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250000</v>
      </c>
      <c r="S37">
        <f t="shared" si="1"/>
        <v>-425945.1936204083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-2067.6886497251999</v>
      </c>
      <c r="AC37">
        <f t="shared" si="2"/>
        <v>-1883.1186565213252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-772.2887942809723</v>
      </c>
      <c r="AI37">
        <f t="shared" si="25"/>
        <v>-772.34405721986457</v>
      </c>
      <c r="AJ37">
        <f t="shared" si="7"/>
        <v>-184.56999320387467</v>
      </c>
      <c r="AK37">
        <f t="shared" si="22"/>
        <v>-144.73820548076401</v>
      </c>
      <c r="AL37">
        <f t="shared" si="26"/>
        <v>-1101.6522559045034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-25.706526887893776</v>
      </c>
      <c r="AR37">
        <f t="shared" si="27"/>
        <v>-25.708366378813569</v>
      </c>
      <c r="AS37">
        <f t="shared" si="27"/>
        <v>-6.1436259701414064</v>
      </c>
      <c r="AT37">
        <f t="shared" si="27"/>
        <v>-4.817778787481787</v>
      </c>
      <c r="AU37">
        <f t="shared" si="23"/>
        <v>-36.669771136436765</v>
      </c>
      <c r="AW37">
        <v>34</v>
      </c>
      <c r="AX37">
        <f>IF(Z37&gt;0, (R37*SUMPRODUCT(K37:$K$98, X37:$X$98)-K37*$AZ$3)/Z37, 0)</f>
        <v>-425945.1936204083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250000</v>
      </c>
      <c r="S38">
        <f t="shared" si="1"/>
        <v>-669854.17865930812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-1883.1186565213252</v>
      </c>
      <c r="AC38">
        <f t="shared" si="2"/>
        <v>-1701.2900397811338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-459.25828126079352</v>
      </c>
      <c r="AI38">
        <f t="shared" si="25"/>
        <v>-459.29002865623386</v>
      </c>
      <c r="AJ38">
        <f t="shared" si="7"/>
        <v>-181.82861674019136</v>
      </c>
      <c r="AK38">
        <f t="shared" si="22"/>
        <v>-131.81830595649276</v>
      </c>
      <c r="AL38">
        <f t="shared" si="26"/>
        <v>-772.93695135291796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-13.649056918243868</v>
      </c>
      <c r="AR38">
        <f t="shared" si="27"/>
        <v>-13.650000443978845</v>
      </c>
      <c r="AS38">
        <f t="shared" si="27"/>
        <v>-5.4039072141262441</v>
      </c>
      <c r="AT38">
        <f t="shared" si="27"/>
        <v>-3.9176115799749001</v>
      </c>
      <c r="AU38">
        <f t="shared" si="23"/>
        <v>-22.971519238079988</v>
      </c>
      <c r="AW38">
        <v>35</v>
      </c>
      <c r="AX38">
        <f>IF(Z38&gt;0, (R38*SUMPRODUCT(K38:$K$98, X38:$X$98)-K38*$AZ$3)/Z38, 0)</f>
        <v>-669854.17865930812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250000</v>
      </c>
      <c r="S39">
        <f t="shared" si="1"/>
        <v>-1065410.693560553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-1701.2900397811338</v>
      </c>
      <c r="AC39">
        <f t="shared" si="2"/>
        <v>-1529.6398613171586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-269.66645387080791</v>
      </c>
      <c r="AI39">
        <f t="shared" si="25"/>
        <v>-269.68440046960029</v>
      </c>
      <c r="AJ39">
        <f t="shared" si="7"/>
        <v>-171.65017846397518</v>
      </c>
      <c r="AK39">
        <f t="shared" si="22"/>
        <v>-119.09030278467938</v>
      </c>
      <c r="AL39">
        <f t="shared" si="26"/>
        <v>-560.42488171825482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-7.155739964711417</v>
      </c>
      <c r="AR39">
        <f t="shared" si="27"/>
        <v>-7.1562161870682059</v>
      </c>
      <c r="AS39">
        <f t="shared" si="27"/>
        <v>-4.5548269885024775</v>
      </c>
      <c r="AT39">
        <f t="shared" si="27"/>
        <v>-3.1601232812375564</v>
      </c>
      <c r="AU39">
        <f t="shared" si="23"/>
        <v>-14.871166456808238</v>
      </c>
      <c r="AW39">
        <v>36</v>
      </c>
      <c r="AX39">
        <f>IF(Z39&gt;0, (R39*SUMPRODUCT(K39:$K$98, X39:$X$98)-K39*$AZ$3)/Z39, 0)</f>
        <v>-1065410.693560553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250000</v>
      </c>
      <c r="S40">
        <f t="shared" si="1"/>
        <v>-1717386.0220749711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-1529.6398613171586</v>
      </c>
      <c r="AC40">
        <f t="shared" si="2"/>
        <v>-1371.3498554048886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-155.71516439899068</v>
      </c>
      <c r="AI40">
        <f t="shared" si="25"/>
        <v>-155.72514577357521</v>
      </c>
      <c r="AJ40">
        <f t="shared" si="7"/>
        <v>-158.29000591227009</v>
      </c>
      <c r="AK40">
        <f t="shared" si="22"/>
        <v>-107.07479029220111</v>
      </c>
      <c r="AL40">
        <f t="shared" si="26"/>
        <v>-421.0899419780464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-3.6892706083470137</v>
      </c>
      <c r="AR40">
        <f t="shared" si="27"/>
        <v>-3.6895070913641157</v>
      </c>
      <c r="AS40">
        <f t="shared" si="27"/>
        <v>-3.7502748602627318</v>
      </c>
      <c r="AT40">
        <f t="shared" si="27"/>
        <v>-2.5368619571806983</v>
      </c>
      <c r="AU40">
        <f t="shared" si="23"/>
        <v>-9.9766439088075458</v>
      </c>
      <c r="AW40">
        <v>37</v>
      </c>
      <c r="AX40">
        <f>IF(Z40&gt;0, (R40*SUMPRODUCT(K40:$K$98, X40:$X$98)-K40*$AZ$3)/Z40, 0)</f>
        <v>-1717386.0220749711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250000</v>
      </c>
      <c r="S41">
        <f t="shared" si="1"/>
        <v>-2813399.9960997878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-1371.3498554048886</v>
      </c>
      <c r="AC41">
        <f t="shared" si="2"/>
        <v>-1227.3197100516454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-88.571030544066431</v>
      </c>
      <c r="AI41">
        <f t="shared" si="25"/>
        <v>-88.576483553377912</v>
      </c>
      <c r="AJ41">
        <f t="shared" si="7"/>
        <v>-144.03014535324314</v>
      </c>
      <c r="AK41">
        <f t="shared" si="22"/>
        <v>-95.994489878342208</v>
      </c>
      <c r="AL41">
        <f t="shared" si="26"/>
        <v>-328.60111878496326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-1.8736276138185297</v>
      </c>
      <c r="AR41">
        <f t="shared" si="27"/>
        <v>-1.8737429665333127</v>
      </c>
      <c r="AS41">
        <f t="shared" si="27"/>
        <v>-3.0468072449701373</v>
      </c>
      <c r="AT41">
        <f t="shared" si="27"/>
        <v>-2.0306631401449171</v>
      </c>
      <c r="AU41">
        <f t="shared" si="23"/>
        <v>-6.9512133516483674</v>
      </c>
      <c r="AW41">
        <v>38</v>
      </c>
      <c r="AX41">
        <f>IF(Z41&gt;0, (R41*SUMPRODUCT(K41:$K$98, X41:$X$98)-K41*$AZ$3)/Z41, 0)</f>
        <v>-2813399.9960997878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250000</v>
      </c>
      <c r="S42">
        <f t="shared" si="1"/>
        <v>-4692872.675995959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-1227.3197100516454</v>
      </c>
      <c r="AC42">
        <f t="shared" si="2"/>
        <v>-1097.3010019854726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-49.513864505206321</v>
      </c>
      <c r="AI42">
        <f t="shared" si="25"/>
        <v>-49.516787291199421</v>
      </c>
      <c r="AJ42">
        <f t="shared" si="7"/>
        <v>-130.01870806617285</v>
      </c>
      <c r="AK42">
        <f t="shared" si="22"/>
        <v>-85.912379703615187</v>
      </c>
      <c r="AL42">
        <f t="shared" si="26"/>
        <v>-265.44787506098749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-0.93519113612181481</v>
      </c>
      <c r="AR42">
        <f t="shared" si="27"/>
        <v>-0.93524634012539731</v>
      </c>
      <c r="AS42">
        <f t="shared" si="27"/>
        <v>-2.4557231500423375</v>
      </c>
      <c r="AT42">
        <f t="shared" si="27"/>
        <v>-1.6226666366044709</v>
      </c>
      <c r="AU42">
        <f t="shared" si="23"/>
        <v>-5.013636126772206</v>
      </c>
      <c r="AW42">
        <v>39</v>
      </c>
      <c r="AX42">
        <f>IF(Z42&gt;0, (R42*SUMPRODUCT(K42:$K$98, X42:$X$98)-K42*$AZ$3)/Z42, 0)</f>
        <v>-4692872.675995959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250000</v>
      </c>
      <c r="S43">
        <f t="shared" si="1"/>
        <v>-7982124.632550763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-1097.3010019854726</v>
      </c>
      <c r="AC43">
        <f t="shared" si="2"/>
        <v>-980.47517912160197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-27.162697678971252</v>
      </c>
      <c r="AI43">
        <f t="shared" si="25"/>
        <v>-27.164233102220475</v>
      </c>
      <c r="AJ43">
        <f t="shared" si="7"/>
        <v>-116.8258228638706</v>
      </c>
      <c r="AK43">
        <f t="shared" si="22"/>
        <v>-76.811070138983084</v>
      </c>
      <c r="AL43">
        <f t="shared" si="26"/>
        <v>-220.80112610507416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-0.45806639853692399</v>
      </c>
      <c r="AR43">
        <f t="shared" si="27"/>
        <v>-0.45809229161302101</v>
      </c>
      <c r="AS43">
        <f t="shared" si="27"/>
        <v>-1.9701277306044294</v>
      </c>
      <c r="AT43">
        <f t="shared" si="27"/>
        <v>-1.2953268000906313</v>
      </c>
      <c r="AU43">
        <f t="shared" si="23"/>
        <v>-3.7235468223080819</v>
      </c>
      <c r="AW43">
        <v>40</v>
      </c>
      <c r="AX43">
        <f>IF(Z43&gt;0, (R43*SUMPRODUCT(K43:$K$98, X43:$X$98)-K43*$AZ$3)/Z43, 0)</f>
        <v>-7982124.632550763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250000</v>
      </c>
      <c r="S44">
        <f t="shared" si="1"/>
        <v>-13874478.142792672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-980.47517912160197</v>
      </c>
      <c r="AC44">
        <f t="shared" si="2"/>
        <v>-875.78948302014589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-14.620796120818049</v>
      </c>
      <c r="AI44">
        <f t="shared" si="25"/>
        <v>-14.621585150028739</v>
      </c>
      <c r="AJ44">
        <f t="shared" si="7"/>
        <v>-104.68569610145607</v>
      </c>
      <c r="AK44">
        <f t="shared" si="22"/>
        <v>-68.633262538512142</v>
      </c>
      <c r="AL44">
        <f t="shared" si="26"/>
        <v>-187.94054378999695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-0.22014485183870139</v>
      </c>
      <c r="AR44">
        <f t="shared" si="27"/>
        <v>-0.22015673222587376</v>
      </c>
      <c r="AS44">
        <f t="shared" si="27"/>
        <v>-1.5762491226501636</v>
      </c>
      <c r="AT44">
        <f t="shared" si="27"/>
        <v>-1.0334088026324295</v>
      </c>
      <c r="AU44">
        <f t="shared" si="23"/>
        <v>-2.8298146575084671</v>
      </c>
      <c r="AW44">
        <v>41</v>
      </c>
      <c r="AX44">
        <f>IF(Z44&gt;0, (R44*SUMPRODUCT(K44:$K$98, X44:$X$98)-K44*$AZ$3)/Z44, 0)</f>
        <v>-13874478.142792672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250000</v>
      </c>
      <c r="S45">
        <f t="shared" si="1"/>
        <v>-24677113.007121518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-875.78948302014589</v>
      </c>
      <c r="AC45">
        <f t="shared" si="2"/>
        <v>-782.13126849699063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-7.6991279402877488</v>
      </c>
      <c r="AI45">
        <f t="shared" si="25"/>
        <v>-7.6995241228093185</v>
      </c>
      <c r="AJ45">
        <f t="shared" si="7"/>
        <v>-93.658214523155266</v>
      </c>
      <c r="AK45">
        <f t="shared" si="22"/>
        <v>-61.305263811410221</v>
      </c>
      <c r="AL45">
        <f t="shared" si="26"/>
        <v>-162.6630024573748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-0.10350492775202559</v>
      </c>
      <c r="AR45">
        <f t="shared" si="27"/>
        <v>-0.1035102539192993</v>
      </c>
      <c r="AS45">
        <f t="shared" si="27"/>
        <v>-1.259114902725021</v>
      </c>
      <c r="AT45">
        <f t="shared" si="27"/>
        <v>-0.82417086075617674</v>
      </c>
      <c r="AU45">
        <f t="shared" si="23"/>
        <v>-2.1867960174004968</v>
      </c>
      <c r="AW45">
        <v>42</v>
      </c>
      <c r="AX45">
        <f>IF(Z45&gt;0, (R45*SUMPRODUCT(K45:$K$98, X45:$X$98)-K45*$AZ$3)/Z45, 0)</f>
        <v>-24677113.007121518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250000</v>
      </c>
      <c r="S46">
        <f t="shared" si="1"/>
        <v>-45003311.3226045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-782.13126849699063</v>
      </c>
      <c r="AC46">
        <f t="shared" si="2"/>
        <v>-698.41480969706959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-3.9646171456172659</v>
      </c>
      <c r="AI46">
        <f t="shared" si="25"/>
        <v>-3.9648111354563387</v>
      </c>
      <c r="AJ46">
        <f t="shared" si="7"/>
        <v>-83.716458799921043</v>
      </c>
      <c r="AK46">
        <f t="shared" si="22"/>
        <v>-54.749188794789347</v>
      </c>
      <c r="AL46">
        <f t="shared" si="26"/>
        <v>-142.43045873016672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-4.7588577378523143E-2</v>
      </c>
      <c r="AR46">
        <f t="shared" si="27"/>
        <v>-4.7590905901083655E-2</v>
      </c>
      <c r="AS46">
        <f t="shared" si="27"/>
        <v>-1.0048756364432541</v>
      </c>
      <c r="AT46">
        <f t="shared" si="27"/>
        <v>-0.6571721585405581</v>
      </c>
      <c r="AU46">
        <f t="shared" si="23"/>
        <v>-1.7096387008848957</v>
      </c>
      <c r="AW46">
        <v>43</v>
      </c>
      <c r="AX46">
        <f>IF(Z46&gt;0, (R46*SUMPRODUCT(K46:$K$98, X46:$X$98)-K46*$AZ$3)/Z46, 0)</f>
        <v>-45003311.3226045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250000</v>
      </c>
      <c r="S47">
        <f t="shared" si="1"/>
        <v>-84340333.549539641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-698.41480969706959</v>
      </c>
      <c r="AC47">
        <f t="shared" si="2"/>
        <v>-623.62314494616874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-1.9924670415322723</v>
      </c>
      <c r="AI47">
        <f t="shared" si="25"/>
        <v>-1.9925594681208776</v>
      </c>
      <c r="AJ47">
        <f t="shared" si="7"/>
        <v>-74.79166475090085</v>
      </c>
      <c r="AK47">
        <f t="shared" si="22"/>
        <v>-48.889036678794874</v>
      </c>
      <c r="AL47">
        <f t="shared" si="26"/>
        <v>-125.67326089781659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-2.13537714851641E-2</v>
      </c>
      <c r="AR47">
        <f t="shared" si="27"/>
        <v>-2.1354762044210295E-2</v>
      </c>
      <c r="AS47">
        <f t="shared" si="27"/>
        <v>-0.80156112236492993</v>
      </c>
      <c r="AT47">
        <f t="shared" si="27"/>
        <v>-0.52395612856208074</v>
      </c>
      <c r="AU47">
        <f t="shared" si="23"/>
        <v>-1.3468720129712208</v>
      </c>
      <c r="AW47">
        <v>44</v>
      </c>
      <c r="AX47">
        <f>IF(Z47&gt;0, (R47*SUMPRODUCT(K47:$K$98, X47:$X$98)-K47*$AZ$3)/Z47, 0)</f>
        <v>-84340333.549539641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250000</v>
      </c>
      <c r="S48">
        <f t="shared" si="1"/>
        <v>-162644864.0034095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-623.62314494616874</v>
      </c>
      <c r="AC48">
        <f t="shared" si="2"/>
        <v>-556.82373681740432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-0.97415755154783545</v>
      </c>
      <c r="AI48">
        <f t="shared" si="25"/>
        <v>-0.97420034599297745</v>
      </c>
      <c r="AJ48">
        <f t="shared" si="7"/>
        <v>-66.799408128764412</v>
      </c>
      <c r="AK48">
        <f t="shared" si="22"/>
        <v>-43.653620146231816</v>
      </c>
      <c r="AL48">
        <f t="shared" si="26"/>
        <v>-111.42722862098921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-9.3216893002002737E-3</v>
      </c>
      <c r="AR48">
        <f t="shared" si="27"/>
        <v>-9.322098799177881E-3</v>
      </c>
      <c r="AS48">
        <f t="shared" si="27"/>
        <v>-0.63920186937342427</v>
      </c>
      <c r="AT48">
        <f t="shared" si="27"/>
        <v>-0.41772040178262104</v>
      </c>
      <c r="AU48">
        <f t="shared" si="23"/>
        <v>-1.0662443699552233</v>
      </c>
      <c r="AW48">
        <v>45</v>
      </c>
      <c r="AX48">
        <f>IF(Z48&gt;0, (R48*SUMPRODUCT(K48:$K$98, X48:$X$98)-K48*$AZ$3)/Z48, 0)</f>
        <v>-162644864.0034095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250000</v>
      </c>
      <c r="S49">
        <f t="shared" si="1"/>
        <v>-323457639.21236902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-556.82373681740432</v>
      </c>
      <c r="AC49">
        <f t="shared" si="2"/>
        <v>-497.17166395291036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-0.46306666393042623</v>
      </c>
      <c r="AI49">
        <f t="shared" si="25"/>
        <v>-0.46308587709792026</v>
      </c>
      <c r="AJ49">
        <f t="shared" si="7"/>
        <v>-59.65207286449396</v>
      </c>
      <c r="AK49">
        <f t="shared" si="22"/>
        <v>-38.977661577218306</v>
      </c>
      <c r="AL49">
        <f t="shared" si="26"/>
        <v>-99.092820318810183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-3.9563154920565519E-3</v>
      </c>
      <c r="AR49">
        <f t="shared" si="27"/>
        <v>-3.9564796441282279E-3</v>
      </c>
      <c r="AS49">
        <f t="shared" si="27"/>
        <v>-0.50965106838816199</v>
      </c>
      <c r="AT49">
        <f t="shared" si="27"/>
        <v>-0.33301452761292977</v>
      </c>
      <c r="AU49">
        <f t="shared" si="23"/>
        <v>-0.84662207564522007</v>
      </c>
      <c r="AW49">
        <v>46</v>
      </c>
      <c r="AX49">
        <f>IF(Z49&gt;0, (R49*SUMPRODUCT(K49:$K$98, X49:$X$98)-K49*$AZ$3)/Z49, 0)</f>
        <v>-323457639.21236902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250000</v>
      </c>
      <c r="S50">
        <f t="shared" si="1"/>
        <v>-664186212.87572658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-497.17166395291036</v>
      </c>
      <c r="AC50">
        <f t="shared" si="2"/>
        <v>-443.90651798822893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-0.21333409617548604</v>
      </c>
      <c r="AI50">
        <f t="shared" si="25"/>
        <v>-0.21334245050649636</v>
      </c>
      <c r="AJ50">
        <f t="shared" si="7"/>
        <v>-53.265145964681437</v>
      </c>
      <c r="AK50">
        <f t="shared" si="22"/>
        <v>-34.802016476703727</v>
      </c>
      <c r="AL50">
        <f t="shared" si="26"/>
        <v>-88.280504891891667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-1.6273825274635519E-3</v>
      </c>
      <c r="AR50">
        <f t="shared" si="27"/>
        <v>-1.6274462570433921E-3</v>
      </c>
      <c r="AS50">
        <f t="shared" si="27"/>
        <v>-0.4063240214279395</v>
      </c>
      <c r="AT50">
        <f t="shared" si="27"/>
        <v>-0.2654812078801414</v>
      </c>
      <c r="AU50">
        <f t="shared" si="23"/>
        <v>-0.67343267556512432</v>
      </c>
      <c r="AW50">
        <v>47</v>
      </c>
      <c r="AX50">
        <f>IF(Z50&gt;0, (R50*SUMPRODUCT(K50:$K$98, X50:$X$98)-K50*$AZ$3)/Z50, 0)</f>
        <v>-664186212.87572658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250000</v>
      </c>
      <c r="S51">
        <f t="shared" si="1"/>
        <v>-1408899674.5411611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-443.90651798822893</v>
      </c>
      <c r="AC51">
        <f t="shared" si="2"/>
        <v>-396.34644690631586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-9.508667840218199E-2</v>
      </c>
      <c r="AI51">
        <f t="shared" si="25"/>
        <v>-9.5090194855962096E-2</v>
      </c>
      <c r="AJ51">
        <f t="shared" si="7"/>
        <v>-47.560071081913065</v>
      </c>
      <c r="AK51">
        <f t="shared" si="22"/>
        <v>-31.073456259176027</v>
      </c>
      <c r="AL51">
        <f t="shared" si="26"/>
        <v>-78.728617535945062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-6.4763607295006671E-4</v>
      </c>
      <c r="AR51">
        <f t="shared" si="27"/>
        <v>-6.4766002354288497E-4</v>
      </c>
      <c r="AS51">
        <f t="shared" si="27"/>
        <v>-0.32393199743960549</v>
      </c>
      <c r="AT51">
        <f t="shared" si="27"/>
        <v>-0.21164154141088001</v>
      </c>
      <c r="AU51">
        <f t="shared" si="23"/>
        <v>-0.53622119887402842</v>
      </c>
      <c r="AW51">
        <v>48</v>
      </c>
      <c r="AX51">
        <f>IF(Z51&gt;0, (R51*SUMPRODUCT(K51:$K$98, X51:$X$98)-K51*$AZ$3)/Z51, 0)</f>
        <v>-1408899674.5411611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250000</v>
      </c>
      <c r="S52">
        <f t="shared" si="1"/>
        <v>-3093274979.1746101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-396.34644690631586</v>
      </c>
      <c r="AC52">
        <f t="shared" si="2"/>
        <v>-353.88129234199539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-4.1024925342438408E-2</v>
      </c>
      <c r="AI52">
        <f t="shared" si="25"/>
        <v>-4.102635538541359E-2</v>
      </c>
      <c r="AJ52">
        <f t="shared" si="7"/>
        <v>-42.465154564320471</v>
      </c>
      <c r="AK52">
        <f t="shared" si="22"/>
        <v>-27.744251283442114</v>
      </c>
      <c r="AL52">
        <f t="shared" si="26"/>
        <v>-70.250432203147994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-2.4948309934072878E-4</v>
      </c>
      <c r="AR52">
        <f t="shared" si="27"/>
        <v>-2.4949179579905649E-4</v>
      </c>
      <c r="AS52">
        <f t="shared" si="27"/>
        <v>-0.25824150284876712</v>
      </c>
      <c r="AT52">
        <f t="shared" si="27"/>
        <v>-0.16871991213402468</v>
      </c>
      <c r="AU52">
        <f t="shared" si="23"/>
        <v>-0.4272109067785908</v>
      </c>
      <c r="AW52">
        <v>49</v>
      </c>
      <c r="AX52">
        <f>IF(Z52&gt;0, (R52*SUMPRODUCT(K52:$K$98, X52:$X$98)-K52*$AZ$3)/Z52, 0)</f>
        <v>-3093274979.1746101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250000</v>
      </c>
      <c r="S53">
        <f t="shared" si="1"/>
        <v>-7042302150.654088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-353.88129234199539</v>
      </c>
      <c r="AC53">
        <f t="shared" si="2"/>
        <v>-315.96564700331504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-1.7098147895727327E-2</v>
      </c>
      <c r="AI53">
        <f t="shared" si="25"/>
        <v>-1.709870873087797E-2</v>
      </c>
      <c r="AJ53">
        <f t="shared" si="7"/>
        <v>-37.915645338680349</v>
      </c>
      <c r="AK53">
        <f t="shared" si="22"/>
        <v>-24.771690463939681</v>
      </c>
      <c r="AL53">
        <f t="shared" si="26"/>
        <v>-62.704434511350911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-9.2837701157242366E-5</v>
      </c>
      <c r="AR53">
        <f t="shared" si="27"/>
        <v>-9.284074632017062E-5</v>
      </c>
      <c r="AS53">
        <f t="shared" si="27"/>
        <v>-0.20587033008505048</v>
      </c>
      <c r="AT53">
        <f t="shared" si="27"/>
        <v>-0.13450268476304553</v>
      </c>
      <c r="AU53">
        <f t="shared" si="23"/>
        <v>-0.34046585559441617</v>
      </c>
      <c r="AW53">
        <v>50</v>
      </c>
      <c r="AX53">
        <f>IF(Z53&gt;0, (R53*SUMPRODUCT(K53:$K$98, X53:$X$98)-K53*$AZ$3)/Z53, 0)</f>
        <v>-7042302150.654088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250000</v>
      </c>
      <c r="S54">
        <f t="shared" si="1"/>
        <v>-16654863316.403555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-315.96564700331504</v>
      </c>
      <c r="AC54">
        <f t="shared" si="2"/>
        <v>-282.11226232156992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-6.8698530411634776E-3</v>
      </c>
      <c r="AI54">
        <f t="shared" si="25"/>
        <v>-6.8700647753105566E-3</v>
      </c>
      <c r="AJ54">
        <f t="shared" si="7"/>
        <v>-33.853384681745126</v>
      </c>
      <c r="AK54">
        <f t="shared" si="22"/>
        <v>-22.117595290232057</v>
      </c>
      <c r="AL54">
        <f t="shared" si="26"/>
        <v>-55.9778500367525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-3.3304639167395028E-5</v>
      </c>
      <c r="AR54">
        <f t="shared" si="27"/>
        <v>-3.3305665641953599E-5</v>
      </c>
      <c r="AS54">
        <f t="shared" si="27"/>
        <v>-0.16411919653372828</v>
      </c>
      <c r="AT54">
        <f t="shared" si="27"/>
        <v>-0.10722478719383213</v>
      </c>
      <c r="AU54">
        <f t="shared" si="23"/>
        <v>-0.27137728939320238</v>
      </c>
      <c r="AW54">
        <v>51</v>
      </c>
      <c r="AX54">
        <f>IF(Z54&gt;0, (R54*SUMPRODUCT(K54:$K$98, X54:$X$98)-K54*$AZ$3)/Z54, 0)</f>
        <v>-16654863316.403555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250000</v>
      </c>
      <c r="S55">
        <f t="shared" si="1"/>
        <v>-40985259563.18528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-282.11226232156992</v>
      </c>
      <c r="AC55">
        <f t="shared" si="2"/>
        <v>-251.88597641241782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-2.6558936259125543E-3</v>
      </c>
      <c r="AI55">
        <f t="shared" si="25"/>
        <v>-2.6559704480368673E-3</v>
      </c>
      <c r="AJ55">
        <f t="shared" si="7"/>
        <v>-30.226285909152097</v>
      </c>
      <c r="AK55">
        <f t="shared" si="22"/>
        <v>-19.747858362509895</v>
      </c>
      <c r="AL55">
        <f t="shared" si="26"/>
        <v>-49.976800242110031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-1.149608430330067E-5</v>
      </c>
      <c r="AR55">
        <f t="shared" si="27"/>
        <v>-1.1496416829275673E-5</v>
      </c>
      <c r="AS55">
        <f t="shared" si="27"/>
        <v>-0.1308350332999077</v>
      </c>
      <c r="AT55">
        <f t="shared" si="27"/>
        <v>-8.5478967353992075E-2</v>
      </c>
      <c r="AU55">
        <f t="shared" si="23"/>
        <v>-0.21632549707072907</v>
      </c>
      <c r="AW55">
        <v>52</v>
      </c>
      <c r="AX55">
        <f>IF(Z55&gt;0, (R55*SUMPRODUCT(K55:$K$98, X55:$X$98)-K55*$AZ$3)/Z55, 0)</f>
        <v>-40985259563.18528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250000</v>
      </c>
      <c r="S56">
        <f t="shared" si="1"/>
        <v>-105144485873.34642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-251.88597641241782</v>
      </c>
      <c r="AC56">
        <f t="shared" si="2"/>
        <v>-224.89820289618851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-9.8634197649991452E-4</v>
      </c>
      <c r="AI56">
        <f t="shared" si="25"/>
        <v>-9.8636871330415928E-4</v>
      </c>
      <c r="AJ56">
        <f t="shared" si="7"/>
        <v>-26.987773516229311</v>
      </c>
      <c r="AK56">
        <f t="shared" si="22"/>
        <v>-17.632018348869249</v>
      </c>
      <c r="AL56">
        <f t="shared" si="26"/>
        <v>-44.620778233811862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-3.8119637032012307E-6</v>
      </c>
      <c r="AR56">
        <f t="shared" si="27"/>
        <v>-3.8120670342261175E-6</v>
      </c>
      <c r="AS56">
        <f t="shared" si="27"/>
        <v>-0.10430095800965894</v>
      </c>
      <c r="AT56">
        <f t="shared" si="27"/>
        <v>-6.8143316984820124E-2</v>
      </c>
      <c r="AU56">
        <f t="shared" si="23"/>
        <v>-0.17244808706151327</v>
      </c>
      <c r="AW56">
        <v>53</v>
      </c>
      <c r="AX56">
        <f>IF(Z56&gt;0, (R56*SUMPRODUCT(K56:$K$98, X56:$X$98)-K56*$AZ$3)/Z56, 0)</f>
        <v>-105144485873.34642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250000</v>
      </c>
      <c r="S57">
        <f t="shared" si="1"/>
        <v>-281798949531.17804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-224.89820289618851</v>
      </c>
      <c r="AC57">
        <f t="shared" si="2"/>
        <v>-200.801970090015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-3.5124578701077852E-4</v>
      </c>
      <c r="AI57">
        <f t="shared" si="25"/>
        <v>-3.512546941576302E-4</v>
      </c>
      <c r="AJ57">
        <f t="shared" si="7"/>
        <v>-24.096232806173504</v>
      </c>
      <c r="AK57">
        <f t="shared" si="22"/>
        <v>-15.742874202733198</v>
      </c>
      <c r="AL57">
        <f t="shared" si="26"/>
        <v>-39.839458263600861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-1.2120327132332822E-6</v>
      </c>
      <c r="AR57">
        <f t="shared" si="27"/>
        <v>-1.2120634488428327E-6</v>
      </c>
      <c r="AS57">
        <f t="shared" si="27"/>
        <v>-8.3148107413089284E-2</v>
      </c>
      <c r="AT57">
        <f t="shared" si="27"/>
        <v>-5.4323437432271422E-2</v>
      </c>
      <c r="AU57">
        <f t="shared" si="23"/>
        <v>-0.13747275690880956</v>
      </c>
      <c r="AW57">
        <v>54</v>
      </c>
      <c r="AX57">
        <f>IF(Z57&gt;0, (R57*SUMPRODUCT(K57:$K$98, X57:$X$98)-K57*$AZ$3)/Z57, 0)</f>
        <v>-281798949531.17804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250000</v>
      </c>
      <c r="S58">
        <f t="shared" si="1"/>
        <v>-790648376260.67834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-200.801970090015</v>
      </c>
      <c r="AC58">
        <f t="shared" si="2"/>
        <v>-179.28747432156811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-1.1967149232133298E-4</v>
      </c>
      <c r="AI58">
        <f t="shared" si="25"/>
        <v>-1.1967432682210008E-4</v>
      </c>
      <c r="AJ58">
        <f t="shared" si="7"/>
        <v>-21.514495768446892</v>
      </c>
      <c r="AK58">
        <f t="shared" si="22"/>
        <v>-14.056137906301052</v>
      </c>
      <c r="AL58">
        <f t="shared" si="26"/>
        <v>-35.570753349074764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-3.6870234691051388E-7</v>
      </c>
      <c r="AR58">
        <f t="shared" si="27"/>
        <v>-3.6871107987661035E-7</v>
      </c>
      <c r="AS58">
        <f t="shared" si="27"/>
        <v>-6.6285168911599079E-2</v>
      </c>
      <c r="AT58">
        <f t="shared" si="27"/>
        <v>-4.3306312422638542E-2</v>
      </c>
      <c r="AU58">
        <f t="shared" si="23"/>
        <v>-0.10959185004531749</v>
      </c>
      <c r="AW58">
        <v>55</v>
      </c>
      <c r="AX58">
        <f>IF(Z58&gt;0, (R58*SUMPRODUCT(K58:$K$98, X58:$X$98)-K58*$AZ$3)/Z58, 0)</f>
        <v>-790648376260.67834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250000</v>
      </c>
      <c r="S59">
        <f t="shared" si="1"/>
        <v>-2326906377231.915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-179.28747432156811</v>
      </c>
      <c r="AC59">
        <f t="shared" si="2"/>
        <v>-160.07810238627081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-3.8924517948909973E-5</v>
      </c>
      <c r="AI59">
        <f t="shared" si="25"/>
        <v>-3.8925377878771958E-5</v>
      </c>
      <c r="AJ59">
        <f t="shared" si="7"/>
        <v>-19.209371935297298</v>
      </c>
      <c r="AK59">
        <f t="shared" si="22"/>
        <v>-12.550123202509768</v>
      </c>
      <c r="AL59">
        <f t="shared" si="26"/>
        <v>-31.759534063184944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-1.0707557504878636E-7</v>
      </c>
      <c r="AR59">
        <f t="shared" si="27"/>
        <v>-1.0707794058827986E-7</v>
      </c>
      <c r="AS59">
        <f t="shared" si="27"/>
        <v>-5.2842132791411381E-2</v>
      </c>
      <c r="AT59">
        <f t="shared" si="27"/>
        <v>-3.4523527320380887E-2</v>
      </c>
      <c r="AU59">
        <f t="shared" si="23"/>
        <v>-8.7365767189732851E-2</v>
      </c>
      <c r="AW59">
        <v>56</v>
      </c>
      <c r="AX59">
        <f>IF(Z59&gt;0, (R59*SUMPRODUCT(K59:$K$98, X59:$X$98)-K59*$AZ$3)/Z59, 0)</f>
        <v>-2326906377231.915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250000</v>
      </c>
      <c r="S60">
        <f t="shared" si="1"/>
        <v>-7260733369457.3682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-160.07810238627081</v>
      </c>
      <c r="AC60">
        <f t="shared" si="2"/>
        <v>-142.92687722191815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-1.2105383963242897E-5</v>
      </c>
      <c r="AI60">
        <f t="shared" si="25"/>
        <v>-1.2105630024608101E-5</v>
      </c>
      <c r="AJ60">
        <f t="shared" si="7"/>
        <v>-17.151225164352667</v>
      </c>
      <c r="AK60">
        <f t="shared" si="22"/>
        <v>-11.205467167038957</v>
      </c>
      <c r="AL60">
        <f t="shared" si="26"/>
        <v>-28.356704437021648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-2.9732246109909933E-8</v>
      </c>
      <c r="AR60">
        <f t="shared" si="27"/>
        <v>-2.9732850465549588E-8</v>
      </c>
      <c r="AS60">
        <f t="shared" si="27"/>
        <v>-4.2125425283611205E-2</v>
      </c>
      <c r="AT60">
        <f t="shared" si="27"/>
        <v>-2.7521944665162581E-2</v>
      </c>
      <c r="AU60">
        <f t="shared" si="23"/>
        <v>-6.9647399681624242E-2</v>
      </c>
      <c r="AW60">
        <v>57</v>
      </c>
      <c r="AX60">
        <f>IF(Z60&gt;0, (R60*SUMPRODUCT(K60:$K$98, X60:$X$98)-K60*$AZ$3)/Z60, 0)</f>
        <v>-7260733369457.3682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250000</v>
      </c>
      <c r="S61">
        <f t="shared" si="1"/>
        <v>-24099942680621.742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-142.92687722191815</v>
      </c>
      <c r="AC61">
        <f t="shared" si="2"/>
        <v>-127.61328325930373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-3.5482226371146392E-6</v>
      </c>
      <c r="AI61">
        <f t="shared" si="25"/>
        <v>-3.5482888267343359E-6</v>
      </c>
      <c r="AJ61">
        <f t="shared" si="7"/>
        <v>-15.313593962614419</v>
      </c>
      <c r="AK61">
        <f t="shared" si="22"/>
        <v>-10.004881405534272</v>
      </c>
      <c r="AL61">
        <f t="shared" si="26"/>
        <v>-25.31847891643752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-7.7811177875612747E-9</v>
      </c>
      <c r="AR61">
        <f t="shared" si="27"/>
        <v>-7.7812629388890922E-9</v>
      </c>
      <c r="AS61">
        <f t="shared" si="27"/>
        <v>-3.3582131269780345E-2</v>
      </c>
      <c r="AT61">
        <f t="shared" si="27"/>
        <v>-2.194032579938375E-2</v>
      </c>
      <c r="AU61">
        <f t="shared" si="23"/>
        <v>-5.5522464850427035E-2</v>
      </c>
      <c r="AW61">
        <v>58</v>
      </c>
      <c r="AX61">
        <f>IF(Z61&gt;0, (R61*SUMPRODUCT(K61:$K$98, X61:$X$98)-K61*$AZ$3)/Z61, 0)</f>
        <v>-24099942680621.742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250000</v>
      </c>
      <c r="S62">
        <f t="shared" si="1"/>
        <v>-85399478738212.953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-127.61328325930373</v>
      </c>
      <c r="AC62">
        <f t="shared" si="2"/>
        <v>-113.94043148820391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-9.7700316156731732E-7</v>
      </c>
      <c r="AI62">
        <f t="shared" si="25"/>
        <v>-9.7701983913273853E-7</v>
      </c>
      <c r="AJ62">
        <f t="shared" si="7"/>
        <v>-13.672851771099815</v>
      </c>
      <c r="AK62">
        <f t="shared" si="22"/>
        <v>-8.932929828151261</v>
      </c>
      <c r="AL62">
        <f t="shared" si="26"/>
        <v>-22.605782576270915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-1.9129740276400721E-9</v>
      </c>
      <c r="AR62">
        <f t="shared" si="27"/>
        <v>-1.9130066823445296E-9</v>
      </c>
      <c r="AS62">
        <f t="shared" si="27"/>
        <v>-2.6771469480126469E-2</v>
      </c>
      <c r="AT62">
        <f t="shared" si="27"/>
        <v>-1.7490693402231357E-2</v>
      </c>
      <c r="AU62">
        <f t="shared" si="23"/>
        <v>-4.426216479536451E-2</v>
      </c>
      <c r="AW62">
        <v>59</v>
      </c>
      <c r="AX62">
        <f>IF(Z62&gt;0, (R62*SUMPRODUCT(K62:$K$98, X62:$X$98)-K62*$AZ$3)/Z62, 0)</f>
        <v>-85399478738212.953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250000</v>
      </c>
      <c r="S63">
        <f t="shared" si="1"/>
        <v>-324365736212983.19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-113.94043148820391</v>
      </c>
      <c r="AC63">
        <f t="shared" si="2"/>
        <v>-101.73252811611604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-2.5180698334487808E-7</v>
      </c>
      <c r="AI63">
        <f t="shared" si="25"/>
        <v>-2.5181090378547792E-7</v>
      </c>
      <c r="AJ63">
        <f t="shared" si="7"/>
        <v>-12.20790337208787</v>
      </c>
      <c r="AK63">
        <f t="shared" si="22"/>
        <v>-7.975830204174275</v>
      </c>
      <c r="AL63">
        <f t="shared" si="26"/>
        <v>-20.183733828073048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-4.4021298832302956E-10</v>
      </c>
      <c r="AR63">
        <f t="shared" si="27"/>
        <v>-4.4021984209987508E-10</v>
      </c>
      <c r="AS63">
        <f t="shared" si="27"/>
        <v>-2.1342051571402149E-2</v>
      </c>
      <c r="AT63">
        <f t="shared" si="27"/>
        <v>-1.3943473695198667E-2</v>
      </c>
      <c r="AU63">
        <f t="shared" si="23"/>
        <v>-3.5285525706820663E-2</v>
      </c>
      <c r="AW63">
        <v>60</v>
      </c>
      <c r="AX63">
        <f>IF(Z63&gt;0, (R63*SUMPRODUCT(K63:$K$98, X63:$X$98)-K63*$AZ$3)/Z63, 0)</f>
        <v>-324365736212983.19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250000</v>
      </c>
      <c r="S64">
        <f t="shared" si="1"/>
        <v>-1326453480011001.5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-101.73252811611604</v>
      </c>
      <c r="AC64">
        <f t="shared" si="2"/>
        <v>-90.832614389769788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-6.0505274202017304E-8</v>
      </c>
      <c r="AI64">
        <f t="shared" si="25"/>
        <v>-6.0506130174501064E-8</v>
      </c>
      <c r="AJ64">
        <f t="shared" si="7"/>
        <v>-10.899913726346256</v>
      </c>
      <c r="AK64">
        <f t="shared" si="22"/>
        <v>-7.1212769681281234</v>
      </c>
      <c r="AL64">
        <f t="shared" si="26"/>
        <v>-18.021190754980509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-9.4443112779016444E-11</v>
      </c>
      <c r="AR64">
        <f t="shared" si="27"/>
        <v>-9.4444448872553506E-11</v>
      </c>
      <c r="AS64">
        <f t="shared" si="27"/>
        <v>-1.7013752849078849E-2</v>
      </c>
      <c r="AT64">
        <f t="shared" si="27"/>
        <v>-1.1115651861786174E-2</v>
      </c>
      <c r="AU64">
        <f t="shared" si="23"/>
        <v>-2.8129404805309469E-2</v>
      </c>
      <c r="AW64">
        <v>61</v>
      </c>
      <c r="AX64">
        <f>IF(Z64&gt;0, (R64*SUMPRODUCT(K64:$K$98, X64:$X$98)-K64*$AZ$3)/Z64, 0)</f>
        <v>-1326453480011001.5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250000</v>
      </c>
      <c r="S65">
        <f t="shared" si="1"/>
        <v>-5872226666923037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-90.832614389769788</v>
      </c>
      <c r="AC65">
        <f t="shared" si="2"/>
        <v>-81.100548562376318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-1.3495538127310161E-8</v>
      </c>
      <c r="AI65">
        <f t="shared" si="25"/>
        <v>-1.3495710763162713E-8</v>
      </c>
      <c r="AJ65">
        <f t="shared" si="7"/>
        <v>-9.7320658273934697</v>
      </c>
      <c r="AK65">
        <f t="shared" si="22"/>
        <v>-6.3582830072838856</v>
      </c>
      <c r="AL65">
        <f t="shared" si="26"/>
        <v>-16.090348848173065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-1.880828699559076E-11</v>
      </c>
      <c r="AR65">
        <f t="shared" si="27"/>
        <v>-1.8808527592492484E-11</v>
      </c>
      <c r="AS65">
        <f t="shared" si="27"/>
        <v>-1.3563259605868034E-2</v>
      </c>
      <c r="AT65">
        <f t="shared" si="27"/>
        <v>-8.8613296092416565E-3</v>
      </c>
      <c r="AU65">
        <f t="shared" si="23"/>
        <v>-2.2424589233918216E-2</v>
      </c>
      <c r="AW65">
        <v>62</v>
      </c>
      <c r="AX65">
        <f>IF(Z65&gt;0, (R65*SUMPRODUCT(K65:$K$98, X65:$X$98)-K65*$AZ$3)/Z65, 0)</f>
        <v>-5872226666923037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250000</v>
      </c>
      <c r="S66">
        <f t="shared" si="1"/>
        <v>-2.8335876709474136E+16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-81.100548562376318</v>
      </c>
      <c r="AC66">
        <f t="shared" si="2"/>
        <v>-72.411204073566623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-2.7793248401659857E-9</v>
      </c>
      <c r="AI66">
        <f t="shared" si="25"/>
        <v>-2.7793567834180049E-9</v>
      </c>
      <c r="AJ66">
        <f t="shared" si="7"/>
        <v>-8.6893444888096951</v>
      </c>
      <c r="AK66">
        <f t="shared" si="22"/>
        <v>-5.6770383993663431</v>
      </c>
      <c r="AL66">
        <f t="shared" si="26"/>
        <v>-14.366382890955396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-3.4584406153541721E-12</v>
      </c>
      <c r="AR66">
        <f t="shared" si="27"/>
        <v>-3.4584803637990365E-12</v>
      </c>
      <c r="AS66">
        <f t="shared" si="27"/>
        <v>-1.0812547517514598E-2</v>
      </c>
      <c r="AT66">
        <f t="shared" si="27"/>
        <v>-7.0641977114561548E-3</v>
      </c>
      <c r="AU66">
        <f t="shared" si="23"/>
        <v>-1.7876745232429235E-2</v>
      </c>
      <c r="AW66">
        <v>63</v>
      </c>
      <c r="AX66">
        <f>IF(Z66&gt;0, (R66*SUMPRODUCT(K66:$K$98, X66:$X$98)-K66*$AZ$3)/Z66, 0)</f>
        <v>-2.8335876709474136E+16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-1.5025414630896957E+17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-72.411204073566623</v>
      </c>
      <c r="AC67">
        <f t="shared" ref="AC67:AC69" si="30">S67*Z67</f>
        <v>-64.65286077997321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-5.2490388305346085E-10</v>
      </c>
      <c r="AI67">
        <f t="shared" ref="AI67:AI69" si="33">SUM(AE67:AH67)</f>
        <v>-5.2490926167880732E-10</v>
      </c>
      <c r="AJ67">
        <f t="shared" ref="AJ67:AJ69" si="34">AB67-AC67</f>
        <v>-7.7583432935934127</v>
      </c>
      <c r="AK67">
        <f t="shared" si="22"/>
        <v>-5.0687842851496638</v>
      </c>
      <c r="AL67">
        <f t="shared" si="26"/>
        <v>-12.827127579267986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-5.8318020842248543E-13</v>
      </c>
      <c r="AR67">
        <f t="shared" si="27"/>
        <v>-5.8318618419815004E-13</v>
      </c>
      <c r="AS67">
        <f t="shared" si="27"/>
        <v>-8.6196966817069301E-3</v>
      </c>
      <c r="AT67">
        <f t="shared" si="27"/>
        <v>-5.6315351653840467E-3</v>
      </c>
      <c r="AU67">
        <f t="shared" si="23"/>
        <v>-1.4251231847674161E-2</v>
      </c>
      <c r="AW67">
        <v>64</v>
      </c>
      <c r="AX67">
        <f>IF(Z67&gt;0, (R67*SUMPRODUCT(K67:$K$98, X67:$X$98)-K67*$AZ$3)/Z67, 0)</f>
        <v>-1.5025414630896957E+17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250000</v>
      </c>
      <c r="S68">
        <f t="shared" si="29"/>
        <v>-8.8417981685095693E+17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-64.65286077997321</v>
      </c>
      <c r="AC68">
        <f t="shared" si="30"/>
        <v>-57.725768553548008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-9.0174941140215178E-11</v>
      </c>
      <c r="AI68">
        <f t="shared" si="33"/>
        <v>-9.0175757232251177E-11</v>
      </c>
      <c r="AJ68">
        <f t="shared" si="34"/>
        <v>-6.9270922264252022</v>
      </c>
      <c r="AK68">
        <f t="shared" si="22"/>
        <v>-4.5257002545981253</v>
      </c>
      <c r="AL68">
        <f t="shared" si="26"/>
        <v>-11.452792481113503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-8.9452160852765368E-14</v>
      </c>
      <c r="AR68">
        <f t="shared" si="27"/>
        <v>-8.945297040356908E-14</v>
      </c>
      <c r="AS68">
        <f t="shared" si="27"/>
        <v>-6.8715694210061016E-3</v>
      </c>
      <c r="AT68">
        <f t="shared" si="27"/>
        <v>-4.4894253550576439E-3</v>
      </c>
      <c r="AU68">
        <f t="shared" si="23"/>
        <v>-1.1360994776153198E-2</v>
      </c>
      <c r="AW68">
        <v>65</v>
      </c>
      <c r="AX68">
        <f>IF(Z68&gt;0, (R68*SUMPRODUCT(K68:$K$98, X68:$X$98)-K68*$AZ$3)/Z68, 0)</f>
        <v>-8.8417981685095693E+17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-57.725768553548008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-57.725768553548008</v>
      </c>
      <c r="AK69">
        <f t="shared" si="22"/>
        <v>-4.0408037987483612</v>
      </c>
      <c r="AL69">
        <f t="shared" si="26"/>
        <v>-61.766572352312693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-1.4456264351944234E-14</v>
      </c>
      <c r="AR69">
        <f t="shared" si="27"/>
        <v>-1.4456264351944234E-14</v>
      </c>
      <c r="AS69">
        <f t="shared" si="27"/>
        <v>-5.1127748668204284E-2</v>
      </c>
      <c r="AT69">
        <f t="shared" si="27"/>
        <v>-3.5789424067743003E-3</v>
      </c>
      <c r="AU69">
        <f t="shared" si="23"/>
        <v>-5.4706691074993041E-2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135043.43913770455</v>
      </c>
      <c r="AO71" s="8">
        <f t="shared" si="47"/>
        <v>-13504.343913770455</v>
      </c>
      <c r="AP71" s="8">
        <f t="shared" si="47"/>
        <v>-709.86104039914369</v>
      </c>
      <c r="AQ71" s="8">
        <f t="shared" si="47"/>
        <v>-58192.197169588682</v>
      </c>
      <c r="AR71" s="8">
        <f t="shared" si="47"/>
        <v>62637.037013946217</v>
      </c>
      <c r="AS71" s="8">
        <f t="shared" si="47"/>
        <v>-3753.6917487746473</v>
      </c>
      <c r="AT71" s="8">
        <f t="shared" si="47"/>
        <v>1331.8488163993484</v>
      </c>
      <c r="AU71" s="8">
        <f t="shared" si="47"/>
        <v>60215.194081570909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23325.430060804527</v>
      </c>
      <c r="K3">
        <v>1</v>
      </c>
      <c r="L3" s="2">
        <v>0</v>
      </c>
      <c r="O3">
        <f>$C$3</f>
        <v>23325.430060804527</v>
      </c>
      <c r="P3">
        <f>O3*C5</f>
        <v>2332.5430060804529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23325.430060804527</v>
      </c>
      <c r="AF3">
        <f t="shared" ref="AF3:AG34" si="4">-$Z3*P3</f>
        <v>-2332.5430060804529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20367.930084024072</v>
      </c>
      <c r="AJ3">
        <f t="shared" ref="AJ3:AJ66" si="7">AB3-AC3</f>
        <v>0</v>
      </c>
      <c r="AL3">
        <f t="shared" ref="AL3:AL34" si="8">SUM(AI3:AK3)</f>
        <v>20367.930084024072</v>
      </c>
      <c r="AN3">
        <f t="shared" ref="AN3:AU34" si="9">AE3*$K3</f>
        <v>23325.430060804527</v>
      </c>
      <c r="AO3">
        <f t="shared" si="9"/>
        <v>-2332.5430060804529</v>
      </c>
      <c r="AP3">
        <f t="shared" si="9"/>
        <v>-624.95697070000006</v>
      </c>
      <c r="AQ3">
        <f t="shared" si="9"/>
        <v>0</v>
      </c>
      <c r="AR3">
        <f t="shared" si="9"/>
        <v>20367.930084024072</v>
      </c>
      <c r="AS3">
        <f t="shared" si="9"/>
        <v>0</v>
      </c>
      <c r="AT3">
        <f t="shared" si="9"/>
        <v>0</v>
      </c>
      <c r="AU3">
        <f t="shared" si="9"/>
        <v>20367.930084024072</v>
      </c>
      <c r="AW3">
        <v>0</v>
      </c>
      <c r="AX3">
        <f>IF(Z3&gt;0, (R3*SUMPRODUCT(K3:$K$98, X3:$X$98)-K3*$AZ$3)/Z3, 0)</f>
        <v>0</v>
      </c>
      <c r="AZ3">
        <f>C6*SUMPRODUCT(X4:X98, K4:K98)/1</f>
        <v>12902.312821002635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875.6910105460006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865.45040752877139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-865.45040752877139</v>
      </c>
      <c r="AK4">
        <f>G4*SUM(AB4, AE4:AF4)</f>
        <v>0</v>
      </c>
      <c r="AL4">
        <f t="shared" si="8"/>
        <v>-1712.6059075287712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-790.3307211493609</v>
      </c>
      <c r="AR4">
        <f t="shared" si="9"/>
        <v>-790.3307211493609</v>
      </c>
      <c r="AS4">
        <f t="shared" si="9"/>
        <v>-807.39845837183634</v>
      </c>
      <c r="AT4">
        <f t="shared" si="9"/>
        <v>0</v>
      </c>
      <c r="AU4">
        <f t="shared" si="9"/>
        <v>-1597.729179521197</v>
      </c>
      <c r="AW4">
        <v>1</v>
      </c>
      <c r="AX4">
        <f>IF(Z4&gt;0, (R4*SUMPRODUCT(K4:$K$98, X4:$X$98)-K4*$AZ$3)/Z4, 0)</f>
        <v>875.6910105460006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500000</v>
      </c>
      <c r="S5">
        <f t="shared" si="1"/>
        <v>1104.8076782441428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865.45040752877139</v>
      </c>
      <c r="AC5">
        <f t="shared" si="2"/>
        <v>1079.1109600972122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-840.81440704355145</v>
      </c>
      <c r="AI5">
        <f t="shared" si="6"/>
        <v>-853.02366958475034</v>
      </c>
      <c r="AJ5">
        <f t="shared" si="7"/>
        <v>-213.66055256844083</v>
      </c>
      <c r="AK5">
        <f>G5*SUM(AB5, AE5:AF5)</f>
        <v>35.483466708679629</v>
      </c>
      <c r="AL5">
        <f t="shared" si="8"/>
        <v>-1031.2007554445115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-718.9871408373607</v>
      </c>
      <c r="AR5">
        <f t="shared" si="9"/>
        <v>-729.42737912620646</v>
      </c>
      <c r="AS5">
        <f t="shared" si="9"/>
        <v>-182.7028515615776</v>
      </c>
      <c r="AT5">
        <f t="shared" si="9"/>
        <v>30.342196877401737</v>
      </c>
      <c r="AU5">
        <f t="shared" si="9"/>
        <v>-881.78803381038233</v>
      </c>
      <c r="AW5">
        <v>2</v>
      </c>
      <c r="AX5">
        <f>IF(Z5&gt;0, (R5*SUMPRODUCT(K5:$K$98, X5:$X$98)-K5*$AZ$3)/Z5, 0)</f>
        <v>1104.8076782441428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500000</v>
      </c>
      <c r="S6">
        <f t="shared" si="1"/>
        <v>1491.7813760962945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1079.1109600972122</v>
      </c>
      <c r="AC6">
        <f t="shared" si="2"/>
        <v>1440.0214454786474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-835.15995301566215</v>
      </c>
      <c r="AI6">
        <f t="shared" si="6"/>
        <v>-847.22624393262367</v>
      </c>
      <c r="AJ6">
        <f t="shared" si="7"/>
        <v>-360.91048538143514</v>
      </c>
      <c r="AK6">
        <f>G6*SUM(AB6, AE6:AF6)</f>
        <v>63.127991165686922</v>
      </c>
      <c r="AL6">
        <f t="shared" si="8"/>
        <v>-1145.0087381483718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-644.25076397163082</v>
      </c>
      <c r="AR6">
        <f t="shared" si="9"/>
        <v>-653.55882180353058</v>
      </c>
      <c r="AS6">
        <f t="shared" si="9"/>
        <v>-278.40996816570441</v>
      </c>
      <c r="AT6">
        <f t="shared" si="9"/>
        <v>48.697565525780732</v>
      </c>
      <c r="AU6">
        <f t="shared" si="9"/>
        <v>-883.27122444345412</v>
      </c>
      <c r="AW6">
        <v>3</v>
      </c>
      <c r="AX6">
        <f>IF(Z6&gt;0, (R6*SUMPRODUCT(K6:$K$98, X6:$X$98)-K6*$AZ$3)/Z6, 0)</f>
        <v>1491.7813760962945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500000</v>
      </c>
      <c r="S7">
        <f t="shared" si="1"/>
        <v>1774.8370061994037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1440.0214454786474</v>
      </c>
      <c r="AC7">
        <f t="shared" si="2"/>
        <v>1693.1773553233579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-829.95134427663493</v>
      </c>
      <c r="AI7">
        <f t="shared" si="6"/>
        <v>-841.87622350081995</v>
      </c>
      <c r="AJ7">
        <f t="shared" si="7"/>
        <v>-253.15590984471055</v>
      </c>
      <c r="AK7">
        <f>G7*SUM(AB7, AE7:AF7)</f>
        <v>70.705052973001585</v>
      </c>
      <c r="AL7">
        <f t="shared" si="8"/>
        <v>-1024.3270803725288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-582.50640610566597</v>
      </c>
      <c r="AR7">
        <f t="shared" si="9"/>
        <v>-590.87595522204026</v>
      </c>
      <c r="AS7">
        <f t="shared" si="9"/>
        <v>-177.67901726405313</v>
      </c>
      <c r="AT7">
        <f t="shared" si="9"/>
        <v>49.624772084333102</v>
      </c>
      <c r="AU7">
        <f t="shared" si="9"/>
        <v>-718.9302004017602</v>
      </c>
      <c r="AW7">
        <v>4</v>
      </c>
      <c r="AX7">
        <f>IF(Z7&gt;0, (R7*SUMPRODUCT(K7:$K$98, X7:$X$98)-K7*$AZ$3)/Z7, 0)</f>
        <v>1774.8370061994037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500000</v>
      </c>
      <c r="S8">
        <f t="shared" si="1"/>
        <v>1817.3135798712278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1693.1773553233579</v>
      </c>
      <c r="AC8">
        <f t="shared" si="2"/>
        <v>1713.3610599916101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-825.81792007190779</v>
      </c>
      <c r="AI8">
        <f t="shared" si="6"/>
        <v>-837.60290505584919</v>
      </c>
      <c r="AJ8">
        <f t="shared" si="7"/>
        <v>-20.183704668252176</v>
      </c>
      <c r="AK8">
        <f t="shared" ref="AK8:AK71" si="22">G8*SUM(AB8:AB8, AE8:AF8)</f>
        <v>36.064677668387525</v>
      </c>
      <c r="AL8">
        <f t="shared" si="8"/>
        <v>-821.72193205571386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-541.02990492992808</v>
      </c>
      <c r="AR8">
        <f t="shared" si="9"/>
        <v>-548.75077069281588</v>
      </c>
      <c r="AS8">
        <f t="shared" si="9"/>
        <v>-13.223239109230478</v>
      </c>
      <c r="AT8">
        <f t="shared" si="9"/>
        <v>23.627568082510482</v>
      </c>
      <c r="AU8">
        <f t="shared" si="9"/>
        <v>-538.34644171953596</v>
      </c>
      <c r="AW8">
        <v>5</v>
      </c>
      <c r="AX8">
        <f>IF(Z8&gt;0, (R8*SUMPRODUCT(K8:$K$98, X8:$X$98)-K8*$AZ$3)/Z8, 0)</f>
        <v>1817.3135798712278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500000</v>
      </c>
      <c r="S9">
        <f t="shared" si="1"/>
        <v>1738.5370518353375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1713.3610599916101</v>
      </c>
      <c r="AC9">
        <f t="shared" si="2"/>
        <v>1619.8316846081689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-824.846655206234</v>
      </c>
      <c r="AI9">
        <f t="shared" si="6"/>
        <v>-836.49316917395583</v>
      </c>
      <c r="AJ9">
        <f t="shared" si="7"/>
        <v>93.52937538344122</v>
      </c>
      <c r="AK9">
        <f t="shared" si="22"/>
        <v>10.108830253950499</v>
      </c>
      <c r="AL9">
        <f t="shared" si="8"/>
        <v>-732.85496353656413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-511.78481512200506</v>
      </c>
      <c r="AR9">
        <f t="shared" si="9"/>
        <v>-519.01101766542945</v>
      </c>
      <c r="AS9">
        <f t="shared" si="9"/>
        <v>58.031288345496229</v>
      </c>
      <c r="AT9">
        <f t="shared" si="9"/>
        <v>6.2721304499007289</v>
      </c>
      <c r="AU9">
        <f t="shared" si="9"/>
        <v>-454.70759887003248</v>
      </c>
      <c r="AW9">
        <v>6</v>
      </c>
      <c r="AX9">
        <f>IF(Z9&gt;0, (R9*SUMPRODUCT(K9:$K$98, X9:$X$98)-K9*$AZ$3)/Z9, 0)</f>
        <v>1738.5370518353375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500000</v>
      </c>
      <c r="S10">
        <f t="shared" si="1"/>
        <v>1649.6381982186172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1619.8316846081689</v>
      </c>
      <c r="AC10">
        <f t="shared" si="2"/>
        <v>1518.9100251522023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-825.23936951365613</v>
      </c>
      <c r="AI10">
        <f t="shared" si="6"/>
        <v>-836.7487873574629</v>
      </c>
      <c r="AJ10">
        <f t="shared" si="7"/>
        <v>100.92165945596662</v>
      </c>
      <c r="AK10">
        <f t="shared" si="22"/>
        <v>6.6413099068934933</v>
      </c>
      <c r="AL10">
        <f t="shared" si="8"/>
        <v>-729.18581799460276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-485.74943445586456</v>
      </c>
      <c r="AR10">
        <f t="shared" si="9"/>
        <v>-492.52406665965793</v>
      </c>
      <c r="AS10">
        <f t="shared" si="9"/>
        <v>59.404144804644957</v>
      </c>
      <c r="AT10">
        <f t="shared" si="9"/>
        <v>3.9091839901201664</v>
      </c>
      <c r="AU10">
        <f t="shared" si="9"/>
        <v>-429.21073786489279</v>
      </c>
      <c r="AW10">
        <v>7</v>
      </c>
      <c r="AX10">
        <f>IF(Z10&gt;0, (R10*SUMPRODUCT(K10:$K$98, X10:$X$98)-K10*$AZ$3)/Z10, 0)</f>
        <v>1649.6381982186172</v>
      </c>
    </row>
    <row r="11" spans="1:52" x14ac:dyDescent="0.25">
      <c r="A11" t="s">
        <v>33</v>
      </c>
      <c r="C11" s="12">
        <f>AU100</f>
        <v>6504.5446840399163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500000</v>
      </c>
      <c r="S11">
        <f t="shared" si="1"/>
        <v>1551.0567474053164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1518.9100251522023</v>
      </c>
      <c r="AC11">
        <f t="shared" si="2"/>
        <v>1411.2986403843724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-825.49135714149099</v>
      </c>
      <c r="AI11">
        <f t="shared" si="6"/>
        <v>-836.86504352293116</v>
      </c>
      <c r="AJ11">
        <f t="shared" si="7"/>
        <v>107.6113847678298</v>
      </c>
      <c r="AK11">
        <f t="shared" si="22"/>
        <v>3.6453840603652852</v>
      </c>
      <c r="AL11">
        <f t="shared" si="8"/>
        <v>-725.60827469473611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-461.70444556113307</v>
      </c>
      <c r="AR11">
        <f t="shared" si="9"/>
        <v>-468.06584658526151</v>
      </c>
      <c r="AS11">
        <f t="shared" si="9"/>
        <v>60.18797690668076</v>
      </c>
      <c r="AT11">
        <f t="shared" si="9"/>
        <v>2.038894789009718</v>
      </c>
      <c r="AU11">
        <f t="shared" si="9"/>
        <v>-405.83897488957103</v>
      </c>
      <c r="AW11">
        <v>8</v>
      </c>
      <c r="AX11">
        <f>IF(Z11&gt;0, (R11*SUMPRODUCT(K11:$K$98, X11:$X$98)-K11*$AZ$3)/Z11, 0)</f>
        <v>1551.0567474053164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500000</v>
      </c>
      <c r="S12">
        <f t="shared" si="1"/>
        <v>1455.0047980151144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1411.2986403843724</v>
      </c>
      <c r="AC12">
        <f t="shared" si="2"/>
        <v>1308.2527638516813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-828.06669637021105</v>
      </c>
      <c r="AI12">
        <f t="shared" si="6"/>
        <v>-839.30594422042748</v>
      </c>
      <c r="AJ12">
        <f t="shared" si="7"/>
        <v>103.04587653269118</v>
      </c>
      <c r="AK12">
        <f t="shared" si="22"/>
        <v>3.2459868728840564</v>
      </c>
      <c r="AL12">
        <f t="shared" si="8"/>
        <v>-733.01408081485226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-440.12625205184781</v>
      </c>
      <c r="AR12">
        <f t="shared" si="9"/>
        <v>-446.10003176534326</v>
      </c>
      <c r="AS12">
        <f t="shared" si="9"/>
        <v>54.769978827230091</v>
      </c>
      <c r="AT12">
        <f t="shared" si="9"/>
        <v>1.7252765300601356</v>
      </c>
      <c r="AU12">
        <f t="shared" si="9"/>
        <v>-389.60477640805306</v>
      </c>
      <c r="AW12">
        <v>9</v>
      </c>
      <c r="AX12">
        <f>IF(Z12&gt;0, (R12*SUMPRODUCT(K12:$K$98, X12:$X$98)-K12*$AZ$3)/Z12, 0)</f>
        <v>1455.0047980151144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500000</v>
      </c>
      <c r="S13">
        <f t="shared" si="1"/>
        <v>1358.6040147575427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1308.2527638516813</v>
      </c>
      <c r="AC13">
        <f t="shared" si="2"/>
        <v>1207.101087941408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-831.05246454070584</v>
      </c>
      <c r="AI13">
        <f t="shared" si="6"/>
        <v>-842.15854360080664</v>
      </c>
      <c r="AJ13">
        <f t="shared" si="7"/>
        <v>101.1516759102733</v>
      </c>
      <c r="AK13">
        <f t="shared" si="22"/>
        <v>2.6165055277033624</v>
      </c>
      <c r="AL13">
        <f t="shared" si="8"/>
        <v>-738.39036216283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-419.87948628828923</v>
      </c>
      <c r="AR13">
        <f t="shared" si="9"/>
        <v>-425.49070214938348</v>
      </c>
      <c r="AS13">
        <f t="shared" si="9"/>
        <v>51.105694923698493</v>
      </c>
      <c r="AT13">
        <f t="shared" si="9"/>
        <v>1.3219586532960044</v>
      </c>
      <c r="AU13">
        <f t="shared" si="9"/>
        <v>-373.06304857238899</v>
      </c>
      <c r="AW13">
        <v>10</v>
      </c>
      <c r="AX13">
        <f>IF(Z13&gt;0, (R13*SUMPRODUCT(K13:$K$98, X13:$X$98)-K13*$AZ$3)/Z13, 0)</f>
        <v>1358.6040147575427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500000</v>
      </c>
      <c r="S14">
        <f t="shared" si="1"/>
        <v>1692.2289564657915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1207.101087941408</v>
      </c>
      <c r="AC14">
        <f t="shared" si="2"/>
        <v>1485.6582283184516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-835.83107125463755</v>
      </c>
      <c r="AI14">
        <f t="shared" si="6"/>
        <v>-846.80519374735593</v>
      </c>
      <c r="AJ14">
        <f t="shared" si="7"/>
        <v>-278.55714037704365</v>
      </c>
      <c r="AK14">
        <f t="shared" si="22"/>
        <v>84.497076155898569</v>
      </c>
      <c r="AL14">
        <f t="shared" si="8"/>
        <v>-1040.8652579685011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-377.04805459302304</v>
      </c>
      <c r="AR14">
        <f t="shared" si="9"/>
        <v>-381.99854241173256</v>
      </c>
      <c r="AS14">
        <f t="shared" si="9"/>
        <v>-125.65867851084292</v>
      </c>
      <c r="AT14">
        <f t="shared" si="9"/>
        <v>38.117101982768986</v>
      </c>
      <c r="AU14">
        <f t="shared" si="9"/>
        <v>-469.54011893980652</v>
      </c>
      <c r="AW14">
        <v>11</v>
      </c>
      <c r="AX14">
        <f>IF(Z14&gt;0, (R14*SUMPRODUCT(K14:$K$98, X14:$X$98)-K14*$AZ$3)/Z14, 0)</f>
        <v>1692.2289564657915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500000</v>
      </c>
      <c r="S15">
        <f t="shared" si="1"/>
        <v>1996.8838654121114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1485.6582283184516</v>
      </c>
      <c r="AC15">
        <f t="shared" si="2"/>
        <v>1732.2143046766168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-845.89501896652871</v>
      </c>
      <c r="AI15">
        <f t="shared" si="6"/>
        <v>-856.73825285884573</v>
      </c>
      <c r="AJ15">
        <f t="shared" si="7"/>
        <v>-246.55607635816523</v>
      </c>
      <c r="AK15">
        <f t="shared" si="22"/>
        <v>103.99607598229163</v>
      </c>
      <c r="AL15">
        <f t="shared" si="8"/>
        <v>-999.29825323471937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-340.70353347804502</v>
      </c>
      <c r="AR15">
        <f t="shared" si="9"/>
        <v>-345.07089351517448</v>
      </c>
      <c r="AS15">
        <f t="shared" si="9"/>
        <v>-99.306089446347087</v>
      </c>
      <c r="AT15">
        <f t="shared" si="9"/>
        <v>41.886794177257137</v>
      </c>
      <c r="AU15">
        <f t="shared" si="9"/>
        <v>-402.49018878426449</v>
      </c>
      <c r="AW15">
        <v>12</v>
      </c>
      <c r="AX15">
        <f>IF(Z15&gt;0, (R15*SUMPRODUCT(K15:$K$98, X15:$X$98)-K15*$AZ$3)/Z15, 0)</f>
        <v>1996.8838654121114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500000</v>
      </c>
      <c r="S16">
        <f t="shared" si="1"/>
        <v>2273.218741375686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1732.2143046766168</v>
      </c>
      <c r="AC16">
        <f t="shared" si="2"/>
        <v>1948.3001738335633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-858.69260737746026</v>
      </c>
      <c r="AI16">
        <f t="shared" si="6"/>
        <v>-869.40594161566969</v>
      </c>
      <c r="AJ16">
        <f t="shared" si="7"/>
        <v>-216.0858691569465</v>
      </c>
      <c r="AK16">
        <f t="shared" si="22"/>
        <v>121.25500132736319</v>
      </c>
      <c r="AL16">
        <f t="shared" si="8"/>
        <v>-964.23680944525302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-308.80183430530633</v>
      </c>
      <c r="AR16">
        <f t="shared" si="9"/>
        <v>-312.65454857798278</v>
      </c>
      <c r="AS16">
        <f t="shared" si="9"/>
        <v>-77.708498000134327</v>
      </c>
      <c r="AT16">
        <f t="shared" si="9"/>
        <v>43.605553962947702</v>
      </c>
      <c r="AU16">
        <f t="shared" si="9"/>
        <v>-346.75749261516944</v>
      </c>
      <c r="AW16">
        <v>13</v>
      </c>
      <c r="AX16">
        <f>IF(Z16&gt;0, (R16*SUMPRODUCT(K16:$K$98, X16:$X$98)-K16*$AZ$3)/Z16, 0)</f>
        <v>2273.218741375686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500000</v>
      </c>
      <c r="S17">
        <f t="shared" si="1"/>
        <v>2523.3227048874819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1948.3001738335633</v>
      </c>
      <c r="AC17">
        <f t="shared" si="2"/>
        <v>2136.6317347380691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-871.40418000106729</v>
      </c>
      <c r="AI17">
        <f t="shared" si="6"/>
        <v>-881.98859579239468</v>
      </c>
      <c r="AJ17">
        <f t="shared" si="7"/>
        <v>-188.33156090450575</v>
      </c>
      <c r="AK17">
        <f t="shared" si="22"/>
        <v>136.38101216834946</v>
      </c>
      <c r="AL17">
        <f t="shared" si="8"/>
        <v>-933.93914452855108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-279.79745738478198</v>
      </c>
      <c r="AR17">
        <f t="shared" si="9"/>
        <v>-283.19598667151672</v>
      </c>
      <c r="AS17">
        <f t="shared" si="9"/>
        <v>-60.471011151591419</v>
      </c>
      <c r="AT17">
        <f t="shared" si="9"/>
        <v>43.790311449068845</v>
      </c>
      <c r="AU17">
        <f t="shared" si="9"/>
        <v>-299.87668637403937</v>
      </c>
      <c r="AW17">
        <v>14</v>
      </c>
      <c r="AX17">
        <f>IF(Z17&gt;0, (R17*SUMPRODUCT(K17:$K$98, X17:$X$98)-K17*$AZ$3)/Z17, 0)</f>
        <v>2523.3227048874819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500000</v>
      </c>
      <c r="S18">
        <f t="shared" si="1"/>
        <v>2750.3394308505635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2136.6317347380691</v>
      </c>
      <c r="AC18">
        <f t="shared" si="2"/>
        <v>2300.7033802191927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-884.7851861275841</v>
      </c>
      <c r="AI18">
        <f t="shared" si="6"/>
        <v>-895.24163813134498</v>
      </c>
      <c r="AJ18">
        <f t="shared" si="7"/>
        <v>-164.0716454811236</v>
      </c>
      <c r="AK18">
        <f t="shared" si="22"/>
        <v>149.56422143166486</v>
      </c>
      <c r="AL18">
        <f t="shared" si="8"/>
        <v>-909.74906218080378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-253.65530211774714</v>
      </c>
      <c r="AR18">
        <f t="shared" si="9"/>
        <v>-256.65301787257584</v>
      </c>
      <c r="AS18">
        <f t="shared" si="9"/>
        <v>-47.037002264489921</v>
      </c>
      <c r="AT18">
        <f t="shared" si="9"/>
        <v>42.877930562214502</v>
      </c>
      <c r="AU18">
        <f t="shared" si="9"/>
        <v>-260.81208957485126</v>
      </c>
      <c r="AW18">
        <v>15</v>
      </c>
      <c r="AX18">
        <f>IF(Z18&gt;0, (R18*SUMPRODUCT(K18:$K$98, X18:$X$98)-K18*$AZ$3)/Z18, 0)</f>
        <v>2750.3394308505635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500000</v>
      </c>
      <c r="S19">
        <f t="shared" si="1"/>
        <v>2956.8178791065516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2300.7033802191927</v>
      </c>
      <c r="AC19">
        <f t="shared" si="2"/>
        <v>2443.3597770888596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-901.62848692828868</v>
      </c>
      <c r="AI19">
        <f t="shared" si="6"/>
        <v>-911.95783369983872</v>
      </c>
      <c r="AJ19">
        <f t="shared" si="7"/>
        <v>-142.65639686966688</v>
      </c>
      <c r="AK19">
        <f t="shared" si="22"/>
        <v>161.04923661534352</v>
      </c>
      <c r="AL19">
        <f t="shared" si="8"/>
        <v>-893.56499395416222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-230.78931820679708</v>
      </c>
      <c r="AR19">
        <f t="shared" si="9"/>
        <v>-233.43331507855652</v>
      </c>
      <c r="AS19">
        <f t="shared" si="9"/>
        <v>-36.515674747094877</v>
      </c>
      <c r="AT19">
        <f t="shared" si="9"/>
        <v>41.223679214936418</v>
      </c>
      <c r="AU19">
        <f t="shared" si="9"/>
        <v>-228.72531061071501</v>
      </c>
      <c r="AW19">
        <v>16</v>
      </c>
      <c r="AX19">
        <f>IF(Z19&gt;0, (R19*SUMPRODUCT(K19:$K$98, X19:$X$98)-K19*$AZ$3)/Z19, 0)</f>
        <v>2956.8178791065516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500000</v>
      </c>
      <c r="S20">
        <f t="shared" si="1"/>
        <v>3144.1623419947705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2443.3597770888596</v>
      </c>
      <c r="AC20">
        <f t="shared" si="2"/>
        <v>2566.4201901208239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-917.50133476583778</v>
      </c>
      <c r="AI20">
        <f t="shared" si="6"/>
        <v>-927.70445053630317</v>
      </c>
      <c r="AJ20">
        <f t="shared" si="7"/>
        <v>-123.06041303196434</v>
      </c>
      <c r="AK20">
        <f t="shared" si="22"/>
        <v>171.03518439622019</v>
      </c>
      <c r="AL20">
        <f t="shared" si="8"/>
        <v>-879.72967917204744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-209.68953733474169</v>
      </c>
      <c r="AR20">
        <f t="shared" si="9"/>
        <v>-212.02139947402426</v>
      </c>
      <c r="AS20">
        <f t="shared" si="9"/>
        <v>-28.124734095869812</v>
      </c>
      <c r="AT20">
        <f t="shared" si="9"/>
        <v>39.089086113600942</v>
      </c>
      <c r="AU20">
        <f t="shared" si="9"/>
        <v>-201.05704745629316</v>
      </c>
      <c r="AW20">
        <v>17</v>
      </c>
      <c r="AX20">
        <f>IF(Z20&gt;0, (R20*SUMPRODUCT(K20:$K$98, X20:$X$98)-K20*$AZ$3)/Z20, 0)</f>
        <v>3144.1623419947705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500000</v>
      </c>
      <c r="S21">
        <f t="shared" si="1"/>
        <v>3315.0872266122965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2566.4201901208239</v>
      </c>
      <c r="AC21">
        <f t="shared" si="2"/>
        <v>2672.6679128206943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-936.65908771691068</v>
      </c>
      <c r="AI21">
        <f t="shared" si="6"/>
        <v>-946.7367558524785</v>
      </c>
      <c r="AJ21">
        <f t="shared" si="7"/>
        <v>-106.24772269987034</v>
      </c>
      <c r="AK21">
        <f t="shared" si="22"/>
        <v>179.6494133084577</v>
      </c>
      <c r="AL21">
        <f t="shared" si="8"/>
        <v>-873.33506524389099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-191.1320796157857</v>
      </c>
      <c r="AR21">
        <f t="shared" si="9"/>
        <v>-193.18850088333974</v>
      </c>
      <c r="AS21">
        <f t="shared" si="9"/>
        <v>-21.680618338488902</v>
      </c>
      <c r="AT21">
        <f t="shared" si="9"/>
        <v>36.65876562527842</v>
      </c>
      <c r="AU21">
        <f t="shared" si="9"/>
        <v>-178.21035359655019</v>
      </c>
      <c r="AW21">
        <v>18</v>
      </c>
      <c r="AX21">
        <f>IF(Z21&gt;0, (R21*SUMPRODUCT(K21:$K$98, X21:$X$98)-K21*$AZ$3)/Z21, 0)</f>
        <v>3315.0872266122965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500000</v>
      </c>
      <c r="S22">
        <f t="shared" si="1"/>
        <v>3470.8573749692141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2672.6679128206943</v>
      </c>
      <c r="AC22">
        <f t="shared" si="2"/>
        <v>2763.6226725215238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-957.50262975037424</v>
      </c>
      <c r="AI22">
        <f t="shared" si="6"/>
        <v>-967.45558363884265</v>
      </c>
      <c r="AJ22">
        <f t="shared" si="7"/>
        <v>-90.954759700829527</v>
      </c>
      <c r="AK22">
        <f t="shared" si="22"/>
        <v>187.0867538974486</v>
      </c>
      <c r="AL22">
        <f t="shared" si="8"/>
        <v>-871.32358944222358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-174.45121029254446</v>
      </c>
      <c r="AR22">
        <f t="shared" si="9"/>
        <v>-176.26457852557152</v>
      </c>
      <c r="AS22">
        <f t="shared" si="9"/>
        <v>-16.571409225073261</v>
      </c>
      <c r="AT22">
        <f t="shared" si="9"/>
        <v>34.086079383011281</v>
      </c>
      <c r="AU22">
        <f t="shared" si="9"/>
        <v>-158.74990836763348</v>
      </c>
      <c r="AW22">
        <v>19</v>
      </c>
      <c r="AX22">
        <f>IF(Z22&gt;0, (R22*SUMPRODUCT(K22:$K$98, X22:$X$98)-K22*$AZ$3)/Z22, 0)</f>
        <v>3470.8573749692141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500000</v>
      </c>
      <c r="S23">
        <f t="shared" si="1"/>
        <v>3613.1092795714549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2763.6226725215238</v>
      </c>
      <c r="AC23">
        <f t="shared" si="2"/>
        <v>2841.034711618815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-980.48579157895415</v>
      </c>
      <c r="AI23">
        <f t="shared" si="6"/>
        <v>-990.31470378374843</v>
      </c>
      <c r="AJ23">
        <f t="shared" si="7"/>
        <v>-77.412039097291199</v>
      </c>
      <c r="AK23">
        <f t="shared" si="22"/>
        <v>193.45358707650669</v>
      </c>
      <c r="AL23">
        <f t="shared" si="8"/>
        <v>-874.27315580453296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-159.4987534881169</v>
      </c>
      <c r="AR23">
        <f t="shared" si="9"/>
        <v>-161.09765401097326</v>
      </c>
      <c r="AS23">
        <f t="shared" si="9"/>
        <v>-12.592863504026674</v>
      </c>
      <c r="AT23">
        <f t="shared" si="9"/>
        <v>31.469712525684297</v>
      </c>
      <c r="AU23">
        <f t="shared" si="9"/>
        <v>-142.22080498931564</v>
      </c>
      <c r="AW23">
        <v>20</v>
      </c>
      <c r="AX23">
        <f>IF(Z23&gt;0, (R23*SUMPRODUCT(K23:$K$98, X23:$X$98)-K23*$AZ$3)/Z23, 0)</f>
        <v>3613.1092795714549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500000</v>
      </c>
      <c r="S24">
        <f t="shared" si="1"/>
        <v>3743.2549538135422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2841.034711618815</v>
      </c>
      <c r="AC24">
        <f t="shared" si="2"/>
        <v>2906.4138593716229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-1004.7920026541465</v>
      </c>
      <c r="AI24">
        <f t="shared" si="6"/>
        <v>-1014.4975059368264</v>
      </c>
      <c r="AJ24">
        <f t="shared" si="7"/>
        <v>-65.379147752807967</v>
      </c>
      <c r="AK24">
        <f t="shared" si="22"/>
        <v>198.87242981331707</v>
      </c>
      <c r="AL24">
        <f t="shared" si="8"/>
        <v>-881.00422387631738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-145.93993074166457</v>
      </c>
      <c r="AR24">
        <f t="shared" si="9"/>
        <v>-147.34959609842085</v>
      </c>
      <c r="AS24">
        <f t="shared" si="9"/>
        <v>-9.4959238029266526</v>
      </c>
      <c r="AT24">
        <f t="shared" si="9"/>
        <v>28.885011581219782</v>
      </c>
      <c r="AU24">
        <f t="shared" si="9"/>
        <v>-127.96050832012772</v>
      </c>
      <c r="AW24">
        <v>21</v>
      </c>
      <c r="AX24">
        <f>IF(Z24&gt;0, (R24*SUMPRODUCT(K24:$K$98, X24:$X$98)-K24*$AZ$3)/Z24, 0)</f>
        <v>3743.2549538135422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500000</v>
      </c>
      <c r="S25">
        <f t="shared" si="1"/>
        <v>3862.8119348210316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2906.4138593716229</v>
      </c>
      <c r="AC25">
        <f t="shared" si="2"/>
        <v>2961.2577690236403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-1034.5464758133292</v>
      </c>
      <c r="AI25">
        <f t="shared" si="6"/>
        <v>-1044.129060401287</v>
      </c>
      <c r="AJ25">
        <f t="shared" si="7"/>
        <v>-54.843909652017373</v>
      </c>
      <c r="AK25">
        <f t="shared" si="22"/>
        <v>203.44897015601362</v>
      </c>
      <c r="AL25">
        <f t="shared" si="8"/>
        <v>-895.52399989729076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-134.16213134375622</v>
      </c>
      <c r="AR25">
        <f t="shared" si="9"/>
        <v>-135.40482077546255</v>
      </c>
      <c r="AS25">
        <f t="shared" si="9"/>
        <v>-7.1122718816034203</v>
      </c>
      <c r="AT25">
        <f t="shared" si="9"/>
        <v>26.383684149486292</v>
      </c>
      <c r="AU25">
        <f t="shared" si="9"/>
        <v>-116.13340850757967</v>
      </c>
      <c r="AW25">
        <v>22</v>
      </c>
      <c r="AX25">
        <f>IF(Z25&gt;0, (R25*SUMPRODUCT(K25:$K$98, X25:$X$98)-K25*$AZ$3)/Z25, 0)</f>
        <v>3862.8119348210316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500000</v>
      </c>
      <c r="S26">
        <f t="shared" si="1"/>
        <v>3972.4632428816676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2961.2577690236403</v>
      </c>
      <c r="AC26">
        <f t="shared" si="2"/>
        <v>3006.3669237456716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-1069.5011500638491</v>
      </c>
      <c r="AI26">
        <f t="shared" si="6"/>
        <v>-1078.9611712771757</v>
      </c>
      <c r="AJ26">
        <f t="shared" si="7"/>
        <v>-45.109154722031235</v>
      </c>
      <c r="AK26">
        <f t="shared" si="22"/>
        <v>207.28804383165485</v>
      </c>
      <c r="AL26">
        <f t="shared" si="8"/>
        <v>-916.78228216755213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-123.83493388660928</v>
      </c>
      <c r="AR26">
        <f t="shared" si="9"/>
        <v>-124.93028670735967</v>
      </c>
      <c r="AS26">
        <f t="shared" si="9"/>
        <v>-5.2230791826171279</v>
      </c>
      <c r="AT26">
        <f t="shared" si="9"/>
        <v>24.001377840355833</v>
      </c>
      <c r="AU26">
        <f t="shared" si="9"/>
        <v>-106.15198804962097</v>
      </c>
      <c r="AW26">
        <v>23</v>
      </c>
      <c r="AX26">
        <f>IF(Z26&gt;0, (R26*SUMPRODUCT(K26:$K$98, X26:$X$98)-K26*$AZ$3)/Z26, 0)</f>
        <v>3972.4632428816676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500000</v>
      </c>
      <c r="S27">
        <f t="shared" si="1"/>
        <v>4075.6885357348956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3006.3669237456716</v>
      </c>
      <c r="AC27">
        <f t="shared" si="2"/>
        <v>3042.595638132088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-1355.290317528089</v>
      </c>
      <c r="AI27">
        <f t="shared" si="6"/>
        <v>-1364.6218562713441</v>
      </c>
      <c r="AJ27">
        <f t="shared" si="7"/>
        <v>-36.228714386416414</v>
      </c>
      <c r="AK27">
        <f t="shared" si="22"/>
        <v>210.44568466219704</v>
      </c>
      <c r="AL27">
        <f t="shared" si="8"/>
        <v>-1190.4048859955635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-140.11229078474796</v>
      </c>
      <c r="AR27">
        <f t="shared" si="9"/>
        <v>-141.07700163153447</v>
      </c>
      <c r="AS27">
        <f t="shared" si="9"/>
        <v>-3.7453880539229587</v>
      </c>
      <c r="AT27">
        <f t="shared" si="9"/>
        <v>21.756244092088419</v>
      </c>
      <c r="AU27">
        <f t="shared" si="9"/>
        <v>-123.06614559336903</v>
      </c>
      <c r="AW27">
        <v>24</v>
      </c>
      <c r="AX27">
        <f>IF(Z27&gt;0, (R27*SUMPRODUCT(K27:$K$98, X27:$X$98)-K27*$AZ$3)/Z27, 0)</f>
        <v>4075.6885357348956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500000</v>
      </c>
      <c r="S28">
        <f t="shared" si="1"/>
        <v>4139.256400225484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3042.595638132088</v>
      </c>
      <c r="AC28">
        <f t="shared" si="2"/>
        <v>3045.3973190196839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-1661.251663906598</v>
      </c>
      <c r="AI28">
        <f t="shared" si="6"/>
        <v>-1670.4483559708228</v>
      </c>
      <c r="AJ28">
        <f t="shared" si="7"/>
        <v>-2.8016808875959214</v>
      </c>
      <c r="AK28">
        <f t="shared" si="22"/>
        <v>212.98169466924617</v>
      </c>
      <c r="AL28">
        <f t="shared" si="8"/>
        <v>-1460.2683421891725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-153.34206389319525</v>
      </c>
      <c r="AR28">
        <f t="shared" si="9"/>
        <v>-154.19096582223958</v>
      </c>
      <c r="AS28">
        <f t="shared" si="9"/>
        <v>-0.25860954063022229</v>
      </c>
      <c r="AT28">
        <f t="shared" si="9"/>
        <v>19.659304692734842</v>
      </c>
      <c r="AU28">
        <f t="shared" si="9"/>
        <v>-134.79027067013493</v>
      </c>
      <c r="AW28">
        <v>25</v>
      </c>
      <c r="AX28">
        <f>IF(Z28&gt;0, (R28*SUMPRODUCT(K28:$K$98, X28:$X$98)-K28*$AZ$3)/Z28, 0)</f>
        <v>4139.256400225484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500000</v>
      </c>
      <c r="S29">
        <f t="shared" si="1"/>
        <v>4168.3960111216275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3045.3973190196839</v>
      </c>
      <c r="AC29">
        <f t="shared" si="2"/>
        <v>3019.6570155482236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-1980.4958642650013</v>
      </c>
      <c r="AI29">
        <f t="shared" si="6"/>
        <v>-1989.5510770119774</v>
      </c>
      <c r="AJ29">
        <f t="shared" si="7"/>
        <v>25.740303471460265</v>
      </c>
      <c r="AK29">
        <f t="shared" si="22"/>
        <v>213.17781233137788</v>
      </c>
      <c r="AL29">
        <f t="shared" si="8"/>
        <v>-1750.6329612091392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-163.22316412966842</v>
      </c>
      <c r="AR29">
        <f t="shared" si="9"/>
        <v>-163.96945221998828</v>
      </c>
      <c r="AS29">
        <f t="shared" si="9"/>
        <v>2.1213948759387362</v>
      </c>
      <c r="AT29">
        <f t="shared" si="9"/>
        <v>17.56911371480264</v>
      </c>
      <c r="AU29">
        <f t="shared" si="9"/>
        <v>-144.27894362924692</v>
      </c>
      <c r="AW29">
        <v>26</v>
      </c>
      <c r="AX29">
        <f>IF(Z29&gt;0, (R29*SUMPRODUCT(K29:$K$98, X29:$X$98)-K29*$AZ$3)/Z29, 0)</f>
        <v>4168.3960111216275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500000</v>
      </c>
      <c r="S30">
        <f t="shared" si="1"/>
        <v>4168.9619210071314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3019.6570155482236</v>
      </c>
      <c r="AC30">
        <f t="shared" si="2"/>
        <v>2970.3639946522485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-2338.9882559736516</v>
      </c>
      <c r="AI30">
        <f t="shared" si="6"/>
        <v>-2347.8944418867586</v>
      </c>
      <c r="AJ30">
        <f t="shared" si="7"/>
        <v>49.293020895975133</v>
      </c>
      <c r="AK30">
        <f t="shared" si="22"/>
        <v>211.37599108837568</v>
      </c>
      <c r="AL30">
        <f t="shared" si="8"/>
        <v>-2087.225429902408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-172.1146631628317</v>
      </c>
      <c r="AR30">
        <f t="shared" si="9"/>
        <v>-172.77002566180323</v>
      </c>
      <c r="AS30">
        <f t="shared" si="9"/>
        <v>3.6272314177385745</v>
      </c>
      <c r="AT30">
        <f t="shared" si="9"/>
        <v>15.554121494184757</v>
      </c>
      <c r="AU30">
        <f t="shared" si="9"/>
        <v>-153.58867274987992</v>
      </c>
      <c r="AW30">
        <v>27</v>
      </c>
      <c r="AX30">
        <f>IF(Z30&gt;0, (R30*SUMPRODUCT(K30:$K$98, X30:$X$98)-K30*$AZ$3)/Z30, 0)</f>
        <v>4168.9619210071314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500000</v>
      </c>
      <c r="S31">
        <f t="shared" si="1"/>
        <v>4143.4234509944881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2970.3639946522485</v>
      </c>
      <c r="AC31">
        <f t="shared" si="2"/>
        <v>2899.9726736623547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-2736.0964491707696</v>
      </c>
      <c r="AI31">
        <f t="shared" si="6"/>
        <v>-2744.8451708135162</v>
      </c>
      <c r="AJ31">
        <f t="shared" si="7"/>
        <v>70.391320989893757</v>
      </c>
      <c r="AK31">
        <f t="shared" si="22"/>
        <v>207.9254796256574</v>
      </c>
      <c r="AL31">
        <f t="shared" si="8"/>
        <v>-2466.5283701979652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-179.76420143843035</v>
      </c>
      <c r="AR31">
        <f t="shared" si="9"/>
        <v>-180.33900097087815</v>
      </c>
      <c r="AS31">
        <f t="shared" si="9"/>
        <v>4.6247783442646835</v>
      </c>
      <c r="AT31">
        <f t="shared" si="9"/>
        <v>13.660906513342013</v>
      </c>
      <c r="AU31">
        <f t="shared" si="9"/>
        <v>-162.05331611327145</v>
      </c>
      <c r="AW31">
        <v>28</v>
      </c>
      <c r="AX31">
        <f>IF(Z31&gt;0, (R31*SUMPRODUCT(K31:$K$98, X31:$X$98)-K31*$AZ$3)/Z31, 0)</f>
        <v>4143.4234509944881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500000</v>
      </c>
      <c r="S32">
        <f t="shared" si="1"/>
        <v>4094.2763509848514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2899.9726736623547</v>
      </c>
      <c r="AC32">
        <f t="shared" si="2"/>
        <v>2811.0328848783342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-3161.2543296684262</v>
      </c>
      <c r="AI32">
        <f t="shared" si="6"/>
        <v>-3169.8365327365036</v>
      </c>
      <c r="AJ32">
        <f t="shared" si="7"/>
        <v>88.939788784020493</v>
      </c>
      <c r="AK32">
        <f t="shared" si="22"/>
        <v>202.99808715636485</v>
      </c>
      <c r="AL32">
        <f t="shared" si="8"/>
        <v>-2877.8986567961183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-185.44418594210524</v>
      </c>
      <c r="AR32">
        <f t="shared" si="9"/>
        <v>-185.94763156703107</v>
      </c>
      <c r="AS32">
        <f t="shared" si="9"/>
        <v>5.2173488776669856</v>
      </c>
      <c r="AT32">
        <f t="shared" si="9"/>
        <v>11.908189311824541</v>
      </c>
      <c r="AU32">
        <f t="shared" si="9"/>
        <v>-168.82209337753955</v>
      </c>
      <c r="AW32">
        <v>29</v>
      </c>
      <c r="AX32">
        <f>IF(Z32&gt;0, (R32*SUMPRODUCT(K32:$K$98, X32:$X$98)-K32*$AZ$3)/Z32, 0)</f>
        <v>4094.2763509848514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500000</v>
      </c>
      <c r="S33">
        <f t="shared" si="1"/>
        <v>4025.0878500603571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2811.0328848783342</v>
      </c>
      <c r="AC33">
        <f t="shared" si="2"/>
        <v>2706.6819245205238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-3628.8005649027746</v>
      </c>
      <c r="AI33">
        <f t="shared" si="6"/>
        <v>-3637.2062259260488</v>
      </c>
      <c r="AJ33">
        <f t="shared" si="7"/>
        <v>104.35096035781044</v>
      </c>
      <c r="AK33">
        <f t="shared" si="22"/>
        <v>196.77230194148342</v>
      </c>
      <c r="AL33">
        <f t="shared" si="8"/>
        <v>-3336.0829636267549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-190.0635612729431</v>
      </c>
      <c r="AR33">
        <f t="shared" si="9"/>
        <v>-190.50381965594394</v>
      </c>
      <c r="AS33">
        <f t="shared" si="9"/>
        <v>5.4655291171639657</v>
      </c>
      <c r="AT33">
        <f t="shared" si="9"/>
        <v>10.306227580703439</v>
      </c>
      <c r="AU33">
        <f t="shared" si="9"/>
        <v>-174.73206295807654</v>
      </c>
      <c r="AW33">
        <v>30</v>
      </c>
      <c r="AX33">
        <f>IF(Z33&gt;0, (R33*SUMPRODUCT(K33:$K$98, X33:$X$98)-K33*$AZ$3)/Z33, 0)</f>
        <v>4025.0878500603571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500000</v>
      </c>
      <c r="S34">
        <f t="shared" si="1"/>
        <v>3937.9837821092824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2706.6819245205238</v>
      </c>
      <c r="AC34">
        <f t="shared" si="2"/>
        <v>2589.0230289478445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-4139.7362750905986</v>
      </c>
      <c r="AI34">
        <f t="shared" si="6"/>
        <v>-4147.9543860967624</v>
      </c>
      <c r="AJ34">
        <f t="shared" si="7"/>
        <v>117.65889557267928</v>
      </c>
      <c r="AK34">
        <f t="shared" si="22"/>
        <v>189.46773471643669</v>
      </c>
      <c r="AL34">
        <f t="shared" si="8"/>
        <v>-3840.8277558076466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-193.59334074667592</v>
      </c>
      <c r="AR34">
        <f t="shared" si="9"/>
        <v>-193.97765787670261</v>
      </c>
      <c r="AS34">
        <f t="shared" si="9"/>
        <v>5.5022777174327997</v>
      </c>
      <c r="AT34">
        <f t="shared" si="9"/>
        <v>8.8603933415196074</v>
      </c>
      <c r="AU34">
        <f t="shared" ref="AU34:AU97" si="23">AL34*$K34</f>
        <v>-179.61498681775021</v>
      </c>
      <c r="AW34">
        <v>31</v>
      </c>
      <c r="AX34">
        <f>IF(Z34&gt;0, (R34*SUMPRODUCT(K34:$K$98, X34:$X$98)-K34*$AZ$3)/Z34, 0)</f>
        <v>3937.9837821092824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500000</v>
      </c>
      <c r="S35">
        <f t="shared" si="1"/>
        <v>3834.3697677302434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2589.0230289478445</v>
      </c>
      <c r="AC35">
        <f t="shared" si="2"/>
        <v>2460.0767111478317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-4644.3589284150057</v>
      </c>
      <c r="AI35">
        <f t="shared" ref="AI35:AI66" si="25">SUM(AE35:AH35)</f>
        <v>-4652.3787493378977</v>
      </c>
      <c r="AJ35">
        <f t="shared" si="7"/>
        <v>128.94631780001282</v>
      </c>
      <c r="AK35">
        <f t="shared" si="22"/>
        <v>181.23161202634913</v>
      </c>
      <c r="AL35">
        <f t="shared" ref="AL35:AL98" si="26">SUM(AI35:AK35)</f>
        <v>-4342.2008195115359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-193.92129043267624</v>
      </c>
      <c r="AR35">
        <f t="shared" si="27"/>
        <v>-194.25615129213546</v>
      </c>
      <c r="AS35">
        <f t="shared" si="27"/>
        <v>5.3840447583266648</v>
      </c>
      <c r="AT35">
        <f t="shared" si="27"/>
        <v>7.5671731261600996</v>
      </c>
      <c r="AU35">
        <f t="shared" si="23"/>
        <v>-181.30493340764872</v>
      </c>
      <c r="AW35">
        <v>32</v>
      </c>
      <c r="AX35">
        <f>IF(Z35&gt;0, (R35*SUMPRODUCT(K35:$K$98, X35:$X$98)-K35*$AZ$3)/Z35, 0)</f>
        <v>3834.3697677302434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500000</v>
      </c>
      <c r="S36">
        <f t="shared" si="1"/>
        <v>3719.0457743553952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2460.0767111478317</v>
      </c>
      <c r="AC36">
        <f t="shared" si="2"/>
        <v>2323.8759769175344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-5155.8450295120665</v>
      </c>
      <c r="AI36">
        <f t="shared" si="25"/>
        <v>-5163.6557560999918</v>
      </c>
      <c r="AJ36">
        <f t="shared" si="7"/>
        <v>136.20073423029726</v>
      </c>
      <c r="AK36">
        <f t="shared" si="22"/>
        <v>172.20536978034824</v>
      </c>
      <c r="AL36">
        <f t="shared" si="26"/>
        <v>-4855.2496520893465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-192.21246539629951</v>
      </c>
      <c r="AR36">
        <f t="shared" si="27"/>
        <v>-192.50365316579374</v>
      </c>
      <c r="AS36">
        <f t="shared" si="27"/>
        <v>5.0776310702397396</v>
      </c>
      <c r="AT36">
        <f t="shared" si="27"/>
        <v>6.4199017795332436</v>
      </c>
      <c r="AU36">
        <f t="shared" si="23"/>
        <v>-181.00612031602077</v>
      </c>
      <c r="AW36">
        <v>33</v>
      </c>
      <c r="AX36">
        <f>IF(Z36&gt;0, (R36*SUMPRODUCT(K36:$K$98, X36:$X$98)-K36*$AZ$3)/Z36, 0)</f>
        <v>3719.0457743553952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500000</v>
      </c>
      <c r="S37">
        <f t="shared" si="1"/>
        <v>3595.3487363209128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2323.8759769175344</v>
      </c>
      <c r="AC37">
        <f t="shared" si="2"/>
        <v>2183.1997224162155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-5690.313961475219</v>
      </c>
      <c r="AI37">
        <f t="shared" si="25"/>
        <v>-5697.9043229482286</v>
      </c>
      <c r="AJ37">
        <f t="shared" si="7"/>
        <v>140.67625450131891</v>
      </c>
      <c r="AK37">
        <f t="shared" si="22"/>
        <v>162.67131838422742</v>
      </c>
      <c r="AL37">
        <f t="shared" si="26"/>
        <v>-5394.5567500626821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-189.40869003208851</v>
      </c>
      <c r="AR37">
        <f t="shared" si="27"/>
        <v>-189.66134400394424</v>
      </c>
      <c r="AS37">
        <f t="shared" si="27"/>
        <v>4.6825720450770509</v>
      </c>
      <c r="AT37">
        <f t="shared" si="27"/>
        <v>5.4147032184075554</v>
      </c>
      <c r="AU37">
        <f t="shared" si="23"/>
        <v>-179.56406874045962</v>
      </c>
      <c r="AW37">
        <v>34</v>
      </c>
      <c r="AX37">
        <f>IF(Z37&gt;0, (R37*SUMPRODUCT(K37:$K$98, X37:$X$98)-K37*$AZ$3)/Z37, 0)</f>
        <v>3595.3487363209128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500000</v>
      </c>
      <c r="S38">
        <f t="shared" si="1"/>
        <v>3465.8640883763414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2183.1997224162155</v>
      </c>
      <c r="AC38">
        <f t="shared" si="2"/>
        <v>2039.8055063975028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-6307.4695455160236</v>
      </c>
      <c r="AI38">
        <f t="shared" si="25"/>
        <v>-6314.8263166356646</v>
      </c>
      <c r="AJ38">
        <f t="shared" si="7"/>
        <v>143.39421601871277</v>
      </c>
      <c r="AK38">
        <f t="shared" si="22"/>
        <v>152.8239805691351</v>
      </c>
      <c r="AL38">
        <f t="shared" si="26"/>
        <v>-6018.6081200478166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-187.4566324650562</v>
      </c>
      <c r="AR38">
        <f t="shared" si="27"/>
        <v>-187.67527411365276</v>
      </c>
      <c r="AS38">
        <f t="shared" si="27"/>
        <v>4.261645126601338</v>
      </c>
      <c r="AT38">
        <f t="shared" si="27"/>
        <v>4.5418956921894305</v>
      </c>
      <c r="AU38">
        <f t="shared" si="23"/>
        <v>-178.87173329486197</v>
      </c>
      <c r="AW38">
        <v>35</v>
      </c>
      <c r="AX38">
        <f>IF(Z38&gt;0, (R38*SUMPRODUCT(K38:$K$98, X38:$X$98)-K38*$AZ$3)/Z38, 0)</f>
        <v>3465.8640883763414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500000</v>
      </c>
      <c r="S39">
        <f t="shared" si="1"/>
        <v>3328.6924765962258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2039.8055063975028</v>
      </c>
      <c r="AC39">
        <f t="shared" si="2"/>
        <v>1893.4332257301032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-6917.1793264917142</v>
      </c>
      <c r="AI39">
        <f t="shared" si="25"/>
        <v>-6924.289600416997</v>
      </c>
      <c r="AJ39">
        <f t="shared" si="7"/>
        <v>146.37228066739954</v>
      </c>
      <c r="AK39">
        <f t="shared" si="22"/>
        <v>142.78638544782521</v>
      </c>
      <c r="AL39">
        <f t="shared" si="26"/>
        <v>-6635.130934301772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-183.55096022943104</v>
      </c>
      <c r="AR39">
        <f t="shared" si="27"/>
        <v>-183.73963505552405</v>
      </c>
      <c r="AS39">
        <f t="shared" si="27"/>
        <v>3.8840647899032246</v>
      </c>
      <c r="AT39">
        <f t="shared" si="27"/>
        <v>3.7889111904708357</v>
      </c>
      <c r="AU39">
        <f t="shared" si="23"/>
        <v>-176.06665907514997</v>
      </c>
      <c r="AW39">
        <v>36</v>
      </c>
      <c r="AX39">
        <f>IF(Z39&gt;0, (R39*SUMPRODUCT(K39:$K$98, X39:$X$98)-K39*$AZ$3)/Z39, 0)</f>
        <v>3328.6924765962258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500000</v>
      </c>
      <c r="S40">
        <f t="shared" si="1"/>
        <v>3185.9089632213413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1893.4332257301032</v>
      </c>
      <c r="AC40">
        <f t="shared" si="2"/>
        <v>1746.5647224628658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-7459.0900279200041</v>
      </c>
      <c r="AI40">
        <f t="shared" si="25"/>
        <v>-7465.9427218553355</v>
      </c>
      <c r="AJ40">
        <f t="shared" si="7"/>
        <v>146.86850326723743</v>
      </c>
      <c r="AK40">
        <f t="shared" si="22"/>
        <v>132.54032580110723</v>
      </c>
      <c r="AL40">
        <f t="shared" si="26"/>
        <v>-7186.5338927869907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-176.7239671950534</v>
      </c>
      <c r="AR40">
        <f t="shared" si="27"/>
        <v>-176.88632416536643</v>
      </c>
      <c r="AS40">
        <f t="shared" si="27"/>
        <v>3.479671710119252</v>
      </c>
      <c r="AT40">
        <f t="shared" si="27"/>
        <v>3.1402023706942939</v>
      </c>
      <c r="AU40">
        <f t="shared" si="23"/>
        <v>-170.26645008455287</v>
      </c>
      <c r="AW40">
        <v>37</v>
      </c>
      <c r="AX40">
        <f>IF(Z40&gt;0, (R40*SUMPRODUCT(K40:$K$98, X40:$X$98)-K40*$AZ$3)/Z40, 0)</f>
        <v>3185.9089632213413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500000</v>
      </c>
      <c r="S41">
        <f t="shared" si="1"/>
        <v>3042.6207394935741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1746.5647224628658</v>
      </c>
      <c r="AC41">
        <f t="shared" si="2"/>
        <v>1602.5929489840553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-8009.3497285815674</v>
      </c>
      <c r="AI41">
        <f t="shared" si="25"/>
        <v>-8015.9336618343314</v>
      </c>
      <c r="AJ41">
        <f t="shared" si="7"/>
        <v>143.97177347881052</v>
      </c>
      <c r="AK41">
        <f t="shared" si="22"/>
        <v>122.25953057240062</v>
      </c>
      <c r="AL41">
        <f t="shared" si="26"/>
        <v>-7749.7023577831205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-169.42942549069946</v>
      </c>
      <c r="AR41">
        <f t="shared" si="27"/>
        <v>-169.56870171989249</v>
      </c>
      <c r="AS41">
        <f t="shared" si="27"/>
        <v>3.0455724489523481</v>
      </c>
      <c r="AT41">
        <f t="shared" si="27"/>
        <v>2.5862726348088807</v>
      </c>
      <c r="AU41">
        <f t="shared" si="23"/>
        <v>-163.93685663613127</v>
      </c>
      <c r="AW41">
        <v>38</v>
      </c>
      <c r="AX41">
        <f>IF(Z41&gt;0, (R41*SUMPRODUCT(K41:$K$98, X41:$X$98)-K41*$AZ$3)/Z41, 0)</f>
        <v>3042.6207394935741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500000</v>
      </c>
      <c r="S42">
        <f t="shared" si="1"/>
        <v>2899.4118447621909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1602.5929489840553</v>
      </c>
      <c r="AC42">
        <f t="shared" si="2"/>
        <v>1462.4065535971456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-8533.5486058445185</v>
      </c>
      <c r="AI42">
        <f t="shared" si="25"/>
        <v>-8539.8533610496088</v>
      </c>
      <c r="AJ42">
        <f t="shared" si="7"/>
        <v>140.18639538690968</v>
      </c>
      <c r="AK42">
        <f t="shared" si="22"/>
        <v>112.18150642888388</v>
      </c>
      <c r="AL42">
        <f t="shared" si="26"/>
        <v>-8287.4854592338143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-161.17705809473475</v>
      </c>
      <c r="AR42">
        <f t="shared" si="27"/>
        <v>-161.29613890658692</v>
      </c>
      <c r="AS42">
        <f t="shared" si="27"/>
        <v>2.6477649377765875</v>
      </c>
      <c r="AT42">
        <f t="shared" si="27"/>
        <v>2.11882371730555</v>
      </c>
      <c r="AU42">
        <f t="shared" si="23"/>
        <v>-156.52955025150476</v>
      </c>
      <c r="AW42">
        <v>39</v>
      </c>
      <c r="AX42">
        <f>IF(Z42&gt;0, (R42*SUMPRODUCT(K42:$K$98, X42:$X$98)-K42*$AZ$3)/Z42, 0)</f>
        <v>2899.4118447621909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500000</v>
      </c>
      <c r="S43">
        <f t="shared" si="1"/>
        <v>2758.3622306091033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1462.4065535971456</v>
      </c>
      <c r="AC43">
        <f t="shared" si="2"/>
        <v>1327.3393438093653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-9065.507642076609</v>
      </c>
      <c r="AI43">
        <f t="shared" si="25"/>
        <v>-9071.5227120385971</v>
      </c>
      <c r="AJ43">
        <f t="shared" si="7"/>
        <v>135.06720978778026</v>
      </c>
      <c r="AK43">
        <f t="shared" si="22"/>
        <v>102.3684587518002</v>
      </c>
      <c r="AL43">
        <f t="shared" si="26"/>
        <v>-8834.0870434990175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-152.87894028765217</v>
      </c>
      <c r="AR43">
        <f t="shared" si="27"/>
        <v>-152.98037724605001</v>
      </c>
      <c r="AS43">
        <f t="shared" si="27"/>
        <v>2.2777468968341035</v>
      </c>
      <c r="AT43">
        <f t="shared" si="27"/>
        <v>1.726321581840347</v>
      </c>
      <c r="AU43">
        <f t="shared" si="23"/>
        <v>-148.9763087673756</v>
      </c>
      <c r="AW43">
        <v>40</v>
      </c>
      <c r="AX43">
        <f>IF(Z43&gt;0, (R43*SUMPRODUCT(K43:$K$98, X43:$X$98)-K43*$AZ$3)/Z43, 0)</f>
        <v>2758.3622306091033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500000</v>
      </c>
      <c r="S44">
        <f t="shared" si="1"/>
        <v>2620.2090547863932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1327.3393438093653</v>
      </c>
      <c r="AC44">
        <f t="shared" si="2"/>
        <v>1197.7727680814946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-9632.4187507971619</v>
      </c>
      <c r="AI44">
        <f t="shared" si="25"/>
        <v>-9638.1328595907598</v>
      </c>
      <c r="AJ44">
        <f t="shared" si="7"/>
        <v>129.56657572787071</v>
      </c>
      <c r="AK44">
        <f t="shared" si="22"/>
        <v>92.913754066655585</v>
      </c>
      <c r="AL44">
        <f t="shared" si="26"/>
        <v>-9415.6525297962326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-145.03501596080832</v>
      </c>
      <c r="AR44">
        <f t="shared" si="27"/>
        <v>-145.12105311113598</v>
      </c>
      <c r="AS44">
        <f t="shared" si="27"/>
        <v>1.9508797182560034</v>
      </c>
      <c r="AT44">
        <f t="shared" si="27"/>
        <v>1.398999374162464</v>
      </c>
      <c r="AU44">
        <f t="shared" si="23"/>
        <v>-141.77117401871752</v>
      </c>
      <c r="AW44">
        <v>41</v>
      </c>
      <c r="AX44">
        <f>IF(Z44&gt;0, (R44*SUMPRODUCT(K44:$K$98, X44:$X$98)-K44*$AZ$3)/Z44, 0)</f>
        <v>2620.2090547863932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500000</v>
      </c>
      <c r="S45">
        <f t="shared" si="1"/>
        <v>2483.590087409149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1197.7727680814946</v>
      </c>
      <c r="AC45">
        <f t="shared" si="2"/>
        <v>1073.5523633347768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-10149.57146245166</v>
      </c>
      <c r="AI45">
        <f t="shared" si="25"/>
        <v>-10154.97469087076</v>
      </c>
      <c r="AJ45">
        <f t="shared" si="7"/>
        <v>124.2204047467178</v>
      </c>
      <c r="AK45">
        <f t="shared" si="22"/>
        <v>83.844093765704628</v>
      </c>
      <c r="AL45">
        <f t="shared" si="26"/>
        <v>-9946.9101923583366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-136.44800672007239</v>
      </c>
      <c r="AR45">
        <f t="shared" si="27"/>
        <v>-136.52064621528328</v>
      </c>
      <c r="AS45">
        <f t="shared" si="27"/>
        <v>1.6699844603642042</v>
      </c>
      <c r="AT45">
        <f t="shared" si="27"/>
        <v>1.1271766016826281</v>
      </c>
      <c r="AU45">
        <f t="shared" si="23"/>
        <v>-133.72348515323645</v>
      </c>
      <c r="AW45">
        <v>42</v>
      </c>
      <c r="AX45">
        <f>IF(Z45&gt;0, (R45*SUMPRODUCT(K45:$K$98, X45:$X$98)-K45*$AZ$3)/Z45, 0)</f>
        <v>2483.590087409149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500000</v>
      </c>
      <c r="S46">
        <f t="shared" si="1"/>
        <v>2349.6652946204722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1073.5523633347768</v>
      </c>
      <c r="AC46">
        <f t="shared" si="2"/>
        <v>955.68883091299892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-10600.831145224885</v>
      </c>
      <c r="AI46">
        <f t="shared" si="25"/>
        <v>-10605.915320581164</v>
      </c>
      <c r="AJ46">
        <f t="shared" si="7"/>
        <v>117.8635324217779</v>
      </c>
      <c r="AK46">
        <f t="shared" si="22"/>
        <v>75.148665433434388</v>
      </c>
      <c r="AL46">
        <f t="shared" si="26"/>
        <v>-10412.903122725951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-127.24519284008909</v>
      </c>
      <c r="AR46">
        <f t="shared" si="27"/>
        <v>-127.30621983549915</v>
      </c>
      <c r="AS46">
        <f t="shared" si="27"/>
        <v>1.4147539665867459</v>
      </c>
      <c r="AT46">
        <f t="shared" si="27"/>
        <v>0.90203365130101232</v>
      </c>
      <c r="AU46">
        <f t="shared" si="23"/>
        <v>-124.98943221761138</v>
      </c>
      <c r="AW46">
        <v>43</v>
      </c>
      <c r="AX46">
        <f>IF(Z46&gt;0, (R46*SUMPRODUCT(K46:$K$98, X46:$X$98)-K46*$AZ$3)/Z46, 0)</f>
        <v>2349.6652946204722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500000</v>
      </c>
      <c r="S47">
        <f t="shared" si="1"/>
        <v>2220.3341432764973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955.68883091299892</v>
      </c>
      <c r="AC47">
        <f t="shared" si="2"/>
        <v>845.03691869638772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-11038.356019725667</v>
      </c>
      <c r="AI47">
        <f t="shared" si="25"/>
        <v>-11043.11339442789</v>
      </c>
      <c r="AJ47">
        <f t="shared" si="7"/>
        <v>110.65191221661121</v>
      </c>
      <c r="AK47">
        <f t="shared" si="22"/>
        <v>66.898218163909931</v>
      </c>
      <c r="AL47">
        <f t="shared" si="26"/>
        <v>-10865.563264047369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-118.30084367962159</v>
      </c>
      <c r="AR47">
        <f t="shared" si="27"/>
        <v>-118.35182966340101</v>
      </c>
      <c r="AS47">
        <f t="shared" si="27"/>
        <v>1.1858844330257305</v>
      </c>
      <c r="AT47">
        <f t="shared" si="27"/>
        <v>0.71696506574994656</v>
      </c>
      <c r="AU47">
        <f t="shared" si="23"/>
        <v>-116.44898016462533</v>
      </c>
      <c r="AW47">
        <v>44</v>
      </c>
      <c r="AX47">
        <f>IF(Z47&gt;0, (R47*SUMPRODUCT(K47:$K$98, X47:$X$98)-K47*$AZ$3)/Z47, 0)</f>
        <v>2220.3341432764973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500000</v>
      </c>
      <c r="S48">
        <f t="shared" si="1"/>
        <v>2095.4757226177239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845.03691869638772</v>
      </c>
      <c r="AC48">
        <f t="shared" si="2"/>
        <v>741.55150414487196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-11450.951241258066</v>
      </c>
      <c r="AI48">
        <f t="shared" si="25"/>
        <v>-11455.374768432235</v>
      </c>
      <c r="AJ48">
        <f t="shared" si="7"/>
        <v>103.48541455151576</v>
      </c>
      <c r="AK48">
        <f t="shared" si="22"/>
        <v>59.152584308747144</v>
      </c>
      <c r="AL48">
        <f t="shared" si="26"/>
        <v>-11292.736769571971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-109.57386666371167</v>
      </c>
      <c r="AR48">
        <f t="shared" si="27"/>
        <v>-109.61619528485009</v>
      </c>
      <c r="AS48">
        <f t="shared" si="27"/>
        <v>0.99024934931614617</v>
      </c>
      <c r="AT48">
        <f t="shared" si="27"/>
        <v>0.56602960306977257</v>
      </c>
      <c r="AU48">
        <f t="shared" si="23"/>
        <v>-108.05991633246417</v>
      </c>
      <c r="AW48">
        <v>45</v>
      </c>
      <c r="AX48">
        <f>IF(Z48&gt;0, (R48*SUMPRODUCT(K48:$K$98, X48:$X$98)-K48*$AZ$3)/Z48, 0)</f>
        <v>2095.4757226177239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500000</v>
      </c>
      <c r="S49">
        <f t="shared" si="1"/>
        <v>1975.1584891471007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741.55150414487196</v>
      </c>
      <c r="AC49">
        <f t="shared" si="2"/>
        <v>645.20569920268258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-11841.567969594063</v>
      </c>
      <c r="AI49">
        <f t="shared" si="25"/>
        <v>-11845.651222297251</v>
      </c>
      <c r="AJ49">
        <f t="shared" si="7"/>
        <v>96.345804942189375</v>
      </c>
      <c r="AK49">
        <f t="shared" si="22"/>
        <v>51.90860529014104</v>
      </c>
      <c r="AL49">
        <f t="shared" si="26"/>
        <v>-11697.396812064921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-101.17113249029842</v>
      </c>
      <c r="AR49">
        <f t="shared" si="27"/>
        <v>-101.20601868959957</v>
      </c>
      <c r="AS49">
        <f t="shared" si="27"/>
        <v>0.82315232422930862</v>
      </c>
      <c r="AT49">
        <f t="shared" si="27"/>
        <v>0.44349298983718066</v>
      </c>
      <c r="AU49">
        <f t="shared" si="23"/>
        <v>-99.939373375533094</v>
      </c>
      <c r="AW49">
        <v>46</v>
      </c>
      <c r="AX49">
        <f>IF(Z49&gt;0, (R49*SUMPRODUCT(K49:$K$98, X49:$X$98)-K49*$AZ$3)/Z49, 0)</f>
        <v>1975.1584891471007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500000</v>
      </c>
      <c r="S50">
        <f t="shared" si="1"/>
        <v>1859.0860902559675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645.20569920268258</v>
      </c>
      <c r="AC50">
        <f t="shared" si="2"/>
        <v>555.8453361066006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-12202.563874818901</v>
      </c>
      <c r="AI50">
        <f t="shared" si="25"/>
        <v>-12206.301230898187</v>
      </c>
      <c r="AJ50">
        <f t="shared" si="7"/>
        <v>89.360363096081983</v>
      </c>
      <c r="AK50">
        <f t="shared" si="22"/>
        <v>45.164398944187788</v>
      </c>
      <c r="AL50">
        <f t="shared" si="26"/>
        <v>-12071.776468857917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-93.08516358211709</v>
      </c>
      <c r="AR50">
        <f t="shared" si="27"/>
        <v>-93.113673361338385</v>
      </c>
      <c r="AS50">
        <f t="shared" si="27"/>
        <v>0.6816701884856653</v>
      </c>
      <c r="AT50">
        <f t="shared" si="27"/>
        <v>0.34452886351886525</v>
      </c>
      <c r="AU50">
        <f t="shared" si="23"/>
        <v>-92.087474309333857</v>
      </c>
      <c r="AW50">
        <v>47</v>
      </c>
      <c r="AX50">
        <f>IF(Z50&gt;0, (R50*SUMPRODUCT(K50:$K$98, X50:$X$98)-K50*$AZ$3)/Z50, 0)</f>
        <v>1859.0860902559675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500000</v>
      </c>
      <c r="S51">
        <f t="shared" si="1"/>
        <v>1746.6659361273666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555.8453361066006</v>
      </c>
      <c r="AC51">
        <f t="shared" si="2"/>
        <v>473.30550234074803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-12511.027753116192</v>
      </c>
      <c r="AI51">
        <f t="shared" si="25"/>
        <v>-12514.414959940856</v>
      </c>
      <c r="AJ51">
        <f t="shared" si="7"/>
        <v>82.539833765852563</v>
      </c>
      <c r="AK51">
        <f t="shared" si="22"/>
        <v>38.909173527462045</v>
      </c>
      <c r="AL51">
        <f t="shared" si="26"/>
        <v>-12392.965952647543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-85.212702964830171</v>
      </c>
      <c r="AR51">
        <f t="shared" si="27"/>
        <v>-85.235773255674872</v>
      </c>
      <c r="AS51">
        <f t="shared" si="27"/>
        <v>0.56217942092760487</v>
      </c>
      <c r="AT51">
        <f t="shared" si="27"/>
        <v>0.26501066993291839</v>
      </c>
      <c r="AU51">
        <f t="shared" si="23"/>
        <v>-84.40858316481436</v>
      </c>
      <c r="AW51">
        <v>48</v>
      </c>
      <c r="AX51">
        <f>IF(Z51&gt;0, (R51*SUMPRODUCT(K51:$K$98, X51:$X$98)-K51*$AZ$3)/Z51, 0)</f>
        <v>1746.6659361273666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500000</v>
      </c>
      <c r="S52">
        <f t="shared" si="1"/>
        <v>1637.9210916386339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473.30550234074803</v>
      </c>
      <c r="AC52">
        <f t="shared" si="2"/>
        <v>397.50827242615424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-12788.023115586146</v>
      </c>
      <c r="AI52">
        <f t="shared" si="25"/>
        <v>-12791.056749764673</v>
      </c>
      <c r="AJ52">
        <f t="shared" si="7"/>
        <v>75.7972299145938</v>
      </c>
      <c r="AK52">
        <f t="shared" si="22"/>
        <v>33.131385163852364</v>
      </c>
      <c r="AL52">
        <f t="shared" si="26"/>
        <v>-12682.128134686229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-77.767250389533217</v>
      </c>
      <c r="AR52">
        <f t="shared" si="27"/>
        <v>-77.785698697502269</v>
      </c>
      <c r="AS52">
        <f t="shared" si="27"/>
        <v>0.46094240715102536</v>
      </c>
      <c r="AT52">
        <f t="shared" si="27"/>
        <v>0.20148045577498752</v>
      </c>
      <c r="AU52">
        <f t="shared" si="23"/>
        <v>-77.123275834576276</v>
      </c>
      <c r="AW52">
        <v>49</v>
      </c>
      <c r="AX52">
        <f>IF(Z52&gt;0, (R52*SUMPRODUCT(K52:$K$98, X52:$X$98)-K52*$AZ$3)/Z52, 0)</f>
        <v>1637.9210916386339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500000</v>
      </c>
      <c r="S53">
        <f t="shared" si="1"/>
        <v>1530.7961472318084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397.50827242615424</v>
      </c>
      <c r="AC53">
        <f t="shared" si="2"/>
        <v>328.14769440290343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-12949.877835408734</v>
      </c>
      <c r="AI53">
        <f t="shared" si="25"/>
        <v>-12952.557386299592</v>
      </c>
      <c r="AJ53">
        <f t="shared" si="7"/>
        <v>69.36057802325081</v>
      </c>
      <c r="AK53">
        <f t="shared" si="22"/>
        <v>27.825579069830798</v>
      </c>
      <c r="AL53">
        <f t="shared" si="26"/>
        <v>-12855.37122920651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-70.313866498189597</v>
      </c>
      <c r="AR53">
        <f t="shared" si="27"/>
        <v>-70.328415638035523</v>
      </c>
      <c r="AS53">
        <f t="shared" si="27"/>
        <v>0.37660667423664457</v>
      </c>
      <c r="AT53">
        <f t="shared" si="27"/>
        <v>0.1510843636378712</v>
      </c>
      <c r="AU53">
        <f t="shared" si="23"/>
        <v>-69.800724600161004</v>
      </c>
      <c r="AW53">
        <v>50</v>
      </c>
      <c r="AX53">
        <f>IF(Z53&gt;0, (R53*SUMPRODUCT(K53:$K$98, X53:$X$98)-K53*$AZ$3)/Z53, 0)</f>
        <v>1530.7961472318084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500000</v>
      </c>
      <c r="S54">
        <f t="shared" si="1"/>
        <v>1424.2063981681333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328.14769440290343</v>
      </c>
      <c r="AC54">
        <f t="shared" si="2"/>
        <v>265.33978537460882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-12956.657719202401</v>
      </c>
      <c r="AI54">
        <f t="shared" si="25"/>
        <v>-12958.986558141371</v>
      </c>
      <c r="AJ54">
        <f t="shared" si="7"/>
        <v>62.807909028294603</v>
      </c>
      <c r="AK54">
        <f t="shared" si="22"/>
        <v>22.970338608203242</v>
      </c>
      <c r="AL54">
        <f t="shared" si="26"/>
        <v>-12873.208310504871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-62.81310641841587</v>
      </c>
      <c r="AR54">
        <f t="shared" si="27"/>
        <v>-62.824396491154928</v>
      </c>
      <c r="AS54">
        <f t="shared" si="27"/>
        <v>0.30448900937357726</v>
      </c>
      <c r="AT54">
        <f t="shared" si="27"/>
        <v>0.111358836108309</v>
      </c>
      <c r="AU54">
        <f t="shared" si="23"/>
        <v>-62.408548645673037</v>
      </c>
      <c r="AW54">
        <v>51</v>
      </c>
      <c r="AX54">
        <f>IF(Z54&gt;0, (R54*SUMPRODUCT(K54:$K$98, X54:$X$98)-K54*$AZ$3)/Z54, 0)</f>
        <v>1424.2063981681333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500000</v>
      </c>
      <c r="S55">
        <f t="shared" si="1"/>
        <v>1316.9466468056578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265.33978537460882</v>
      </c>
      <c r="AC55">
        <f t="shared" si="2"/>
        <v>209.22842669717059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-12785.080781082945</v>
      </c>
      <c r="AI55">
        <f t="shared" si="25"/>
        <v>-12787.066704612997</v>
      </c>
      <c r="AJ55">
        <f t="shared" si="7"/>
        <v>56.111358677438233</v>
      </c>
      <c r="AK55">
        <f t="shared" si="22"/>
        <v>18.573784976222619</v>
      </c>
      <c r="AL55">
        <f t="shared" si="26"/>
        <v>-12712.381560959335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-55.340456805131844</v>
      </c>
      <c r="AR55">
        <f t="shared" si="27"/>
        <v>-55.349052911579271</v>
      </c>
      <c r="AS55">
        <f t="shared" si="27"/>
        <v>0.24287904584541906</v>
      </c>
      <c r="AT55">
        <f t="shared" si="27"/>
        <v>8.0396969153713013E-2</v>
      </c>
      <c r="AU55">
        <f t="shared" si="23"/>
        <v>-55.025776896580133</v>
      </c>
      <c r="AW55">
        <v>52</v>
      </c>
      <c r="AX55">
        <f>IF(Z55&gt;0, (R55*SUMPRODUCT(K55:$K$98, X55:$X$98)-K55*$AZ$3)/Z55, 0)</f>
        <v>1316.9466468056578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500000</v>
      </c>
      <c r="S56">
        <f t="shared" si="1"/>
        <v>1205.9105377939979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209.22842669717059</v>
      </c>
      <c r="AC56">
        <f t="shared" si="2"/>
        <v>159.87167323219728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-12355.866341477469</v>
      </c>
      <c r="AI56">
        <f t="shared" si="25"/>
        <v>-12357.523509113684</v>
      </c>
      <c r="AJ56">
        <f t="shared" si="7"/>
        <v>49.356753464973309</v>
      </c>
      <c r="AK56">
        <f t="shared" si="22"/>
        <v>14.645989868801943</v>
      </c>
      <c r="AL56">
        <f t="shared" si="26"/>
        <v>-12293.520765779907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-47.752316273160233</v>
      </c>
      <c r="AR56">
        <f t="shared" si="27"/>
        <v>-47.758720809345327</v>
      </c>
      <c r="AS56">
        <f t="shared" si="27"/>
        <v>0.1907514403716003</v>
      </c>
      <c r="AT56">
        <f t="shared" si="27"/>
        <v>5.660306780761936E-2</v>
      </c>
      <c r="AU56">
        <f t="shared" si="23"/>
        <v>-47.511366301166106</v>
      </c>
      <c r="AW56">
        <v>53</v>
      </c>
      <c r="AX56">
        <f>IF(Z56&gt;0, (R56*SUMPRODUCT(K56:$K$98, X56:$X$98)-K56*$AZ$3)/Z56, 0)</f>
        <v>1205.9105377939979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500000</v>
      </c>
      <c r="S57">
        <f t="shared" si="1"/>
        <v>1088.3431218503113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159.87167323219728</v>
      </c>
      <c r="AC57">
        <f t="shared" si="2"/>
        <v>117.4619492270358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-11660.181681071448</v>
      </c>
      <c r="AI57">
        <f t="shared" si="25"/>
        <v>-11661.530772489274</v>
      </c>
      <c r="AJ57">
        <f t="shared" si="7"/>
        <v>42.409724005161479</v>
      </c>
      <c r="AK57">
        <f t="shared" si="22"/>
        <v>11.191017126253811</v>
      </c>
      <c r="AL57">
        <f t="shared" si="26"/>
        <v>-11607.930031357859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-40.235419647235119</v>
      </c>
      <c r="AR57">
        <f t="shared" si="27"/>
        <v>-40.240074914264689</v>
      </c>
      <c r="AS57">
        <f t="shared" si="27"/>
        <v>0.14634189150252547</v>
      </c>
      <c r="AT57">
        <f t="shared" si="27"/>
        <v>3.8616488376435124E-2</v>
      </c>
      <c r="AU57">
        <f t="shared" si="23"/>
        <v>-40.055116534385732</v>
      </c>
      <c r="AW57">
        <v>54</v>
      </c>
      <c r="AX57">
        <f>IF(Z57&gt;0, (R57*SUMPRODUCT(K57:$K$98, X57:$X$98)-K57*$AZ$3)/Z57, 0)</f>
        <v>1088.3431218503113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500000</v>
      </c>
      <c r="S58">
        <f t="shared" si="1"/>
        <v>959.42525756058774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117.4619492270358</v>
      </c>
      <c r="AC58">
        <f t="shared" si="2"/>
        <v>81.996701247656802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-10691.821571026276</v>
      </c>
      <c r="AI58">
        <f t="shared" si="25"/>
        <v>-10692.889875990648</v>
      </c>
      <c r="AJ58">
        <f t="shared" si="7"/>
        <v>35.465247979379001</v>
      </c>
      <c r="AK58">
        <f t="shared" si="22"/>
        <v>8.2223364458925072</v>
      </c>
      <c r="AL58">
        <f t="shared" si="26"/>
        <v>-10649.202291565376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-32.941009003220358</v>
      </c>
      <c r="AR58">
        <f t="shared" si="27"/>
        <v>-32.944300401530349</v>
      </c>
      <c r="AS58">
        <f t="shared" si="27"/>
        <v>0.10926679286867565</v>
      </c>
      <c r="AT58">
        <f t="shared" si="27"/>
        <v>2.5332639260052081E-2</v>
      </c>
      <c r="AU58">
        <f t="shared" si="23"/>
        <v>-32.809700969401618</v>
      </c>
      <c r="AW58">
        <v>55</v>
      </c>
      <c r="AX58">
        <f>IF(Z58&gt;0, (R58*SUMPRODUCT(K58:$K$98, X58:$X$98)-K58*$AZ$3)/Z58, 0)</f>
        <v>959.42525756058774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500000</v>
      </c>
      <c r="S59">
        <f t="shared" si="1"/>
        <v>812.86335956988501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81.996701247656802</v>
      </c>
      <c r="AC59">
        <f t="shared" si="2"/>
        <v>53.314774090736442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-9510.450894413405</v>
      </c>
      <c r="AI59">
        <f t="shared" si="25"/>
        <v>-9511.2707550557734</v>
      </c>
      <c r="AJ59">
        <f t="shared" si="7"/>
        <v>28.681927156920359</v>
      </c>
      <c r="AK59">
        <f t="shared" si="22"/>
        <v>5.7397690873359766</v>
      </c>
      <c r="AL59">
        <f t="shared" si="26"/>
        <v>-9476.8490588115164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-26.161839687498997</v>
      </c>
      <c r="AR59">
        <f t="shared" si="27"/>
        <v>-26.164095002512958</v>
      </c>
      <c r="AS59">
        <f t="shared" si="27"/>
        <v>7.8899727104280101E-2</v>
      </c>
      <c r="AT59">
        <f t="shared" si="27"/>
        <v>1.5789253356468556E-2</v>
      </c>
      <c r="AU59">
        <f t="shared" si="23"/>
        <v>-26.06940602205221</v>
      </c>
      <c r="AW59">
        <v>56</v>
      </c>
      <c r="AX59">
        <f>IF(Z59&gt;0, (R59*SUMPRODUCT(K59:$K$98, X59:$X$98)-K59*$AZ$3)/Z59, 0)</f>
        <v>812.86335956988501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500000</v>
      </c>
      <c r="S60">
        <f t="shared" si="1"/>
        <v>637.82721657335151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53.314774090736442</v>
      </c>
      <c r="AC60">
        <f t="shared" si="2"/>
        <v>30.955686051719653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-8199.9675235219311</v>
      </c>
      <c r="AI60">
        <f t="shared" si="25"/>
        <v>-8200.5741863697876</v>
      </c>
      <c r="AJ60">
        <f t="shared" si="7"/>
        <v>22.35908803901679</v>
      </c>
      <c r="AK60">
        <f t="shared" si="22"/>
        <v>3.7320341863515512</v>
      </c>
      <c r="AL60">
        <f t="shared" si="26"/>
        <v>-8174.4830641444196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-20.140084217313046</v>
      </c>
      <c r="AR60">
        <f t="shared" si="27"/>
        <v>-20.141574252586025</v>
      </c>
      <c r="AS60">
        <f t="shared" si="27"/>
        <v>5.4916548734659211E-2</v>
      </c>
      <c r="AT60">
        <f t="shared" si="27"/>
        <v>9.1663146956865605E-3</v>
      </c>
      <c r="AU60">
        <f t="shared" si="23"/>
        <v>-20.077491389155682</v>
      </c>
      <c r="AW60">
        <v>57</v>
      </c>
      <c r="AX60">
        <f>IF(Z60&gt;0, (R60*SUMPRODUCT(K60:$K$98, X60:$X$98)-K60*$AZ$3)/Z60, 0)</f>
        <v>637.82721657335151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500000</v>
      </c>
      <c r="S61">
        <f t="shared" si="1"/>
        <v>412.94594611521609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30.955686051719653</v>
      </c>
      <c r="AC61">
        <f t="shared" si="2"/>
        <v>14.210915806265678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-6817.0981822505046</v>
      </c>
      <c r="AI61">
        <f t="shared" si="25"/>
        <v>-6817.5283510153258</v>
      </c>
      <c r="AJ61">
        <f t="shared" si="7"/>
        <v>16.744770245453974</v>
      </c>
      <c r="AK61">
        <f t="shared" si="22"/>
        <v>2.1668980236203761</v>
      </c>
      <c r="AL61">
        <f t="shared" si="26"/>
        <v>-6798.6166827462521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-14.949637987935315</v>
      </c>
      <c r="AR61">
        <f t="shared" si="27"/>
        <v>-14.950581331735838</v>
      </c>
      <c r="AS61">
        <f t="shared" si="27"/>
        <v>3.6720646625342822E-2</v>
      </c>
      <c r="AT61">
        <f t="shared" si="27"/>
        <v>4.7519252538039429E-3</v>
      </c>
      <c r="AU61">
        <f t="shared" si="23"/>
        <v>-14.909108759856693</v>
      </c>
      <c r="AW61">
        <v>58</v>
      </c>
      <c r="AX61">
        <f>IF(Z61&gt;0, (R61*SUMPRODUCT(K61:$K$98, X61:$X$98)-K61*$AZ$3)/Z61, 0)</f>
        <v>412.94594611521609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500000</v>
      </c>
      <c r="S62">
        <f t="shared" si="1"/>
        <v>98.81502372349695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14.210915806265678</v>
      </c>
      <c r="AC62">
        <f t="shared" si="2"/>
        <v>2.2928081503474118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-5433.1671233004372</v>
      </c>
      <c r="AI62">
        <f t="shared" si="25"/>
        <v>-5433.4571611995279</v>
      </c>
      <c r="AJ62">
        <f t="shared" si="7"/>
        <v>11.918107655918266</v>
      </c>
      <c r="AK62">
        <f t="shared" si="22"/>
        <v>0.99476410643859758</v>
      </c>
      <c r="AL62">
        <f t="shared" si="26"/>
        <v>-5420.5442894371718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-10.638151444697787</v>
      </c>
      <c r="AR62">
        <f t="shared" si="27"/>
        <v>-10.638719339449633</v>
      </c>
      <c r="AS62">
        <f t="shared" si="27"/>
        <v>2.3335677202738561E-2</v>
      </c>
      <c r="AT62">
        <f t="shared" si="27"/>
        <v>1.947749991098165E-3</v>
      </c>
      <c r="AU62">
        <f t="shared" si="23"/>
        <v>-10.613435912255799</v>
      </c>
      <c r="AW62">
        <v>59</v>
      </c>
      <c r="AX62">
        <f>IF(Z62&gt;0, (R62*SUMPRODUCT(K62:$K$98, X62:$X$98)-K62*$AZ$3)/Z62, 0)</f>
        <v>98.81502372349695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500000</v>
      </c>
      <c r="S63">
        <f t="shared" si="1"/>
        <v>-381.72514064930368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2.2928081503474118</v>
      </c>
      <c r="AC63">
        <f t="shared" si="2"/>
        <v>-5.6386197836208716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-4099.7942010217494</v>
      </c>
      <c r="AI63">
        <f t="shared" si="25"/>
        <v>-4099.978843686823</v>
      </c>
      <c r="AJ63">
        <f t="shared" si="7"/>
        <v>7.9314279339682834</v>
      </c>
      <c r="AK63">
        <f t="shared" si="22"/>
        <v>0.16049657052431884</v>
      </c>
      <c r="AL63">
        <f t="shared" si="26"/>
        <v>-4091.8869191823305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-7.1673256744804332</v>
      </c>
      <c r="AR63">
        <f t="shared" si="27"/>
        <v>-7.1676484697352922</v>
      </c>
      <c r="AS63">
        <f t="shared" si="27"/>
        <v>1.3865848937552707E-2</v>
      </c>
      <c r="AT63">
        <f t="shared" si="27"/>
        <v>2.8058266688077291E-4</v>
      </c>
      <c r="AU63">
        <f t="shared" si="23"/>
        <v>-7.1535020381308589</v>
      </c>
      <c r="AW63">
        <v>60</v>
      </c>
      <c r="AX63">
        <f>IF(Z63&gt;0, (R63*SUMPRODUCT(K63:$K$98, X63:$X$98)-K63*$AZ$3)/Z63, 0)</f>
        <v>-381.72514064930368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500000</v>
      </c>
      <c r="S64">
        <f t="shared" si="1"/>
        <v>-1177.5196004934758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-5.6386197836208716</v>
      </c>
      <c r="AC64">
        <f t="shared" si="2"/>
        <v>-10.389228037807113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-2900.3611704323644</v>
      </c>
      <c r="AI64">
        <f t="shared" si="25"/>
        <v>-2900.4714576415267</v>
      </c>
      <c r="AJ64">
        <f t="shared" si="7"/>
        <v>4.7506082541862416</v>
      </c>
      <c r="AK64">
        <f t="shared" si="22"/>
        <v>-0.39470338485346107</v>
      </c>
      <c r="AL64">
        <f t="shared" si="26"/>
        <v>-2896.115552772194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-4.5271943765505851</v>
      </c>
      <c r="AR64">
        <f t="shared" si="27"/>
        <v>-4.527366524639663</v>
      </c>
      <c r="AS64">
        <f t="shared" si="27"/>
        <v>7.4152582074254745E-3</v>
      </c>
      <c r="AT64">
        <f t="shared" si="27"/>
        <v>-6.1609532031063998E-4</v>
      </c>
      <c r="AU64">
        <f t="shared" si="23"/>
        <v>-4.5205673617525477</v>
      </c>
      <c r="AW64">
        <v>61</v>
      </c>
      <c r="AX64">
        <f>IF(Z64&gt;0, (R64*SUMPRODUCT(K64:$K$98, X64:$X$98)-K64*$AZ$3)/Z64, 0)</f>
        <v>-1177.5196004934758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500000</v>
      </c>
      <c r="S65">
        <f t="shared" si="1"/>
        <v>-2449.6262640914797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-10.389228037807113</v>
      </c>
      <c r="AC65">
        <f t="shared" si="2"/>
        <v>-12.75863900338074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-1763.1723460323753</v>
      </c>
      <c r="AI65">
        <f t="shared" si="25"/>
        <v>-1763.2374510607954</v>
      </c>
      <c r="AJ65">
        <f t="shared" si="7"/>
        <v>2.3694109655736266</v>
      </c>
      <c r="AK65">
        <f t="shared" si="22"/>
        <v>-0.72724596264649799</v>
      </c>
      <c r="AL65">
        <f t="shared" si="26"/>
        <v>-1761.5952860578682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-2.4572752263770345</v>
      </c>
      <c r="AR65">
        <f t="shared" si="27"/>
        <v>-2.4573659611108281</v>
      </c>
      <c r="AS65">
        <f t="shared" si="27"/>
        <v>3.302170023203876E-3</v>
      </c>
      <c r="AT65">
        <f t="shared" si="27"/>
        <v>-1.0135387453843064E-3</v>
      </c>
      <c r="AU65">
        <f t="shared" si="23"/>
        <v>-2.4550773298330082</v>
      </c>
      <c r="AW65">
        <v>62</v>
      </c>
      <c r="AX65">
        <f>IF(Z65&gt;0, (R65*SUMPRODUCT(K65:$K$98, X65:$X$98)-K65*$AZ$3)/Z65, 0)</f>
        <v>-2449.6262640914797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500000</v>
      </c>
      <c r="S66">
        <f t="shared" si="1"/>
        <v>-4378.1444240418023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-12.75863900338074</v>
      </c>
      <c r="AC66">
        <f t="shared" si="2"/>
        <v>-13.289321898528343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-1060.4702815552005</v>
      </c>
      <c r="AI66">
        <f t="shared" si="25"/>
        <v>-1060.5082237762974</v>
      </c>
      <c r="AJ66">
        <f t="shared" si="7"/>
        <v>0.53068289514760281</v>
      </c>
      <c r="AK66">
        <f t="shared" si="22"/>
        <v>-0.89310473023665182</v>
      </c>
      <c r="AL66">
        <f t="shared" si="26"/>
        <v>-1060.8706456113866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-1.3195915209708076</v>
      </c>
      <c r="AR66">
        <f t="shared" si="27"/>
        <v>-1.3196387342064042</v>
      </c>
      <c r="AS66">
        <f t="shared" si="27"/>
        <v>6.6035292166229836E-4</v>
      </c>
      <c r="AT66">
        <f t="shared" si="27"/>
        <v>-1.1113309348290872E-3</v>
      </c>
      <c r="AU66">
        <f t="shared" si="23"/>
        <v>-1.3200897122195712</v>
      </c>
      <c r="AW66">
        <v>63</v>
      </c>
      <c r="AX66">
        <f>IF(Z66&gt;0, (R66*SUMPRODUCT(K66:$K$98, X66:$X$98)-K66*$AZ$3)/Z66, 0)</f>
        <v>-4378.1444240418023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-7391.3481341808856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-13.289321898528343</v>
      </c>
      <c r="AC67">
        <f t="shared" ref="AC67:AC98" si="30">S67*Z67</f>
        <v>-12.888741695187161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-630.63165287621803</v>
      </c>
      <c r="AI67">
        <f t="shared" ref="AI67:AI98" si="34">SUM(AE67:AH67)</f>
        <v>-630.65344988378217</v>
      </c>
      <c r="AJ67">
        <f t="shared" ref="AJ67:AJ98" si="35">AB67-AC67</f>
        <v>-0.40058020334118183</v>
      </c>
      <c r="AK67">
        <f t="shared" si="22"/>
        <v>-0.93025253289698406</v>
      </c>
      <c r="AL67">
        <f t="shared" si="26"/>
        <v>-631.98428262002028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-0.70064617663480344</v>
      </c>
      <c r="AR67">
        <f t="shared" si="36"/>
        <v>-0.70067039360828109</v>
      </c>
      <c r="AS67">
        <f t="shared" si="36"/>
        <v>-4.450537593958684E-4</v>
      </c>
      <c r="AT67">
        <f t="shared" si="36"/>
        <v>-1.0335318208441501E-3</v>
      </c>
      <c r="AU67">
        <f t="shared" si="23"/>
        <v>-0.70214897918852104</v>
      </c>
      <c r="AW67">
        <v>64</v>
      </c>
      <c r="AX67">
        <f>IF(Z67&gt;0, (R67*SUMPRODUCT(K67:$K$98, X67:$X$98)-K67*$AZ$3)/Z67, 0)</f>
        <v>-7391.3481341808856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500000</v>
      </c>
      <c r="S68">
        <f t="shared" si="29"/>
        <v>-12227.931237798708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-12.888741695187161</v>
      </c>
      <c r="AC68">
        <f t="shared" si="30"/>
        <v>-12.053520260829114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-370.29316284281862</v>
      </c>
      <c r="AI68">
        <f t="shared" si="34"/>
        <v>-370.30548455123602</v>
      </c>
      <c r="AJ68">
        <f t="shared" si="35"/>
        <v>-0.83522143435804708</v>
      </c>
      <c r="AK68">
        <f t="shared" si="22"/>
        <v>-0.90221191866310135</v>
      </c>
      <c r="AL68">
        <f t="shared" si="26"/>
        <v>-372.04291790425719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-0.36732514761268864</v>
      </c>
      <c r="AR68">
        <f t="shared" si="36"/>
        <v>-0.36733737055876875</v>
      </c>
      <c r="AS68">
        <f t="shared" si="36"/>
        <v>-8.2852687397601277E-4</v>
      </c>
      <c r="AT68">
        <f t="shared" si="36"/>
        <v>-8.9498040864860635E-4</v>
      </c>
      <c r="AU68">
        <f t="shared" si="23"/>
        <v>-0.36906087784139341</v>
      </c>
      <c r="AW68">
        <v>65</v>
      </c>
      <c r="AX68">
        <f>IF(Z68&gt;0, (R68*SUMPRODUCT(K68:$K$98, X68:$X$98)-K68*$AZ$3)/Z68, 0)</f>
        <v>-12227.931237798708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500000</v>
      </c>
      <c r="S69">
        <f t="shared" si="29"/>
        <v>-20154.63274479649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-12.053520260829114</v>
      </c>
      <c r="AC69">
        <f t="shared" si="30"/>
        <v>-11.049535041483901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-213.82066586419256</v>
      </c>
      <c r="AI69">
        <f t="shared" si="34"/>
        <v>-213.8275188388792</v>
      </c>
      <c r="AJ69">
        <f t="shared" si="35"/>
        <v>-1.0039852193452123</v>
      </c>
      <c r="AK69">
        <f t="shared" si="22"/>
        <v>-0.84374641825803809</v>
      </c>
      <c r="AL69">
        <f t="shared" si="26"/>
        <v>-215.67525047648246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-0.18938109510368051</v>
      </c>
      <c r="AR69">
        <f t="shared" si="36"/>
        <v>-0.18938716478757017</v>
      </c>
      <c r="AS69">
        <f t="shared" si="36"/>
        <v>-8.8923032551151658E-4</v>
      </c>
      <c r="AT69">
        <f t="shared" si="36"/>
        <v>-7.4730672095561193E-4</v>
      </c>
      <c r="AU69">
        <f t="shared" si="23"/>
        <v>-0.1910237018340373</v>
      </c>
      <c r="AW69">
        <v>66</v>
      </c>
      <c r="AX69">
        <f>IF(Z69&gt;0, (R69*SUMPRODUCT(K69:$K$98, X69:$X$98)-K69*$AZ$3)/Z69, 0)</f>
        <v>-20154.63274479649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500000</v>
      </c>
      <c r="S70">
        <f t="shared" si="29"/>
        <v>-33436.102951031178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-11.049535041483901</v>
      </c>
      <c r="AC70">
        <f t="shared" si="30"/>
        <v>-10.01453188037517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-121.62153121249105</v>
      </c>
      <c r="AI70">
        <f t="shared" si="34"/>
        <v>-121.6252751191505</v>
      </c>
      <c r="AJ70">
        <f t="shared" si="35"/>
        <v>-1.0350031611087314</v>
      </c>
      <c r="AK70">
        <f t="shared" si="22"/>
        <v>-0.7734674529038732</v>
      </c>
      <c r="AL70">
        <f t="shared" si="26"/>
        <v>-123.43374573316311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-9.6178807951534662E-2</v>
      </c>
      <c r="AR70">
        <f t="shared" si="36"/>
        <v>-9.6181768648345475E-2</v>
      </c>
      <c r="AS70">
        <f t="shared" si="36"/>
        <v>-8.1848476391558722E-4</v>
      </c>
      <c r="AT70">
        <f t="shared" si="36"/>
        <v>-6.1166124836589794E-4</v>
      </c>
      <c r="AU70">
        <f t="shared" si="23"/>
        <v>-9.7611914660626964E-2</v>
      </c>
      <c r="AW70">
        <v>67</v>
      </c>
      <c r="AX70">
        <f>IF(Z70&gt;0, (R70*SUMPRODUCT(K70:$K$98, X70:$X$98)-K70*$AZ$3)/Z70, 0)</f>
        <v>-33436.102951031178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500000</v>
      </c>
      <c r="S71">
        <f t="shared" si="29"/>
        <v>-56170.834623165472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-10.01453188037517</v>
      </c>
      <c r="AC71">
        <f t="shared" si="30"/>
        <v>-9.0175104595656244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-67.990086379032505</v>
      </c>
      <c r="AI71">
        <f t="shared" si="34"/>
        <v>-67.992093094465886</v>
      </c>
      <c r="AJ71">
        <f t="shared" si="35"/>
        <v>-0.99702142080954559</v>
      </c>
      <c r="AK71">
        <f t="shared" si="22"/>
        <v>-0.70101723162626195</v>
      </c>
      <c r="AL71">
        <f t="shared" si="26"/>
        <v>-69.690131746901699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-4.8006107518731959E-2</v>
      </c>
      <c r="AR71">
        <f t="shared" si="36"/>
        <v>-4.8007524410546412E-2</v>
      </c>
      <c r="AS71">
        <f t="shared" si="36"/>
        <v>-7.0397200643390384E-4</v>
      </c>
      <c r="AT71">
        <f t="shared" si="36"/>
        <v>-4.9497081686768456E-4</v>
      </c>
      <c r="AU71">
        <f t="shared" si="23"/>
        <v>-4.9206467233848E-2</v>
      </c>
      <c r="AW71">
        <v>68</v>
      </c>
      <c r="AX71">
        <f>IF(Z71&gt;0, (R71*SUMPRODUCT(K71:$K$98, X71:$X$98)-K71*$AZ$3)/Z71, 0)</f>
        <v>-56170.834623165472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500000</v>
      </c>
      <c r="S72">
        <f t="shared" si="29"/>
        <v>-95920.591968937879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-9.0175104595656244</v>
      </c>
      <c r="AC72">
        <f t="shared" si="30"/>
        <v>-8.0894449342619623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-37.298525977236402</v>
      </c>
      <c r="AI72">
        <f t="shared" si="34"/>
        <v>-37.299580162366027</v>
      </c>
      <c r="AJ72">
        <f t="shared" si="35"/>
        <v>-0.92806552530366204</v>
      </c>
      <c r="AK72">
        <f t="shared" ref="AK72:AK98" si="49">G72*SUM(AB72:AB72, AE72:AF72)</f>
        <v>-0.63122573216959377</v>
      </c>
      <c r="AL72">
        <f t="shared" si="26"/>
        <v>-38.858871419839289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-2.3513893502106035E-2</v>
      </c>
      <c r="AR72">
        <f t="shared" si="36"/>
        <v>-2.3514558085925907E-2</v>
      </c>
      <c r="AS72">
        <f t="shared" si="36"/>
        <v>-5.8507496886833581E-4</v>
      </c>
      <c r="AT72">
        <f t="shared" si="36"/>
        <v>-3.9793997894402799E-4</v>
      </c>
      <c r="AU72">
        <f t="shared" si="23"/>
        <v>-2.4497573033738274E-2</v>
      </c>
      <c r="AW72">
        <v>69</v>
      </c>
      <c r="AX72">
        <f>IF(Z72&gt;0, (R72*SUMPRODUCT(K72:$K$98, X72:$X$98)-K72*$AZ$3)/Z72, 0)</f>
        <v>-95920.591968937879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500000</v>
      </c>
      <c r="S73">
        <f t="shared" si="29"/>
        <v>-167091.62086970714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-8.0894449342619623</v>
      </c>
      <c r="AC73">
        <f t="shared" si="30"/>
        <v>-7.2414662984583593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-20.076582612131144</v>
      </c>
      <c r="AI73">
        <f t="shared" si="34"/>
        <v>-20.077124340844168</v>
      </c>
      <c r="AJ73">
        <f t="shared" si="35"/>
        <v>-0.847978635803603</v>
      </c>
      <c r="AK73">
        <f t="shared" si="49"/>
        <v>-0.56626114539833738</v>
      </c>
      <c r="AL73">
        <f t="shared" si="26"/>
        <v>-21.491364122046107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-1.1300681773877963E-2</v>
      </c>
      <c r="AR73">
        <f t="shared" si="36"/>
        <v>-1.1300986701460109E-2</v>
      </c>
      <c r="AS73">
        <f t="shared" si="36"/>
        <v>-4.7730915661280766E-4</v>
      </c>
      <c r="AT73">
        <f t="shared" si="36"/>
        <v>-3.1873636707432538E-4</v>
      </c>
      <c r="AU73">
        <f t="shared" si="23"/>
        <v>-1.2097032225147242E-2</v>
      </c>
      <c r="AW73">
        <v>70</v>
      </c>
      <c r="AX73">
        <f>IF(Z73&gt;0, (R73*SUMPRODUCT(K73:$K$98, X73:$X$98)-K73*$AZ$3)/Z73, 0)</f>
        <v>-167091.62086970714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500000</v>
      </c>
      <c r="S74">
        <f t="shared" si="29"/>
        <v>-297537.79077629425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-7.2414662984583593</v>
      </c>
      <c r="AC74">
        <f t="shared" si="30"/>
        <v>-6.4746486504949976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-10.572076708905342</v>
      </c>
      <c r="AI74">
        <f t="shared" si="34"/>
        <v>-10.572348718413513</v>
      </c>
      <c r="AJ74">
        <f t="shared" si="35"/>
        <v>-0.76681764796336171</v>
      </c>
      <c r="AK74">
        <f t="shared" si="49"/>
        <v>-0.50690264089208525</v>
      </c>
      <c r="AL74">
        <f t="shared" si="26"/>
        <v>-11.846069007268961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-5.3132119183549415E-3</v>
      </c>
      <c r="AR74">
        <f t="shared" si="36"/>
        <v>-5.3133486222590575E-3</v>
      </c>
      <c r="AS74">
        <f t="shared" si="36"/>
        <v>-3.853797866347204E-4</v>
      </c>
      <c r="AT74">
        <f t="shared" si="36"/>
        <v>-2.547542197423472E-4</v>
      </c>
      <c r="AU74">
        <f t="shared" si="23"/>
        <v>-5.9534826286361253E-3</v>
      </c>
      <c r="AW74">
        <v>71</v>
      </c>
      <c r="AX74">
        <f>IF(Z74&gt;0, (R74*SUMPRODUCT(K74:$K$98, X74:$X$98)-K74*$AZ$3)/Z74, 0)</f>
        <v>-297537.79077629425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500000</v>
      </c>
      <c r="S75">
        <f t="shared" si="29"/>
        <v>-542952.2495801067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-6.4746486504949976</v>
      </c>
      <c r="AC75">
        <f t="shared" si="30"/>
        <v>-5.7852133537193877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-5.4440239089390401</v>
      </c>
      <c r="AI75">
        <f t="shared" si="34"/>
        <v>-5.4441570977544052</v>
      </c>
      <c r="AJ75">
        <f t="shared" si="35"/>
        <v>-0.68943529677560988</v>
      </c>
      <c r="AK75">
        <f t="shared" si="49"/>
        <v>-0.45322540553464985</v>
      </c>
      <c r="AL75">
        <f t="shared" si="26"/>
        <v>-6.5868178000646651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-2.4428614366157789E-3</v>
      </c>
      <c r="AR75">
        <f t="shared" si="36"/>
        <v>-2.4429212015665367E-3</v>
      </c>
      <c r="AS75">
        <f t="shared" si="36"/>
        <v>-3.0936581611433754E-4</v>
      </c>
      <c r="AT75">
        <f t="shared" si="36"/>
        <v>-2.0337288810528279E-4</v>
      </c>
      <c r="AU75">
        <f t="shared" si="23"/>
        <v>-2.9556599057861573E-3</v>
      </c>
      <c r="AW75">
        <v>72</v>
      </c>
      <c r="AX75">
        <f>IF(Z75&gt;0, (R75*SUMPRODUCT(K75:$K$98, X75:$X$98)-K75*$AZ$3)/Z75, 0)</f>
        <v>-542952.2495801067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500000</v>
      </c>
      <c r="S76">
        <f t="shared" si="29"/>
        <v>-1017868.7428372528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-5.7852133537193877</v>
      </c>
      <c r="AC76">
        <f t="shared" si="30"/>
        <v>-5.1673450466792499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-2.7359610811010371</v>
      </c>
      <c r="AI76">
        <f t="shared" si="34"/>
        <v>-2.736024539001221</v>
      </c>
      <c r="AJ76">
        <f t="shared" si="35"/>
        <v>-0.61786830704013784</v>
      </c>
      <c r="AK76">
        <f t="shared" si="49"/>
        <v>-0.40496493476035716</v>
      </c>
      <c r="AL76">
        <f t="shared" si="26"/>
        <v>-3.7588577808017161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-1.0961518028264259E-3</v>
      </c>
      <c r="AR76">
        <f t="shared" si="36"/>
        <v>-1.0961772269789003E-3</v>
      </c>
      <c r="AS76">
        <f t="shared" si="36"/>
        <v>-2.4754645208578804E-4</v>
      </c>
      <c r="AT76">
        <f t="shared" si="36"/>
        <v>-1.622475723011421E-4</v>
      </c>
      <c r="AU76">
        <f t="shared" si="23"/>
        <v>-1.5059712513658305E-3</v>
      </c>
      <c r="AW76">
        <v>73</v>
      </c>
      <c r="AX76">
        <f>IF(Z76&gt;0, (R76*SUMPRODUCT(K76:$K$98, X76:$X$98)-K76*$AZ$3)/Z76, 0)</f>
        <v>-1017868.7428372528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500000</v>
      </c>
      <c r="S77">
        <f t="shared" si="29"/>
        <v>-1963211.7426665898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-5.1673450466792499</v>
      </c>
      <c r="AC77">
        <f t="shared" si="30"/>
        <v>-4.614591940913547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-1.3376668684295456</v>
      </c>
      <c r="AI77">
        <f t="shared" si="34"/>
        <v>-1.3376962500790173</v>
      </c>
      <c r="AJ77">
        <f t="shared" si="35"/>
        <v>-0.55275310576570291</v>
      </c>
      <c r="AK77">
        <f t="shared" si="49"/>
        <v>-0.36171415326754752</v>
      </c>
      <c r="AL77">
        <f t="shared" si="26"/>
        <v>-2.2521635091122678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-4.7850968803808067E-4</v>
      </c>
      <c r="AR77">
        <f t="shared" si="36"/>
        <v>-4.7852019843065642E-4</v>
      </c>
      <c r="AS77">
        <f t="shared" si="36"/>
        <v>-1.9773063267430229E-4</v>
      </c>
      <c r="AT77">
        <f t="shared" si="36"/>
        <v>-1.293922505849437E-4</v>
      </c>
      <c r="AU77">
        <f t="shared" si="23"/>
        <v>-8.0564308168990244E-4</v>
      </c>
      <c r="AW77">
        <v>74</v>
      </c>
      <c r="AX77">
        <f>IF(Z77&gt;0, (R77*SUMPRODUCT(K77:$K$98, X77:$X$98)-K77*$AZ$3)/Z77, 0)</f>
        <v>-1963211.7426665898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500000</v>
      </c>
      <c r="S78">
        <f t="shared" si="29"/>
        <v>-3904619.721066392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-4.614591940913547</v>
      </c>
      <c r="AC78">
        <f t="shared" si="30"/>
        <v>-4.1205621849153973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-0.63586114302529573</v>
      </c>
      <c r="AI78">
        <f t="shared" si="34"/>
        <v>-0.63587433432969687</v>
      </c>
      <c r="AJ78">
        <f t="shared" si="35"/>
        <v>-0.49402975599814969</v>
      </c>
      <c r="AK78">
        <f t="shared" si="49"/>
        <v>-0.32302143586394833</v>
      </c>
      <c r="AL78">
        <f t="shared" si="26"/>
        <v>-1.4529255261917948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-2.0308929325112059E-4</v>
      </c>
      <c r="AR78">
        <f t="shared" si="36"/>
        <v>-2.0309350645508385E-4</v>
      </c>
      <c r="AS78">
        <f t="shared" si="36"/>
        <v>-1.5778940904193035E-4</v>
      </c>
      <c r="AT78">
        <f t="shared" si="36"/>
        <v>-1.031706306229844E-4</v>
      </c>
      <c r="AU78">
        <f t="shared" si="23"/>
        <v>-4.6405354611999859E-4</v>
      </c>
      <c r="AW78">
        <v>75</v>
      </c>
      <c r="AX78">
        <f>IF(Z78&gt;0, (R78*SUMPRODUCT(K78:$K$98, X78:$X$98)-K78*$AZ$3)/Z78, 0)</f>
        <v>-3904619.721066392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500000</v>
      </c>
      <c r="S79">
        <f t="shared" si="29"/>
        <v>-8018030.1230233982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-4.1205621849153973</v>
      </c>
      <c r="AC79">
        <f t="shared" si="30"/>
        <v>-3.6792400369888387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-0.29294024555564602</v>
      </c>
      <c r="AI79">
        <f t="shared" si="34"/>
        <v>-0.29294598144086431</v>
      </c>
      <c r="AJ79">
        <f t="shared" si="35"/>
        <v>-0.44132214792655855</v>
      </c>
      <c r="AK79">
        <f t="shared" si="49"/>
        <v>-0.28843935294407785</v>
      </c>
      <c r="AL79">
        <f t="shared" si="26"/>
        <v>-1.0227074823115008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-8.35383244878669E-5</v>
      </c>
      <c r="AR79">
        <f t="shared" si="36"/>
        <v>-8.3539960201115112E-5</v>
      </c>
      <c r="AS79">
        <f t="shared" si="36"/>
        <v>-1.2585267253818847E-4</v>
      </c>
      <c r="AT79">
        <f t="shared" si="36"/>
        <v>-8.2254796419686861E-5</v>
      </c>
      <c r="AU79">
        <f t="shared" si="23"/>
        <v>-2.9164742915899048E-4</v>
      </c>
      <c r="AW79">
        <v>76</v>
      </c>
      <c r="AX79">
        <f>IF(Z79&gt;0, (R79*SUMPRODUCT(K79:$K$98, X79:$X$98)-K79*$AZ$3)/Z79, 0)</f>
        <v>-8018030.1230233982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500000</v>
      </c>
      <c r="S80">
        <f t="shared" si="29"/>
        <v>-17008481.04276355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-3.6792400369888387</v>
      </c>
      <c r="AC80">
        <f t="shared" si="30"/>
        <v>-3.2851046135099242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-0.1305685092986402</v>
      </c>
      <c r="AI80">
        <f t="shared" si="34"/>
        <v>-0.13057092361227382</v>
      </c>
      <c r="AJ80">
        <f t="shared" si="35"/>
        <v>-0.3941354234789145</v>
      </c>
      <c r="AK80">
        <f t="shared" si="49"/>
        <v>-0.25754680258921875</v>
      </c>
      <c r="AL80">
        <f t="shared" si="26"/>
        <v>-0.78225314968040704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-3.3245061624493971E-5</v>
      </c>
      <c r="AR80">
        <f t="shared" si="36"/>
        <v>-3.324567635162811E-5</v>
      </c>
      <c r="AS80">
        <f t="shared" si="36"/>
        <v>-1.0035387944870258E-4</v>
      </c>
      <c r="AT80">
        <f t="shared" si="36"/>
        <v>-6.5575990483940765E-5</v>
      </c>
      <c r="AU80">
        <f t="shared" si="23"/>
        <v>-1.9917554628427143E-4</v>
      </c>
      <c r="AW80">
        <v>77</v>
      </c>
      <c r="AX80">
        <f>IF(Z80&gt;0, (R80*SUMPRODUCT(K80:$K$98, X80:$X$98)-K80*$AZ$3)/Z80, 0)</f>
        <v>-17008481.04276355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500000</v>
      </c>
      <c r="S81">
        <f t="shared" si="29"/>
        <v>-37342845.464071482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-3.2851046135099242</v>
      </c>
      <c r="AC81">
        <f t="shared" si="30"/>
        <v>-2.9331566426756543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-5.6333478422643773E-2</v>
      </c>
      <c r="AI81">
        <f t="shared" si="34"/>
        <v>-5.6334460256180503E-2</v>
      </c>
      <c r="AJ81">
        <f t="shared" si="35"/>
        <v>-0.35194797083426987</v>
      </c>
      <c r="AK81">
        <f t="shared" si="49"/>
        <v>-0.22995732294569471</v>
      </c>
      <c r="AL81">
        <f t="shared" si="26"/>
        <v>-0.63823975403614508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-1.2806700179734671E-5</v>
      </c>
      <c r="AR81">
        <f t="shared" si="36"/>
        <v>-1.2806923387107681E-5</v>
      </c>
      <c r="AS81">
        <f t="shared" si="36"/>
        <v>-8.0010897028661869E-5</v>
      </c>
      <c r="AT81">
        <f t="shared" si="36"/>
        <v>-5.2277874037974613E-5</v>
      </c>
      <c r="AU81">
        <f t="shared" si="23"/>
        <v>-1.4509569445374416E-4</v>
      </c>
      <c r="AW81">
        <v>78</v>
      </c>
      <c r="AX81">
        <f>IF(Z81&gt;0, (R81*SUMPRODUCT(K81:$K$98, X81:$X$98)-K81*$AZ$3)/Z81, 0)</f>
        <v>-37342845.464071482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500000</v>
      </c>
      <c r="S82">
        <f t="shared" si="29"/>
        <v>-85016850.814984709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-2.9331566426756543</v>
      </c>
      <c r="AC82">
        <f t="shared" si="30"/>
        <v>-2.618900506611642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-2.3478364372664512E-2</v>
      </c>
      <c r="AI82">
        <f t="shared" si="34"/>
        <v>-2.3478749428756555E-2</v>
      </c>
      <c r="AJ82">
        <f t="shared" si="35"/>
        <v>-0.31425613606401237</v>
      </c>
      <c r="AK82">
        <f t="shared" si="49"/>
        <v>-0.20532096498729582</v>
      </c>
      <c r="AL82">
        <f t="shared" si="26"/>
        <v>-0.54305585048006477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-4.765631849365562E-6</v>
      </c>
      <c r="AR82">
        <f t="shared" si="36"/>
        <v>-4.7657100079436849E-6</v>
      </c>
      <c r="AS82">
        <f t="shared" si="36"/>
        <v>-6.3787622813660756E-5</v>
      </c>
      <c r="AT82">
        <f t="shared" si="36"/>
        <v>-4.1675992183900248E-5</v>
      </c>
      <c r="AU82">
        <f t="shared" si="23"/>
        <v>-1.102293250055047E-4</v>
      </c>
      <c r="AW82">
        <v>79</v>
      </c>
      <c r="AX82">
        <f>IF(Z82&gt;0, (R82*SUMPRODUCT(K82:$K$98, X82:$X$98)-K82*$AZ$3)/Z82, 0)</f>
        <v>-85016850.814984709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500000</v>
      </c>
      <c r="S83">
        <f t="shared" si="29"/>
        <v>-201062950.66653302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-2.618900506611642</v>
      </c>
      <c r="AC83">
        <f t="shared" si="30"/>
        <v>-2.3383080019183207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-9.4333558155383114E-3</v>
      </c>
      <c r="AI83">
        <f t="shared" si="34"/>
        <v>-9.4335011871740457E-3</v>
      </c>
      <c r="AJ83">
        <f t="shared" si="35"/>
        <v>-0.28059250469332131</v>
      </c>
      <c r="AK83">
        <f t="shared" si="49"/>
        <v>-0.18332303546281495</v>
      </c>
      <c r="AL83">
        <f t="shared" si="26"/>
        <v>-0.47334904134331035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-1.7096249386759371E-6</v>
      </c>
      <c r="AR83">
        <f t="shared" si="36"/>
        <v>-1.7096512846527757E-6</v>
      </c>
      <c r="AS83">
        <f t="shared" si="36"/>
        <v>-5.0852310991925903E-5</v>
      </c>
      <c r="AT83">
        <f t="shared" si="36"/>
        <v>-3.3223980881199997E-5</v>
      </c>
      <c r="AU83">
        <f t="shared" si="23"/>
        <v>-8.5785943157778676E-5</v>
      </c>
      <c r="AW83">
        <v>80</v>
      </c>
      <c r="AX83">
        <f>IF(Z83&gt;0, (R83*SUMPRODUCT(K83:$K$98, X83:$X$98)-K83*$AZ$3)/Z83, 0)</f>
        <v>-201062950.66653302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500000</v>
      </c>
      <c r="S84">
        <f t="shared" si="29"/>
        <v>-494787726.99150997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-2.3383080019183207</v>
      </c>
      <c r="AC84">
        <f t="shared" si="30"/>
        <v>-2.0877764344672136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-3.6469469479670537E-3</v>
      </c>
      <c r="AI84">
        <f t="shared" si="34"/>
        <v>-3.6469996922127317E-3</v>
      </c>
      <c r="AJ84">
        <f t="shared" si="35"/>
        <v>-0.25053156745110705</v>
      </c>
      <c r="AK84">
        <f t="shared" si="49"/>
        <v>-0.16368156013428245</v>
      </c>
      <c r="AL84">
        <f t="shared" si="26"/>
        <v>-0.41786012727760224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-5.901277693855008E-7</v>
      </c>
      <c r="AR84">
        <f t="shared" si="36"/>
        <v>-5.9013630415293619E-7</v>
      </c>
      <c r="AS84">
        <f t="shared" si="36"/>
        <v>-4.0539562864491269E-5</v>
      </c>
      <c r="AT84">
        <f t="shared" si="36"/>
        <v>-2.6485999206933196E-5</v>
      </c>
      <c r="AU84">
        <f t="shared" si="23"/>
        <v>-6.7615698375577402E-5</v>
      </c>
      <c r="AW84">
        <v>81</v>
      </c>
      <c r="AX84">
        <f>IF(Z84&gt;0, (R84*SUMPRODUCT(K84:$K$98, X84:$X$98)-K84*$AZ$3)/Z84, 0)</f>
        <v>-494787726.99150997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500000</v>
      </c>
      <c r="S85">
        <f t="shared" si="29"/>
        <v>-1269339595.3348424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-2.0877764344672136</v>
      </c>
      <c r="AC85">
        <f t="shared" si="30"/>
        <v>-1.8640865986342281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-1.3543979419025837E-3</v>
      </c>
      <c r="AI85">
        <f t="shared" si="34"/>
        <v>-1.3544162987572572E-3</v>
      </c>
      <c r="AJ85">
        <f t="shared" si="35"/>
        <v>-0.22368983583298552</v>
      </c>
      <c r="AK85">
        <f t="shared" si="49"/>
        <v>-0.14614435041270496</v>
      </c>
      <c r="AL85">
        <f t="shared" si="26"/>
        <v>-0.37118860254444774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-1.956792919918622E-7</v>
      </c>
      <c r="AR85">
        <f t="shared" si="36"/>
        <v>-1.9568194413434895E-7</v>
      </c>
      <c r="AS85">
        <f t="shared" si="36"/>
        <v>-3.2318026591274008E-5</v>
      </c>
      <c r="AT85">
        <f t="shared" si="36"/>
        <v>-2.1114490898588219E-5</v>
      </c>
      <c r="AU85">
        <f t="shared" si="23"/>
        <v>-5.3628199433996582E-5</v>
      </c>
      <c r="AW85">
        <v>82</v>
      </c>
      <c r="AX85">
        <f>IF(Z85&gt;0, (R85*SUMPRODUCT(K85:$K$98, X85:$X$98)-K85*$AZ$3)/Z85, 0)</f>
        <v>-1269339595.3348424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500000</v>
      </c>
      <c r="S86">
        <f t="shared" si="29"/>
        <v>-3401971975.6670833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-1.8640865986342281</v>
      </c>
      <c r="AC86">
        <f t="shared" si="30"/>
        <v>-1.6643631997057033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-4.8231402734930936E-4</v>
      </c>
      <c r="AI86">
        <f t="shared" si="34"/>
        <v>-4.8232014278475245E-4</v>
      </c>
      <c r="AJ86">
        <f t="shared" si="35"/>
        <v>-0.19972339892852475</v>
      </c>
      <c r="AK86">
        <f t="shared" si="49"/>
        <v>-0.13048606190439599</v>
      </c>
      <c r="AL86">
        <f t="shared" si="26"/>
        <v>-0.33069178097570551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-6.2217198709760218E-8</v>
      </c>
      <c r="AR86">
        <f t="shared" si="36"/>
        <v>-6.2217987584312034E-8</v>
      </c>
      <c r="AS86">
        <f t="shared" si="36"/>
        <v>-2.5763775659639288E-5</v>
      </c>
      <c r="AT86">
        <f t="shared" si="36"/>
        <v>-1.6832347354642002E-5</v>
      </c>
      <c r="AU86">
        <f t="shared" si="23"/>
        <v>-4.2658341001865604E-5</v>
      </c>
      <c r="AW86">
        <v>83</v>
      </c>
      <c r="AX86">
        <f>IF(Z86&gt;0, (R86*SUMPRODUCT(K86:$K$98, X86:$X$98)-K86*$AZ$3)/Z86, 0)</f>
        <v>-3401971975.6670833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500000</v>
      </c>
      <c r="S87">
        <f t="shared" si="29"/>
        <v>-9544974185.0649433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-1.6643631997057033</v>
      </c>
      <c r="AC87">
        <f t="shared" si="30"/>
        <v>-1.4860386238802084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-1.6432720776984823E-4</v>
      </c>
      <c r="AI87">
        <f t="shared" si="34"/>
        <v>-1.6432915387074262E-4</v>
      </c>
      <c r="AJ87">
        <f t="shared" si="35"/>
        <v>-0.17832457582549499</v>
      </c>
      <c r="AK87">
        <f t="shared" si="49"/>
        <v>-0.11650542397939924</v>
      </c>
      <c r="AL87">
        <f t="shared" si="26"/>
        <v>-0.29499432895876498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-1.8926574284691897E-8</v>
      </c>
      <c r="AR87">
        <f t="shared" si="36"/>
        <v>-1.8926798429090404E-8</v>
      </c>
      <c r="AS87">
        <f t="shared" si="36"/>
        <v>-2.0538737175370442E-5</v>
      </c>
      <c r="AT87">
        <f t="shared" si="36"/>
        <v>-1.3418645587917185E-5</v>
      </c>
      <c r="AU87">
        <f t="shared" si="23"/>
        <v>-3.3976309561716716E-5</v>
      </c>
      <c r="AW87">
        <v>84</v>
      </c>
      <c r="AX87">
        <f>IF(Z87&gt;0, (R87*SUMPRODUCT(K87:$K$98, X87:$X$98)-K87*$AZ$3)/Z87, 0)</f>
        <v>-9544974185.0649433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500000</v>
      </c>
      <c r="S88">
        <f t="shared" si="29"/>
        <v>-28091199823.404572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-1.4860386238802084</v>
      </c>
      <c r="AC88">
        <f t="shared" si="30"/>
        <v>-1.326820215982949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-5.3449298778331377E-5</v>
      </c>
      <c r="AI88">
        <f t="shared" si="34"/>
        <v>-5.3449889185747367E-5</v>
      </c>
      <c r="AJ88">
        <f t="shared" si="35"/>
        <v>-0.15921840789725938</v>
      </c>
      <c r="AK88">
        <f t="shared" si="49"/>
        <v>-0.10402270367161459</v>
      </c>
      <c r="AL88">
        <f t="shared" si="26"/>
        <v>-0.26329456145805974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-5.4965037304978648E-9</v>
      </c>
      <c r="AR88">
        <f t="shared" si="36"/>
        <v>-5.4965644455425649E-9</v>
      </c>
      <c r="AS88">
        <f t="shared" si="36"/>
        <v>-1.6373359295145797E-5</v>
      </c>
      <c r="AT88">
        <f t="shared" si="36"/>
        <v>-1.0697262487179691E-5</v>
      </c>
      <c r="AU88">
        <f t="shared" si="23"/>
        <v>-2.7076118346771032E-5</v>
      </c>
      <c r="AW88">
        <v>85</v>
      </c>
      <c r="AX88">
        <f>IF(Z88&gt;0, (R88*SUMPRODUCT(K88:$K$98, X88:$X$98)-K88*$AZ$3)/Z88, 0)</f>
        <v>-28091199823.404572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500000</v>
      </c>
      <c r="S89">
        <f t="shared" si="29"/>
        <v>-87654026229.144135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-1.326820215982949</v>
      </c>
      <c r="AC89">
        <f t="shared" si="30"/>
        <v>-1.1846609118153155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-1.6622538142335806E-5</v>
      </c>
      <c r="AI89">
        <f t="shared" si="34"/>
        <v>-1.6622707082224079E-5</v>
      </c>
      <c r="AJ89">
        <f t="shared" si="35"/>
        <v>-0.14215930416763345</v>
      </c>
      <c r="AK89">
        <f t="shared" si="49"/>
        <v>-9.2877415118806442E-2</v>
      </c>
      <c r="AL89">
        <f t="shared" si="26"/>
        <v>-0.23505334199352212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-1.5262435115080231E-9</v>
      </c>
      <c r="AR89">
        <f t="shared" si="36"/>
        <v>-1.5262590231829613E-9</v>
      </c>
      <c r="AS89">
        <f t="shared" si="36"/>
        <v>-1.3052742831959436E-5</v>
      </c>
      <c r="AT89">
        <f t="shared" si="36"/>
        <v>-8.5277922647495409E-6</v>
      </c>
      <c r="AU89">
        <f t="shared" si="23"/>
        <v>-2.1582061355732162E-5</v>
      </c>
      <c r="AW89">
        <v>86</v>
      </c>
      <c r="AX89">
        <f>IF(Z89&gt;0, (R89*SUMPRODUCT(K89:$K$98, X89:$X$98)-K89*$AZ$3)/Z89, 0)</f>
        <v>-87654026229.144135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500000</v>
      </c>
      <c r="S90">
        <f t="shared" si="29"/>
        <v>-290942650355.66986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-1.1846609118153155</v>
      </c>
      <c r="AC90">
        <f t="shared" si="30"/>
        <v>-1.0577329582842938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-4.8722507523947385E-6</v>
      </c>
      <c r="AI90">
        <f t="shared" si="34"/>
        <v>-4.872296196615317E-6</v>
      </c>
      <c r="AJ90">
        <f t="shared" si="35"/>
        <v>-0.12692795353102171</v>
      </c>
      <c r="AK90">
        <f t="shared" si="49"/>
        <v>-8.2926263827072091E-2</v>
      </c>
      <c r="AL90">
        <f t="shared" si="26"/>
        <v>-0.2098590896542904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-3.9942762789074158E-10</v>
      </c>
      <c r="AR90">
        <f t="shared" si="36"/>
        <v>-3.994313534127127E-10</v>
      </c>
      <c r="AS90">
        <f t="shared" si="36"/>
        <v>-1.0405566948089373E-5</v>
      </c>
      <c r="AT90">
        <f t="shared" si="36"/>
        <v>-6.7983038093860526E-6</v>
      </c>
      <c r="AU90">
        <f t="shared" si="23"/>
        <v>-1.7204270188828837E-5</v>
      </c>
      <c r="AW90">
        <v>87</v>
      </c>
      <c r="AX90">
        <f>IF(Z90&gt;0, (R90*SUMPRODUCT(K90:$K$98, X90:$X$98)-K90*$AZ$3)/Z90, 0)</f>
        <v>-290942650355.66986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500000</v>
      </c>
      <c r="S91">
        <f t="shared" si="29"/>
        <v>-1030971360385.627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-1.0577329582842938</v>
      </c>
      <c r="AC91">
        <f t="shared" si="30"/>
        <v>-0.94440442738259167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-1.341574324915904E-6</v>
      </c>
      <c r="AI91">
        <f t="shared" si="34"/>
        <v>-1.3415857753361541E-6</v>
      </c>
      <c r="AJ91">
        <f t="shared" si="35"/>
        <v>-0.11332853090170214</v>
      </c>
      <c r="AK91">
        <f t="shared" si="49"/>
        <v>-7.4041307079900573E-2</v>
      </c>
      <c r="AL91">
        <f t="shared" si="26"/>
        <v>-0.18737117956737803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-9.8198574926900232E-11</v>
      </c>
      <c r="AR91">
        <f t="shared" si="36"/>
        <v>-9.8199413057840874E-11</v>
      </c>
      <c r="AS91">
        <f t="shared" si="36"/>
        <v>-8.2952543339735757E-6</v>
      </c>
      <c r="AT91">
        <f t="shared" si="36"/>
        <v>-5.4195661812676757E-6</v>
      </c>
      <c r="AU91">
        <f t="shared" si="23"/>
        <v>-1.3714918714654307E-5</v>
      </c>
      <c r="AW91">
        <v>88</v>
      </c>
      <c r="AX91">
        <f>IF(Z91&gt;0, (R91*SUMPRODUCT(K91:$K$98, X91:$X$98)-K91*$AZ$3)/Z91, 0)</f>
        <v>-1030971360385.627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500000</v>
      </c>
      <c r="S92">
        <f t="shared" si="29"/>
        <v>-3915852758062.3965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-0.94440442738259167</v>
      </c>
      <c r="AC92">
        <f t="shared" si="30"/>
        <v>-0.8432182388190671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-3.4576938640411852E-7</v>
      </c>
      <c r="AI92">
        <f t="shared" si="34"/>
        <v>-3.4577207808550604E-7</v>
      </c>
      <c r="AJ92">
        <f t="shared" si="35"/>
        <v>-0.10118618856352457</v>
      </c>
      <c r="AK92">
        <f t="shared" si="49"/>
        <v>-6.6108309916781419E-2</v>
      </c>
      <c r="AL92">
        <f t="shared" si="26"/>
        <v>-0.16729484425238406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-2.2597425523315638E-11</v>
      </c>
      <c r="AR92">
        <f t="shared" si="36"/>
        <v>-2.2597601435562582E-11</v>
      </c>
      <c r="AS92">
        <f t="shared" si="36"/>
        <v>-6.6129259846619656E-6</v>
      </c>
      <c r="AT92">
        <f t="shared" si="36"/>
        <v>-4.3204449802585037E-6</v>
      </c>
      <c r="AU92">
        <f t="shared" si="23"/>
        <v>-1.0933393562521904E-5</v>
      </c>
      <c r="AW92">
        <v>89</v>
      </c>
      <c r="AX92">
        <f>IF(Z92&gt;0, (R92*SUMPRODUCT(K92:$K$98, X92:$X$98)-K92*$AZ$3)/Z92, 0)</f>
        <v>-3915852758062.3965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500000</v>
      </c>
      <c r="S93">
        <f t="shared" si="29"/>
        <v>-16013394567806.48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-0.8432182388190671</v>
      </c>
      <c r="AC93">
        <f t="shared" si="30"/>
        <v>-0.75287342753655484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-8.3082967982627255E-8</v>
      </c>
      <c r="AI93">
        <f t="shared" si="34"/>
        <v>-8.3083555673001351E-8</v>
      </c>
      <c r="AJ93">
        <f t="shared" si="35"/>
        <v>-9.0344811282512261E-2</v>
      </c>
      <c r="AK93">
        <f t="shared" si="49"/>
        <v>-5.90252767173347E-2</v>
      </c>
      <c r="AL93">
        <f t="shared" si="26"/>
        <v>-0.14937017108340264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-4.8480423427394696E-12</v>
      </c>
      <c r="AR93">
        <f t="shared" si="36"/>
        <v>-4.8480766355420406E-12</v>
      </c>
      <c r="AS93">
        <f t="shared" si="36"/>
        <v>-5.2717841114680854E-6</v>
      </c>
      <c r="AT93">
        <f t="shared" si="36"/>
        <v>-3.4442322869037194E-6</v>
      </c>
      <c r="AU93">
        <f t="shared" si="23"/>
        <v>-8.7160212464484407E-6</v>
      </c>
      <c r="AW93">
        <v>90</v>
      </c>
      <c r="AX93">
        <f>IF(Z93&gt;0, (R93*SUMPRODUCT(K93:$K$98, X93:$X$98)-K93*$AZ$3)/Z93, 0)</f>
        <v>-16013394567806.48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500000</v>
      </c>
      <c r="S94">
        <f t="shared" si="29"/>
        <v>-70891504320789.844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-0.75287342753655484</v>
      </c>
      <c r="AC94">
        <f t="shared" si="30"/>
        <v>-0.67220841744755488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-1.8531431795449187E-8</v>
      </c>
      <c r="AI94">
        <f t="shared" si="34"/>
        <v>-1.8531550323124662E-8</v>
      </c>
      <c r="AJ94">
        <f t="shared" si="35"/>
        <v>-8.0665010088999956E-2</v>
      </c>
      <c r="AK94">
        <f t="shared" si="49"/>
        <v>-5.2701139927558843E-2</v>
      </c>
      <c r="AL94">
        <f t="shared" si="26"/>
        <v>-0.13336616854810912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-9.654846083099389E-13</v>
      </c>
      <c r="AR94">
        <f t="shared" si="36"/>
        <v>-9.654907835827184E-13</v>
      </c>
      <c r="AS94">
        <f t="shared" si="36"/>
        <v>-4.2026340182317048E-6</v>
      </c>
      <c r="AT94">
        <f t="shared" si="36"/>
        <v>-2.7457208920544229E-6</v>
      </c>
      <c r="AU94">
        <f t="shared" si="23"/>
        <v>-6.9483558757769117E-6</v>
      </c>
      <c r="AW94">
        <v>91</v>
      </c>
      <c r="AX94">
        <f>IF(Z94&gt;0, (R94*SUMPRODUCT(K94:$K$98, X94:$X$98)-K94*$AZ$3)/Z94, 0)</f>
        <v>-70891504320789.844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500000</v>
      </c>
      <c r="S95">
        <f t="shared" si="29"/>
        <v>-342080277231188.44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-0.67220841744755488</v>
      </c>
      <c r="AC95">
        <f t="shared" si="30"/>
        <v>-0.60018608700758458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-3.8164368272730219E-9</v>
      </c>
      <c r="AI95">
        <f t="shared" si="34"/>
        <v>-3.8164587587510604E-9</v>
      </c>
      <c r="AJ95">
        <f t="shared" si="35"/>
        <v>-7.2022330439970306E-2</v>
      </c>
      <c r="AK95">
        <f t="shared" si="49"/>
        <v>-4.7054589221328845E-2</v>
      </c>
      <c r="AL95">
        <f t="shared" si="26"/>
        <v>-0.11907692347775792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-1.7753191365386911E-13</v>
      </c>
      <c r="AR95">
        <f t="shared" si="36"/>
        <v>-1.7753293385607385E-13</v>
      </c>
      <c r="AS95">
        <f t="shared" si="36"/>
        <v>-3.3503141090784071E-6</v>
      </c>
      <c r="AT95">
        <f t="shared" si="36"/>
        <v>-2.1888718846233955E-6</v>
      </c>
      <c r="AU95">
        <f t="shared" si="23"/>
        <v>-5.5391861712347367E-6</v>
      </c>
      <c r="AW95">
        <v>92</v>
      </c>
      <c r="AX95">
        <f>IF(Z95&gt;0, (R95*SUMPRODUCT(K95:$K$98, X95:$X$98)-K95*$AZ$3)/Z95, 0)</f>
        <v>-342080277231188.44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500000</v>
      </c>
      <c r="S96">
        <f t="shared" si="29"/>
        <v>-1813918819294374.5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-0.60018608700758458</v>
      </c>
      <c r="AC96">
        <f t="shared" si="30"/>
        <v>-0.53588043482835512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-7.207730744939481E-10</v>
      </c>
      <c r="AI96">
        <f t="shared" si="34"/>
        <v>-7.2077676733034411E-10</v>
      </c>
      <c r="AJ96">
        <f t="shared" si="35"/>
        <v>-6.4305652179229456E-2</v>
      </c>
      <c r="AK96">
        <f t="shared" si="49"/>
        <v>-4.2013026090530925E-2</v>
      </c>
      <c r="AL96">
        <f t="shared" si="26"/>
        <v>-0.10631867899053715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-2.9936352802086029E-14</v>
      </c>
      <c r="AR96">
        <f t="shared" si="36"/>
        <v>-2.9936506179143396E-14</v>
      </c>
      <c r="AS96">
        <f t="shared" si="36"/>
        <v>-2.6708498956585386E-6</v>
      </c>
      <c r="AT96">
        <f t="shared" si="36"/>
        <v>-1.7449552651677742E-6</v>
      </c>
      <c r="AU96">
        <f t="shared" si="23"/>
        <v>-4.4158051907628189E-6</v>
      </c>
      <c r="AW96">
        <v>93</v>
      </c>
      <c r="AX96">
        <f>IF(Z96&gt;0, (R96*SUMPRODUCT(K96:$K$98, X96:$X$98)-K96*$AZ$3)/Z96, 0)</f>
        <v>-1813918819294374.5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500000</v>
      </c>
      <c r="S97">
        <f t="shared" si="29"/>
        <v>-1.0674117479116362E+16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-0.53588043482835512</v>
      </c>
      <c r="AC97">
        <f t="shared" si="30"/>
        <v>-0.47846467395391473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-1.2382394504276125E-10</v>
      </c>
      <c r="AI97">
        <f t="shared" si="34"/>
        <v>-1.2382450535216726E-10</v>
      </c>
      <c r="AJ97">
        <f t="shared" si="35"/>
        <v>-5.7415760874440391E-2</v>
      </c>
      <c r="AK97">
        <f t="shared" si="49"/>
        <v>-3.7511630437984861E-2</v>
      </c>
      <c r="AL97">
        <f t="shared" si="26"/>
        <v>-9.4927391436249758E-2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-4.5918421227651591E-15</v>
      </c>
      <c r="AR97">
        <f t="shared" si="36"/>
        <v>-4.5918629010752946E-15</v>
      </c>
      <c r="AS97">
        <f t="shared" si="36"/>
        <v>-2.1291851846815294E-6</v>
      </c>
      <c r="AT97">
        <f t="shared" si="36"/>
        <v>-1.391067653992568E-6</v>
      </c>
      <c r="AU97">
        <f t="shared" si="23"/>
        <v>-3.5202528432659604E-6</v>
      </c>
      <c r="AW97">
        <v>94</v>
      </c>
      <c r="AX97">
        <f>IF(Z97&gt;0, (R97*SUMPRODUCT(K97:$K$98, X97:$X$98)-K97*$AZ$3)/Z97, 0)</f>
        <v>-1.0674117479116362E+16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-0.47846467395391473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-0.47846467395391473</v>
      </c>
      <c r="AK98">
        <f t="shared" si="49"/>
        <v>-3.3492527176774034E-2</v>
      </c>
      <c r="AL98">
        <f t="shared" si="26"/>
        <v>-0.51195720115310106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-7.4208250484128736E-16</v>
      </c>
      <c r="AR98">
        <f t="shared" si="36"/>
        <v>-7.4208250484128736E-16</v>
      </c>
      <c r="AS98">
        <f t="shared" si="36"/>
        <v>-1.5842151671745674E-5</v>
      </c>
      <c r="AT98">
        <f t="shared" si="36"/>
        <v>-1.1089506170221973E-6</v>
      </c>
      <c r="AU98">
        <f t="shared" si="36"/>
        <v>-1.6951102289509952E-5</v>
      </c>
      <c r="AW98">
        <v>95</v>
      </c>
    </row>
    <row r="100" spans="5:50" x14ac:dyDescent="0.25">
      <c r="AN100" s="8">
        <f t="shared" ref="AN100:AU100" si="50">SUM(AN3:AN98)</f>
        <v>23325.430060804527</v>
      </c>
      <c r="AO100" s="8">
        <f t="shared" si="50"/>
        <v>-2332.5430060804529</v>
      </c>
      <c r="AP100" s="8">
        <f t="shared" si="50"/>
        <v>-733.90088786031561</v>
      </c>
      <c r="AQ100" s="8">
        <f t="shared" si="50"/>
        <v>-12902.312821002641</v>
      </c>
      <c r="AR100" s="8">
        <f t="shared" si="50"/>
        <v>7356.6733458611279</v>
      </c>
      <c r="AS100" s="8">
        <f t="shared" si="50"/>
        <v>-1654.7945546121823</v>
      </c>
      <c r="AT100" s="8">
        <f t="shared" si="50"/>
        <v>802.66589279098264</v>
      </c>
      <c r="AU100" s="8">
        <f t="shared" si="50"/>
        <v>6504.5446840399163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49523.162433795835</v>
      </c>
      <c r="K3">
        <v>1</v>
      </c>
      <c r="L3" s="2">
        <v>0</v>
      </c>
      <c r="O3">
        <f>$C$3</f>
        <v>49523.162433795835</v>
      </c>
      <c r="P3">
        <f>O3*C5</f>
        <v>4952.3162433795842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49523.162433795835</v>
      </c>
      <c r="AF3">
        <f t="shared" ref="AF3:AG34" si="4">-$Z3*P3</f>
        <v>-4952.3162433795842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43945.889219716257</v>
      </c>
      <c r="AJ3">
        <f t="shared" ref="AJ3:AJ66" si="7">AB3-AC3</f>
        <v>0</v>
      </c>
      <c r="AL3">
        <f t="shared" ref="AL3:AL34" si="8">SUM(AI3:AK3)</f>
        <v>43945.889219716257</v>
      </c>
      <c r="AN3">
        <f t="shared" ref="AN3:AU34" si="9">AE3*$K3</f>
        <v>49523.162433795835</v>
      </c>
      <c r="AO3">
        <f t="shared" si="9"/>
        <v>-4952.3162433795842</v>
      </c>
      <c r="AP3">
        <f t="shared" si="9"/>
        <v>-624.95697070000006</v>
      </c>
      <c r="AQ3">
        <f t="shared" si="9"/>
        <v>0</v>
      </c>
      <c r="AR3">
        <f t="shared" si="9"/>
        <v>43945.889219716257</v>
      </c>
      <c r="AS3">
        <f t="shared" si="9"/>
        <v>0</v>
      </c>
      <c r="AT3">
        <f t="shared" si="9"/>
        <v>0</v>
      </c>
      <c r="AU3">
        <f t="shared" si="9"/>
        <v>43945.889219716257</v>
      </c>
      <c r="AW3">
        <v>0</v>
      </c>
      <c r="AX3">
        <f>IF(Z3&gt;0, (R3*SUMPRODUCT(K3:$K$98, X3:$X$98)-K3*$AZ$3)/Z3, 0)</f>
        <v>0</v>
      </c>
      <c r="AZ3">
        <f>C6*SUMPRODUCT(X4:X89, K4:K89)/1</f>
        <v>21786.737261269456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1478.9153044638474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1461.3923025331424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-1461.3923025331424</v>
      </c>
      <c r="AK4">
        <f>G4*SUM(AB4, AE4:AF4)</f>
        <v>0</v>
      </c>
      <c r="AL4">
        <f t="shared" si="8"/>
        <v>-2385.6673025331424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-862.27726467021171</v>
      </c>
      <c r="AR4">
        <f t="shared" si="9"/>
        <v>-862.27726467021171</v>
      </c>
      <c r="AS4">
        <f t="shared" si="9"/>
        <v>-1363.3662678730686</v>
      </c>
      <c r="AT4">
        <f t="shared" si="9"/>
        <v>0</v>
      </c>
      <c r="AU4">
        <f t="shared" si="9"/>
        <v>-2225.6435325432803</v>
      </c>
      <c r="AW4">
        <v>1</v>
      </c>
      <c r="AX4">
        <f>IF(Z4&gt;0, (R4*SUMPRODUCT(K4:$K$98, X4:$X$98)-K4*$AZ$3)/Z4, 0)</f>
        <v>1478.9153044638474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500000</v>
      </c>
      <c r="S5">
        <f t="shared" si="1"/>
        <v>2349.8781337282744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1461.3923025331424</v>
      </c>
      <c r="AC5">
        <f t="shared" si="2"/>
        <v>2294.4462855668717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-929.58964246719995</v>
      </c>
      <c r="AI5">
        <f t="shared" si="6"/>
        <v>-941.79477691988825</v>
      </c>
      <c r="AJ5">
        <f t="shared" si="7"/>
        <v>-833.05398303372931</v>
      </c>
      <c r="AK5">
        <f>G5*SUM(AB5, AE5:AF5)</f>
        <v>59.917084403858837</v>
      </c>
      <c r="AL5">
        <f t="shared" si="8"/>
        <v>-1714.9316755497587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-794.89955641887263</v>
      </c>
      <c r="AR5">
        <f t="shared" si="9"/>
        <v>-805.33626474613538</v>
      </c>
      <c r="AS5">
        <f t="shared" si="9"/>
        <v>-712.35114004602485</v>
      </c>
      <c r="AT5">
        <f t="shared" si="9"/>
        <v>51.235579269290398</v>
      </c>
      <c r="AU5">
        <f t="shared" si="9"/>
        <v>-1466.4518255228697</v>
      </c>
      <c r="AW5">
        <v>2</v>
      </c>
      <c r="AX5">
        <f>IF(Z5&gt;0, (R5*SUMPRODUCT(K5:$K$98, X5:$X$98)-K5*$AZ$3)/Z5, 0)</f>
        <v>2349.8781337282744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500000</v>
      </c>
      <c r="S6">
        <f t="shared" si="1"/>
        <v>3444.416535847568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2294.4462855668717</v>
      </c>
      <c r="AC6">
        <f t="shared" si="2"/>
        <v>3323.0528073140013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-940.78250413153421</v>
      </c>
      <c r="AI6">
        <f t="shared" si="6"/>
        <v>-952.84206767709236</v>
      </c>
      <c r="AJ6">
        <f t="shared" si="7"/>
        <v>-1028.6065217471296</v>
      </c>
      <c r="AK6">
        <f>G6*SUM(AB6, AE6:AF6)</f>
        <v>134.225107705662</v>
      </c>
      <c r="AL6">
        <f t="shared" si="8"/>
        <v>-1847.2234817185602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-725.72905924108454</v>
      </c>
      <c r="AR6">
        <f t="shared" si="9"/>
        <v>-735.03192751121173</v>
      </c>
      <c r="AS6">
        <f t="shared" si="9"/>
        <v>-793.47738725848922</v>
      </c>
      <c r="AT6">
        <f t="shared" si="9"/>
        <v>103.54259429142608</v>
      </c>
      <c r="AU6">
        <f t="shared" si="9"/>
        <v>-1424.966720478275</v>
      </c>
      <c r="AW6">
        <v>3</v>
      </c>
      <c r="AX6">
        <f>IF(Z6&gt;0, (R6*SUMPRODUCT(K6:$K$98, X6:$X$98)-K6*$AZ$3)/Z6, 0)</f>
        <v>3444.416535847568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500000</v>
      </c>
      <c r="S7">
        <f t="shared" si="1"/>
        <v>4314.5669320686447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3323.0528073140013</v>
      </c>
      <c r="AC7">
        <f t="shared" si="2"/>
        <v>4112.6771339495899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-955.01565009188096</v>
      </c>
      <c r="AI7">
        <f t="shared" si="6"/>
        <v>-966.93074261073127</v>
      </c>
      <c r="AJ7">
        <f t="shared" si="7"/>
        <v>-789.62432663558866</v>
      </c>
      <c r="AK7">
        <f>G7*SUM(AB7, AE7:AF7)</f>
        <v>163.16189283911746</v>
      </c>
      <c r="AL7">
        <f t="shared" si="8"/>
        <v>-1593.3931764072024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-670.28355089242916</v>
      </c>
      <c r="AR7">
        <f t="shared" si="9"/>
        <v>-678.64623115005463</v>
      </c>
      <c r="AS7">
        <f t="shared" si="9"/>
        <v>-554.20264314770657</v>
      </c>
      <c r="AT7">
        <f t="shared" si="9"/>
        <v>114.51616828688807</v>
      </c>
      <c r="AU7">
        <f t="shared" si="9"/>
        <v>-1118.3327060108732</v>
      </c>
      <c r="AW7">
        <v>4</v>
      </c>
      <c r="AX7">
        <f>IF(Z7&gt;0, (R7*SUMPRODUCT(K7:$K$98, X7:$X$98)-K7*$AZ$3)/Z7, 0)</f>
        <v>4314.5669320686447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500000</v>
      </c>
      <c r="S8">
        <f t="shared" si="1"/>
        <v>4736.0260357520619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4112.6771339495899</v>
      </c>
      <c r="AC8">
        <f t="shared" si="2"/>
        <v>4460.0910513763665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-969.15313152414865</v>
      </c>
      <c r="AI8">
        <f t="shared" si="6"/>
        <v>-980.9248442895223</v>
      </c>
      <c r="AJ8">
        <f t="shared" si="7"/>
        <v>-347.41391742677661</v>
      </c>
      <c r="AK8">
        <f t="shared" ref="AK8:AK71" si="22">G8*SUM(AB8:AB8, AE8:AF8)</f>
        <v>87.600022953126256</v>
      </c>
      <c r="AL8">
        <f t="shared" si="8"/>
        <v>-1240.7387387631727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-634.93515200710999</v>
      </c>
      <c r="AR8">
        <f t="shared" si="9"/>
        <v>-642.64732255162664</v>
      </c>
      <c r="AS8">
        <f t="shared" si="9"/>
        <v>-227.60624848196096</v>
      </c>
      <c r="AT8">
        <f t="shared" si="9"/>
        <v>57.390655903982534</v>
      </c>
      <c r="AU8">
        <f t="shared" si="9"/>
        <v>-812.86291512960508</v>
      </c>
      <c r="AW8">
        <v>5</v>
      </c>
      <c r="AX8">
        <f>IF(Z8&gt;0, (R8*SUMPRODUCT(K8:$K$98, X8:$X$98)-K8*$AZ$3)/Z8, 0)</f>
        <v>4736.0260357520619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500000</v>
      </c>
      <c r="S9">
        <f t="shared" si="1"/>
        <v>4923.7316695310928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4460.0910513763665</v>
      </c>
      <c r="AC9">
        <f t="shared" si="2"/>
        <v>4580.8015418805517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-984.03513953843378</v>
      </c>
      <c r="AI9">
        <f t="shared" si="6"/>
        <v>-995.66453429766523</v>
      </c>
      <c r="AJ9">
        <f t="shared" si="7"/>
        <v>-120.71049050418515</v>
      </c>
      <c r="AK9">
        <f t="shared" si="22"/>
        <v>26.314537203120562</v>
      </c>
      <c r="AL9">
        <f t="shared" si="8"/>
        <v>-1090.0604875987299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-610.55499077742707</v>
      </c>
      <c r="AR9">
        <f t="shared" si="9"/>
        <v>-617.77057152721625</v>
      </c>
      <c r="AS9">
        <f t="shared" si="9"/>
        <v>-74.896098172968678</v>
      </c>
      <c r="AT9">
        <f t="shared" si="9"/>
        <v>16.327132410027136</v>
      </c>
      <c r="AU9">
        <f t="shared" si="9"/>
        <v>-676.33953729015786</v>
      </c>
      <c r="AW9">
        <v>6</v>
      </c>
      <c r="AX9">
        <f>IF(Z9&gt;0, (R9*SUMPRODUCT(K9:$K$98, X9:$X$98)-K9*$AZ$3)/Z9, 0)</f>
        <v>4923.7316695310928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500000</v>
      </c>
      <c r="S10">
        <f t="shared" si="1"/>
        <v>5074.8757349140178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4580.8015418805517</v>
      </c>
      <c r="AC10">
        <f t="shared" si="2"/>
        <v>4664.0266312342446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-1002.7678219042518</v>
      </c>
      <c r="AI10">
        <f t="shared" si="6"/>
        <v>-1014.2558535203434</v>
      </c>
      <c r="AJ10">
        <f t="shared" si="7"/>
        <v>-83.225089353692965</v>
      </c>
      <c r="AK10">
        <f t="shared" si="22"/>
        <v>18.781286321710262</v>
      </c>
      <c r="AL10">
        <f t="shared" si="8"/>
        <v>-1078.6996565523261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-590.24559464194215</v>
      </c>
      <c r="AR10">
        <f t="shared" si="9"/>
        <v>-597.00763856117044</v>
      </c>
      <c r="AS10">
        <f t="shared" si="9"/>
        <v>-48.987653254982241</v>
      </c>
      <c r="AT10">
        <f t="shared" si="9"/>
        <v>11.054973315804046</v>
      </c>
      <c r="AU10">
        <f t="shared" si="9"/>
        <v>-634.94031850034867</v>
      </c>
      <c r="AW10">
        <v>7</v>
      </c>
      <c r="AX10">
        <f>IF(Z10&gt;0, (R10*SUMPRODUCT(K10:$K$98, X10:$X$98)-K10*$AZ$3)/Z10, 0)</f>
        <v>5074.8757349140178</v>
      </c>
    </row>
    <row r="11" spans="1:52" x14ac:dyDescent="0.25">
      <c r="A11" t="s">
        <v>33</v>
      </c>
      <c r="C11" s="12">
        <f>AU91</f>
        <v>19746.501989194923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500000</v>
      </c>
      <c r="S11">
        <f t="shared" si="1"/>
        <v>5190.8386427825062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4664.0266312342446</v>
      </c>
      <c r="AC11">
        <f t="shared" si="2"/>
        <v>4712.3017771242939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-1020.4211916504792</v>
      </c>
      <c r="AI11">
        <f t="shared" si="6"/>
        <v>-1031.7688324206185</v>
      </c>
      <c r="AJ11">
        <f t="shared" si="7"/>
        <v>-48.275145890049316</v>
      </c>
      <c r="AK11">
        <f t="shared" si="22"/>
        <v>11.193663914962187</v>
      </c>
      <c r="AL11">
        <f t="shared" si="8"/>
        <v>-1068.8503143957057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-570.73038555031417</v>
      </c>
      <c r="AR11">
        <f t="shared" si="9"/>
        <v>-577.07721903909419</v>
      </c>
      <c r="AS11">
        <f t="shared" si="9"/>
        <v>-27.00070603371281</v>
      </c>
      <c r="AT11">
        <f t="shared" si="9"/>
        <v>6.2607129038292815</v>
      </c>
      <c r="AU11">
        <f t="shared" si="9"/>
        <v>-597.81721216897768</v>
      </c>
      <c r="AW11">
        <v>8</v>
      </c>
      <c r="AX11">
        <f>IF(Z11&gt;0, (R11*SUMPRODUCT(K11:$K$98, X11:$X$98)-K11*$AZ$3)/Z11, 0)</f>
        <v>5190.8386427825062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500000</v>
      </c>
      <c r="S12">
        <f t="shared" si="1"/>
        <v>5294.3744707726073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4712.3017771242939</v>
      </c>
      <c r="AC12">
        <f t="shared" si="2"/>
        <v>4747.1992443730396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-1041.7279476789799</v>
      </c>
      <c r="AI12">
        <f t="shared" si="6"/>
        <v>-1052.9360688427259</v>
      </c>
      <c r="AJ12">
        <f t="shared" si="7"/>
        <v>-34.89746724874567</v>
      </c>
      <c r="AK12">
        <f t="shared" si="22"/>
        <v>10.838294087385876</v>
      </c>
      <c r="AL12">
        <f t="shared" si="8"/>
        <v>-1076.9952420040856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-553.68947849175538</v>
      </c>
      <c r="AR12">
        <f t="shared" si="9"/>
        <v>-559.64671404049318</v>
      </c>
      <c r="AS12">
        <f t="shared" si="9"/>
        <v>-18.548374827316721</v>
      </c>
      <c r="AT12">
        <f t="shared" si="9"/>
        <v>5.760668526130635</v>
      </c>
      <c r="AU12">
        <f t="shared" si="9"/>
        <v>-572.43442034167924</v>
      </c>
      <c r="AW12">
        <v>9</v>
      </c>
      <c r="AX12">
        <f>IF(Z12&gt;0, (R12*SUMPRODUCT(K12:$K$98, X12:$X$98)-K12*$AZ$3)/Z12, 0)</f>
        <v>5294.3744707726073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500000</v>
      </c>
      <c r="S13">
        <f t="shared" si="1"/>
        <v>5381.8318773409019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4747.1992443730396</v>
      </c>
      <c r="AC13">
        <f t="shared" si="2"/>
        <v>4765.8993933149759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-1064.9095946086074</v>
      </c>
      <c r="AI13">
        <f t="shared" si="6"/>
        <v>-1075.9790118208507</v>
      </c>
      <c r="AJ13">
        <f t="shared" si="7"/>
        <v>-18.700148941936277</v>
      </c>
      <c r="AK13">
        <f t="shared" si="22"/>
        <v>9.4943984887460786</v>
      </c>
      <c r="AL13">
        <f t="shared" si="8"/>
        <v>-1085.1847622740408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-538.03305158940589</v>
      </c>
      <c r="AR13">
        <f t="shared" si="9"/>
        <v>-543.62574448293583</v>
      </c>
      <c r="AS13">
        <f t="shared" si="9"/>
        <v>-9.4480303786766644</v>
      </c>
      <c r="AT13">
        <f t="shared" si="9"/>
        <v>4.796933202375155</v>
      </c>
      <c r="AU13">
        <f t="shared" si="9"/>
        <v>-548.27684165923733</v>
      </c>
      <c r="AW13">
        <v>10</v>
      </c>
      <c r="AX13">
        <f>IF(Z13&gt;0, (R13*SUMPRODUCT(K13:$K$98, X13:$X$98)-K13*$AZ$3)/Z13, 0)</f>
        <v>5381.8318773409019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500000</v>
      </c>
      <c r="S14">
        <f t="shared" si="1"/>
        <v>6183.1172902464932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4765.8993933149759</v>
      </c>
      <c r="AC14">
        <f t="shared" si="2"/>
        <v>5407.2405740752092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-1090.4708711892031</v>
      </c>
      <c r="AI14">
        <f t="shared" si="6"/>
        <v>-1101.4023324575442</v>
      </c>
      <c r="AJ14">
        <f t="shared" si="7"/>
        <v>-641.34118076023333</v>
      </c>
      <c r="AK14">
        <f t="shared" si="22"/>
        <v>333.61295753204837</v>
      </c>
      <c r="AL14">
        <f t="shared" si="8"/>
        <v>-1409.1305556857292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-491.91748753138586</v>
      </c>
      <c r="AR14">
        <f t="shared" si="9"/>
        <v>-496.84873063401432</v>
      </c>
      <c r="AS14">
        <f t="shared" si="9"/>
        <v>-289.31258103752458</v>
      </c>
      <c r="AT14">
        <f t="shared" si="9"/>
        <v>150.49466447289092</v>
      </c>
      <c r="AU14">
        <f t="shared" si="9"/>
        <v>-635.66664719864798</v>
      </c>
      <c r="AW14">
        <v>11</v>
      </c>
      <c r="AX14">
        <f>IF(Z14&gt;0, (R14*SUMPRODUCT(K14:$K$98, X14:$X$98)-K14*$AZ$3)/Z14, 0)</f>
        <v>6183.1172902464932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500000</v>
      </c>
      <c r="S15">
        <f t="shared" si="1"/>
        <v>6911.5019889570567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5407.2405740752092</v>
      </c>
      <c r="AC15">
        <f t="shared" si="2"/>
        <v>5968.33579399886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-1117.5036088322342</v>
      </c>
      <c r="AI15">
        <f t="shared" si="6"/>
        <v>-1128.2978178976712</v>
      </c>
      <c r="AJ15">
        <f t="shared" si="7"/>
        <v>-561.0952199236508</v>
      </c>
      <c r="AK15">
        <f t="shared" si="22"/>
        <v>378.50684018526471</v>
      </c>
      <c r="AL15">
        <f t="shared" si="8"/>
        <v>-1310.8861976360572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-450.10009477154125</v>
      </c>
      <c r="AR15">
        <f t="shared" si="9"/>
        <v>-454.44770894024532</v>
      </c>
      <c r="AS15">
        <f t="shared" si="9"/>
        <v>-225.9939114893794</v>
      </c>
      <c r="AT15">
        <f t="shared" si="9"/>
        <v>152.45227245135504</v>
      </c>
      <c r="AU15">
        <f t="shared" si="9"/>
        <v>-527.98934797826962</v>
      </c>
      <c r="AW15">
        <v>12</v>
      </c>
      <c r="AX15">
        <f>IF(Z15&gt;0, (R15*SUMPRODUCT(K15:$K$98, X15:$X$98)-K15*$AZ$3)/Z15, 0)</f>
        <v>6911.5019889570567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500000</v>
      </c>
      <c r="S16">
        <f t="shared" si="1"/>
        <v>7574.975786631725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5968.33579399886</v>
      </c>
      <c r="AC16">
        <f t="shared" si="2"/>
        <v>6458.4256165978868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-1150.5957622793728</v>
      </c>
      <c r="AI16">
        <f t="shared" si="6"/>
        <v>-1161.2532643600985</v>
      </c>
      <c r="AJ16">
        <f t="shared" si="7"/>
        <v>-490.08982259902677</v>
      </c>
      <c r="AK16">
        <f t="shared" si="22"/>
        <v>417.78350557992025</v>
      </c>
      <c r="AL16">
        <f t="shared" si="8"/>
        <v>-1233.5595813792049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-413.77563855001102</v>
      </c>
      <c r="AR16">
        <f t="shared" si="9"/>
        <v>-417.60827454031249</v>
      </c>
      <c r="AS16">
        <f t="shared" si="9"/>
        <v>-176.24541645368561</v>
      </c>
      <c r="AT16">
        <f t="shared" si="9"/>
        <v>150.24271987108176</v>
      </c>
      <c r="AU16">
        <f t="shared" si="9"/>
        <v>-443.61097112291634</v>
      </c>
      <c r="AW16">
        <v>13</v>
      </c>
      <c r="AX16">
        <f>IF(Z16&gt;0, (R16*SUMPRODUCT(K16:$K$98, X16:$X$98)-K16*$AZ$3)/Z16, 0)</f>
        <v>7574.975786631725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500000</v>
      </c>
      <c r="S17">
        <f t="shared" si="1"/>
        <v>8178.8574798352065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6458.4256165978868</v>
      </c>
      <c r="AC17">
        <f t="shared" si="2"/>
        <v>6884.1052614144555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-1189.4714445273696</v>
      </c>
      <c r="AI17">
        <f t="shared" si="6"/>
        <v>-1199.9926348011747</v>
      </c>
      <c r="AJ17">
        <f t="shared" si="7"/>
        <v>-425.67964481656873</v>
      </c>
      <c r="AK17">
        <f t="shared" si="22"/>
        <v>452.08979316185213</v>
      </c>
      <c r="AL17">
        <f t="shared" si="8"/>
        <v>-1173.5824864558913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-381.92505091053624</v>
      </c>
      <c r="AR17">
        <f t="shared" si="9"/>
        <v>-385.3032792399764</v>
      </c>
      <c r="AS17">
        <f t="shared" si="9"/>
        <v>-136.68064144469346</v>
      </c>
      <c r="AT17">
        <f t="shared" si="9"/>
        <v>145.1606241275355</v>
      </c>
      <c r="AU17">
        <f t="shared" si="9"/>
        <v>-376.82329655713437</v>
      </c>
      <c r="AW17">
        <v>14</v>
      </c>
      <c r="AX17">
        <f>IF(Z17&gt;0, (R17*SUMPRODUCT(K17:$K$98, X17:$X$98)-K17*$AZ$3)/Z17, 0)</f>
        <v>8178.8574798352065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500000</v>
      </c>
      <c r="S18">
        <f t="shared" si="1"/>
        <v>8734.2063113128952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6884.1052614144555</v>
      </c>
      <c r="AC18">
        <f t="shared" si="2"/>
        <v>7251.6938563669391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-1507.3187454243061</v>
      </c>
      <c r="AI18">
        <f t="shared" si="6"/>
        <v>-1517.6970408267377</v>
      </c>
      <c r="AJ18">
        <f t="shared" si="7"/>
        <v>-367.58859495248362</v>
      </c>
      <c r="AK18">
        <f t="shared" si="22"/>
        <v>481.88736829901194</v>
      </c>
      <c r="AL18">
        <f t="shared" si="8"/>
        <v>-1403.3982674802094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-432.12680066640883</v>
      </c>
      <c r="AR18">
        <f t="shared" si="9"/>
        <v>-435.10211003759377</v>
      </c>
      <c r="AS18">
        <f t="shared" si="9"/>
        <v>-105.38241097344196</v>
      </c>
      <c r="AT18">
        <f t="shared" si="9"/>
        <v>138.15024020416431</v>
      </c>
      <c r="AU18">
        <f t="shared" si="9"/>
        <v>-402.33428080687145</v>
      </c>
      <c r="AW18">
        <v>15</v>
      </c>
      <c r="AX18">
        <f>IF(Z18&gt;0, (R18*SUMPRODUCT(K18:$K$98, X18:$X$98)-K18*$AZ$3)/Z18, 0)</f>
        <v>8734.2063113128952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500000</v>
      </c>
      <c r="S19">
        <f t="shared" si="1"/>
        <v>9152.0087049141457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7251.6938563669391</v>
      </c>
      <c r="AC19">
        <f t="shared" si="2"/>
        <v>7488.7756680782268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-1847.6010205996597</v>
      </c>
      <c r="AI19">
        <f t="shared" si="6"/>
        <v>-1857.8293430225519</v>
      </c>
      <c r="AJ19">
        <f t="shared" si="7"/>
        <v>-237.08181171128763</v>
      </c>
      <c r="AK19">
        <f t="shared" si="22"/>
        <v>507.61856994568581</v>
      </c>
      <c r="AL19">
        <f t="shared" si="8"/>
        <v>-1587.292584788154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-472.92935620865347</v>
      </c>
      <c r="AR19">
        <f t="shared" si="9"/>
        <v>-475.54749393677776</v>
      </c>
      <c r="AS19">
        <f t="shared" si="9"/>
        <v>-60.68569314007506</v>
      </c>
      <c r="AT19">
        <f t="shared" si="9"/>
        <v>129.93482943955823</v>
      </c>
      <c r="AU19">
        <f t="shared" si="9"/>
        <v>-406.29835763729466</v>
      </c>
      <c r="AW19">
        <v>16</v>
      </c>
      <c r="AX19">
        <f>IF(Z19&gt;0, (R19*SUMPRODUCT(K19:$K$98, X19:$X$98)-K19*$AZ$3)/Z19, 0)</f>
        <v>9152.0087049141457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500000</v>
      </c>
      <c r="S20">
        <f t="shared" si="1"/>
        <v>9449.6258658071438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7488.7756680782268</v>
      </c>
      <c r="AC20">
        <f t="shared" si="2"/>
        <v>7613.3540014925147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-2202.6561415171309</v>
      </c>
      <c r="AI20">
        <f t="shared" si="6"/>
        <v>-2212.7271143122562</v>
      </c>
      <c r="AJ20">
        <f t="shared" si="7"/>
        <v>-124.57833341428795</v>
      </c>
      <c r="AK20">
        <f t="shared" si="22"/>
        <v>524.21429676547598</v>
      </c>
      <c r="AL20">
        <f t="shared" si="8"/>
        <v>-1813.0911509610683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-503.40411476363977</v>
      </c>
      <c r="AR20">
        <f t="shared" si="9"/>
        <v>-505.70577640259484</v>
      </c>
      <c r="AS20">
        <f t="shared" si="9"/>
        <v>-28.471645877487706</v>
      </c>
      <c r="AT20">
        <f t="shared" si="9"/>
        <v>119.80609639228884</v>
      </c>
      <c r="AU20">
        <f t="shared" si="9"/>
        <v>-414.37132588779372</v>
      </c>
      <c r="AW20">
        <v>17</v>
      </c>
      <c r="AX20">
        <f>IF(Z20&gt;0, (R20*SUMPRODUCT(K20:$K$98, X20:$X$98)-K20*$AZ$3)/Z20, 0)</f>
        <v>9449.6258658071438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500000</v>
      </c>
      <c r="S21">
        <f t="shared" si="1"/>
        <v>9645.7119816092054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7613.3540014925147</v>
      </c>
      <c r="AC21">
        <f t="shared" si="2"/>
        <v>7643.4388953207854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-2601.3620830603477</v>
      </c>
      <c r="AI21">
        <f t="shared" si="6"/>
        <v>-2611.2673120754453</v>
      </c>
      <c r="AJ21">
        <f t="shared" si="7"/>
        <v>-30.084893828270651</v>
      </c>
      <c r="AK21">
        <f t="shared" si="22"/>
        <v>532.93478010447609</v>
      </c>
      <c r="AL21">
        <f t="shared" si="8"/>
        <v>-2108.4174257992399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-530.82679844691575</v>
      </c>
      <c r="AR21">
        <f t="shared" si="9"/>
        <v>-532.84803226138808</v>
      </c>
      <c r="AS21">
        <f t="shared" si="9"/>
        <v>-6.1390407650167198</v>
      </c>
      <c r="AT21">
        <f t="shared" si="9"/>
        <v>108.74920678902942</v>
      </c>
      <c r="AU21">
        <f t="shared" si="9"/>
        <v>-430.23786623737539</v>
      </c>
      <c r="AW21">
        <v>18</v>
      </c>
      <c r="AX21">
        <f>IF(Z21&gt;0, (R21*SUMPRODUCT(K21:$K$98, X21:$X$98)-K21*$AZ$3)/Z21, 0)</f>
        <v>9645.7119816092054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500000</v>
      </c>
      <c r="S22">
        <f t="shared" si="1"/>
        <v>9749.3095215364156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7643.4388953207854</v>
      </c>
      <c r="AC22">
        <f t="shared" si="2"/>
        <v>7588.9415688309355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-3043.0155176243316</v>
      </c>
      <c r="AI22">
        <f t="shared" si="6"/>
        <v>-3052.7456189613376</v>
      </c>
      <c r="AJ22">
        <f t="shared" si="7"/>
        <v>54.497326489849911</v>
      </c>
      <c r="AK22">
        <f t="shared" si="22"/>
        <v>535.04072267245499</v>
      </c>
      <c r="AL22">
        <f t="shared" si="8"/>
        <v>-2463.2075697990326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-554.41909347753494</v>
      </c>
      <c r="AR22">
        <f t="shared" si="9"/>
        <v>-556.19185931834772</v>
      </c>
      <c r="AS22">
        <f t="shared" si="9"/>
        <v>9.929084546055833</v>
      </c>
      <c r="AT22">
        <f t="shared" si="9"/>
        <v>97.481196109446941</v>
      </c>
      <c r="AU22">
        <f t="shared" si="9"/>
        <v>-448.78157866284488</v>
      </c>
      <c r="AW22">
        <v>19</v>
      </c>
      <c r="AX22">
        <f>IF(Z22&gt;0, (R22*SUMPRODUCT(K22:$K$98, X22:$X$98)-K22*$AZ$3)/Z22, 0)</f>
        <v>9749.3095215364156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500000</v>
      </c>
      <c r="S23">
        <f t="shared" si="1"/>
        <v>9769.3712843716748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7588.9415688309355</v>
      </c>
      <c r="AC23">
        <f t="shared" si="2"/>
        <v>7459.816646743634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-3515.865087012407</v>
      </c>
      <c r="AI23">
        <f t="shared" si="6"/>
        <v>-3525.4099907088676</v>
      </c>
      <c r="AJ23">
        <f t="shared" si="7"/>
        <v>129.12492208730146</v>
      </c>
      <c r="AK23">
        <f t="shared" si="22"/>
        <v>531.22590981816552</v>
      </c>
      <c r="AL23">
        <f t="shared" si="8"/>
        <v>-2865.0591588034004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-571.93699656555577</v>
      </c>
      <c r="AR23">
        <f t="shared" si="9"/>
        <v>-573.48969651778862</v>
      </c>
      <c r="AS23">
        <f t="shared" si="9"/>
        <v>21.005163250768383</v>
      </c>
      <c r="AT23">
        <f t="shared" si="9"/>
        <v>86.41621445644914</v>
      </c>
      <c r="AU23">
        <f t="shared" si="9"/>
        <v>-466.06831881057104</v>
      </c>
      <c r="AW23">
        <v>20</v>
      </c>
      <c r="AX23">
        <f>IF(Z23&gt;0, (R23*SUMPRODUCT(K23:$K$98, X23:$X$98)-K23*$AZ$3)/Z23, 0)</f>
        <v>9769.3712843716748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500000</v>
      </c>
      <c r="S24">
        <f t="shared" si="1"/>
        <v>9717.5500540128396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7459.816646743634</v>
      </c>
      <c r="AC24">
        <f t="shared" si="2"/>
        <v>7267.6065889193624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-4035.8578853131207</v>
      </c>
      <c r="AI24">
        <f t="shared" si="6"/>
        <v>-4045.2064435254838</v>
      </c>
      <c r="AJ24">
        <f t="shared" si="7"/>
        <v>192.21005782427164</v>
      </c>
      <c r="AK24">
        <f t="shared" si="22"/>
        <v>522.18716527205447</v>
      </c>
      <c r="AL24">
        <f t="shared" si="8"/>
        <v>-3330.8092204291579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-586.18382581666651</v>
      </c>
      <c r="AR24">
        <f t="shared" si="9"/>
        <v>-587.54164707165535</v>
      </c>
      <c r="AS24">
        <f t="shared" si="9"/>
        <v>27.917342547142919</v>
      </c>
      <c r="AT24">
        <f t="shared" si="9"/>
        <v>75.844511632942272</v>
      </c>
      <c r="AU24">
        <f t="shared" si="9"/>
        <v>-483.7797928915702</v>
      </c>
      <c r="AW24">
        <v>21</v>
      </c>
      <c r="AX24">
        <f>IF(Z24&gt;0, (R24*SUMPRODUCT(K24:$K$98, X24:$X$98)-K24*$AZ$3)/Z24, 0)</f>
        <v>9717.5500540128396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500000</v>
      </c>
      <c r="S25">
        <f t="shared" si="1"/>
        <v>9601.3235183734159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7267.6065889193624</v>
      </c>
      <c r="AC25">
        <f t="shared" si="2"/>
        <v>7020.4646726931251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-4604.1073324702802</v>
      </c>
      <c r="AI25">
        <f t="shared" si="6"/>
        <v>-4613.2473024172077</v>
      </c>
      <c r="AJ25">
        <f t="shared" si="7"/>
        <v>247.1419162262373</v>
      </c>
      <c r="AK25">
        <f t="shared" si="22"/>
        <v>508.7324612243554</v>
      </c>
      <c r="AL25">
        <f t="shared" si="8"/>
        <v>-3857.3729249666148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-597.0701820563587</v>
      </c>
      <c r="AR25">
        <f t="shared" si="9"/>
        <v>-598.25547230398502</v>
      </c>
      <c r="AS25">
        <f t="shared" si="9"/>
        <v>32.04987596059901</v>
      </c>
      <c r="AT25">
        <f t="shared" si="9"/>
        <v>65.973480048787735</v>
      </c>
      <c r="AU25">
        <f t="shared" si="9"/>
        <v>-500.23211629459826</v>
      </c>
      <c r="AW25">
        <v>22</v>
      </c>
      <c r="AX25">
        <f>IF(Z25&gt;0, (R25*SUMPRODUCT(K25:$K$98, X25:$X$98)-K25*$AZ$3)/Z25, 0)</f>
        <v>9601.3235183734159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500000</v>
      </c>
      <c r="S26">
        <f t="shared" si="1"/>
        <v>9426.1983521305137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7020.4646726931251</v>
      </c>
      <c r="AC26">
        <f t="shared" si="2"/>
        <v>6726.11048134251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-5165.3355614957309</v>
      </c>
      <c r="AI26">
        <f t="shared" si="6"/>
        <v>-5174.2549983541521</v>
      </c>
      <c r="AJ26">
        <f t="shared" si="7"/>
        <v>294.35419135061511</v>
      </c>
      <c r="AK26">
        <f t="shared" si="22"/>
        <v>491.43252708851878</v>
      </c>
      <c r="AL26">
        <f t="shared" si="8"/>
        <v>-4388.4682799150178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-598.08162686107323</v>
      </c>
      <c r="AR26">
        <f t="shared" si="9"/>
        <v>-599.11438673571422</v>
      </c>
      <c r="AS26">
        <f t="shared" si="9"/>
        <v>34.082555051926427</v>
      </c>
      <c r="AT26">
        <f t="shared" si="9"/>
        <v>56.901775653165892</v>
      </c>
      <c r="AU26">
        <f t="shared" si="9"/>
        <v>-508.13005603062192</v>
      </c>
      <c r="AW26">
        <v>23</v>
      </c>
      <c r="AX26">
        <f>IF(Z26&gt;0, (R26*SUMPRODUCT(K26:$K$98, X26:$X$98)-K26*$AZ$3)/Z26, 0)</f>
        <v>9426.1983521305137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500000</v>
      </c>
      <c r="S27">
        <f t="shared" si="1"/>
        <v>9206.8519130800214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6726.11048134251</v>
      </c>
      <c r="AC27">
        <f t="shared" si="2"/>
        <v>6398.3109890401302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-5734.197139149268</v>
      </c>
      <c r="AI27">
        <f t="shared" si="6"/>
        <v>-5742.8840267106261</v>
      </c>
      <c r="AJ27">
        <f t="shared" si="7"/>
        <v>327.7994923023798</v>
      </c>
      <c r="AK27">
        <f t="shared" si="22"/>
        <v>470.82773369397574</v>
      </c>
      <c r="AL27">
        <f t="shared" si="8"/>
        <v>-4944.2568007142709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-592.81136047878579</v>
      </c>
      <c r="AR27">
        <f t="shared" si="9"/>
        <v>-593.709426155394</v>
      </c>
      <c r="AS27">
        <f t="shared" si="9"/>
        <v>33.888486614685711</v>
      </c>
      <c r="AT27">
        <f t="shared" si="9"/>
        <v>48.674997142438428</v>
      </c>
      <c r="AU27">
        <f t="shared" si="9"/>
        <v>-511.14594239826994</v>
      </c>
      <c r="AW27">
        <v>24</v>
      </c>
      <c r="AX27">
        <f>IF(Z27&gt;0, (R27*SUMPRODUCT(K27:$K$98, X27:$X$98)-K27*$AZ$3)/Z27, 0)</f>
        <v>9206.8519130800214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500000</v>
      </c>
      <c r="S28">
        <f t="shared" si="1"/>
        <v>8953.6897852727907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6398.3109890401302</v>
      </c>
      <c r="AC28">
        <f t="shared" si="2"/>
        <v>6046.8229629887546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-6328.6196252955042</v>
      </c>
      <c r="AI28">
        <f t="shared" si="6"/>
        <v>-6337.061428490616</v>
      </c>
      <c r="AJ28">
        <f t="shared" si="7"/>
        <v>351.48802605137553</v>
      </c>
      <c r="AK28">
        <f t="shared" si="22"/>
        <v>447.88176923280918</v>
      </c>
      <c r="AL28">
        <f t="shared" si="8"/>
        <v>-5537.6916332064311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-584.16410711408901</v>
      </c>
      <c r="AR28">
        <f t="shared" si="9"/>
        <v>-584.9433289219844</v>
      </c>
      <c r="AS28">
        <f t="shared" si="9"/>
        <v>32.444150708458494</v>
      </c>
      <c r="AT28">
        <f t="shared" si="9"/>
        <v>41.341788463759308</v>
      </c>
      <c r="AU28">
        <f t="shared" si="9"/>
        <v>-511.15738974976665</v>
      </c>
      <c r="AW28">
        <v>25</v>
      </c>
      <c r="AX28">
        <f>IF(Z28&gt;0, (R28*SUMPRODUCT(K28:$K$98, X28:$X$98)-K28*$AZ$3)/Z28, 0)</f>
        <v>8953.6897852727907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500000</v>
      </c>
      <c r="S29">
        <f t="shared" si="1"/>
        <v>8674.7114645319507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6046.8229629887546</v>
      </c>
      <c r="AC29">
        <f t="shared" si="2"/>
        <v>5678.1261187562759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-7015.0040616313827</v>
      </c>
      <c r="AI29">
        <f t="shared" si="6"/>
        <v>-7023.1860716930032</v>
      </c>
      <c r="AJ29">
        <f t="shared" si="7"/>
        <v>368.69684423247872</v>
      </c>
      <c r="AK29">
        <f t="shared" si="22"/>
        <v>423.27760740921286</v>
      </c>
      <c r="AL29">
        <f t="shared" si="8"/>
        <v>-6231.2116200513119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-578.14367602675327</v>
      </c>
      <c r="AR29">
        <f t="shared" si="9"/>
        <v>-578.81799885433168</v>
      </c>
      <c r="AS29">
        <f t="shared" si="9"/>
        <v>30.386261645935082</v>
      </c>
      <c r="AT29">
        <f t="shared" si="9"/>
        <v>34.884551709077869</v>
      </c>
      <c r="AU29">
        <f t="shared" si="9"/>
        <v>-513.54718549931874</v>
      </c>
      <c r="AW29">
        <v>26</v>
      </c>
      <c r="AX29">
        <f>IF(Z29&gt;0, (R29*SUMPRODUCT(K29:$K$98, X29:$X$98)-K29*$AZ$3)/Z29, 0)</f>
        <v>8674.7114645319507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500000</v>
      </c>
      <c r="S30">
        <f t="shared" si="1"/>
        <v>8365.667837718167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5678.1261187562759</v>
      </c>
      <c r="AC30">
        <f t="shared" si="2"/>
        <v>5292.3639274452516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-7693.1074688846857</v>
      </c>
      <c r="AI30">
        <f t="shared" si="6"/>
        <v>-7701.0153311589675</v>
      </c>
      <c r="AJ30">
        <f t="shared" si="7"/>
        <v>385.76219131102425</v>
      </c>
      <c r="AK30">
        <f t="shared" si="22"/>
        <v>397.46882831293937</v>
      </c>
      <c r="AL30">
        <f t="shared" si="8"/>
        <v>-6917.7843115350042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-566.09801152309342</v>
      </c>
      <c r="AR30">
        <f t="shared" si="9"/>
        <v>-566.67991228646838</v>
      </c>
      <c r="AS30">
        <f t="shared" si="9"/>
        <v>28.386345869365798</v>
      </c>
      <c r="AT30">
        <f t="shared" si="9"/>
        <v>29.247779815948579</v>
      </c>
      <c r="AU30">
        <f t="shared" si="9"/>
        <v>-509.04578660115402</v>
      </c>
      <c r="AW30">
        <v>27</v>
      </c>
      <c r="AX30">
        <f>IF(Z30&gt;0, (R30*SUMPRODUCT(K30:$K$98, X30:$X$98)-K30*$AZ$3)/Z30, 0)</f>
        <v>8365.667837718167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500000</v>
      </c>
      <c r="S31">
        <f t="shared" si="1"/>
        <v>8033.3706674920431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5292.3639274452516</v>
      </c>
      <c r="AC31">
        <f t="shared" si="2"/>
        <v>4898.0350987040574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-8295.8064980482031</v>
      </c>
      <c r="AI31">
        <f t="shared" si="6"/>
        <v>-8303.4278865372908</v>
      </c>
      <c r="AJ31">
        <f t="shared" si="7"/>
        <v>394.32882874119423</v>
      </c>
      <c r="AK31">
        <f t="shared" si="22"/>
        <v>370.46547492116764</v>
      </c>
      <c r="AL31">
        <f t="shared" si="8"/>
        <v>-7538.6335828749288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-545.04256633984608</v>
      </c>
      <c r="AR31">
        <f t="shared" si="9"/>
        <v>-545.54329898617084</v>
      </c>
      <c r="AS31">
        <f t="shared" si="9"/>
        <v>25.907788091423409</v>
      </c>
      <c r="AT31">
        <f t="shared" si="9"/>
        <v>24.339942504547295</v>
      </c>
      <c r="AU31">
        <f t="shared" si="9"/>
        <v>-495.29556839020012</v>
      </c>
      <c r="AW31">
        <v>28</v>
      </c>
      <c r="AX31">
        <f>IF(Z31&gt;0, (R31*SUMPRODUCT(K31:$K$98, X31:$X$98)-K31*$AZ$3)/Z31, 0)</f>
        <v>8033.3706674920431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500000</v>
      </c>
      <c r="S32">
        <f t="shared" si="1"/>
        <v>7692.6771740741033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4898.0350987040574</v>
      </c>
      <c r="AC32">
        <f t="shared" si="2"/>
        <v>4506.3578741337651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-8907.7910676506126</v>
      </c>
      <c r="AI32">
        <f t="shared" si="6"/>
        <v>-8915.1135474781186</v>
      </c>
      <c r="AJ32">
        <f t="shared" si="7"/>
        <v>391.67722457029231</v>
      </c>
      <c r="AK32">
        <f t="shared" si="22"/>
        <v>342.86245690928405</v>
      </c>
      <c r="AL32">
        <f t="shared" si="8"/>
        <v>-8180.5738659985418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-522.54513266450363</v>
      </c>
      <c r="AR32">
        <f t="shared" si="9"/>
        <v>-522.97468092892052</v>
      </c>
      <c r="AS32">
        <f t="shared" si="9"/>
        <v>22.976406352638943</v>
      </c>
      <c r="AT32">
        <f t="shared" si="9"/>
        <v>20.112854766203267</v>
      </c>
      <c r="AU32">
        <f t="shared" si="9"/>
        <v>-479.88541981007825</v>
      </c>
      <c r="AW32">
        <v>29</v>
      </c>
      <c r="AX32">
        <f>IF(Z32&gt;0, (R32*SUMPRODUCT(K32:$K$98, X32:$X$98)-K32*$AZ$3)/Z32, 0)</f>
        <v>7692.6771740741033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500000</v>
      </c>
      <c r="S33">
        <f t="shared" si="1"/>
        <v>7345.8976662217519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4506.3578741337651</v>
      </c>
      <c r="AC33">
        <f t="shared" si="2"/>
        <v>4120.7460823349338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-9490.7914652849322</v>
      </c>
      <c r="AI33">
        <f t="shared" si="6"/>
        <v>-9497.80345052753</v>
      </c>
      <c r="AJ33">
        <f t="shared" si="7"/>
        <v>385.61179179883129</v>
      </c>
      <c r="AK33">
        <f t="shared" si="22"/>
        <v>315.4450511893636</v>
      </c>
      <c r="AL33">
        <f t="shared" si="8"/>
        <v>-8796.7466075393349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-497.09362444371152</v>
      </c>
      <c r="AR33">
        <f t="shared" si="9"/>
        <v>-497.46088708682601</v>
      </c>
      <c r="AS33">
        <f t="shared" si="9"/>
        <v>20.196962910275065</v>
      </c>
      <c r="AT33">
        <f t="shared" si="9"/>
        <v>16.521880644212981</v>
      </c>
      <c r="AU33">
        <f t="shared" si="9"/>
        <v>-460.74204353233796</v>
      </c>
      <c r="AW33">
        <v>30</v>
      </c>
      <c r="AX33">
        <f>IF(Z33&gt;0, (R33*SUMPRODUCT(K33:$K$98, X33:$X$98)-K33*$AZ$3)/Z33, 0)</f>
        <v>7345.8976662217519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500000</v>
      </c>
      <c r="S34">
        <f t="shared" si="1"/>
        <v>6999.2968143668704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4120.7460823349338</v>
      </c>
      <c r="AC34">
        <f t="shared" si="2"/>
        <v>3745.9143693784281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-10082.422510486333</v>
      </c>
      <c r="AI34">
        <f t="shared" si="6"/>
        <v>-10089.112315313743</v>
      </c>
      <c r="AJ34">
        <f t="shared" si="7"/>
        <v>374.83171295650573</v>
      </c>
      <c r="AK34">
        <f t="shared" si="22"/>
        <v>288.45222576344537</v>
      </c>
      <c r="AL34">
        <f t="shared" si="8"/>
        <v>-9425.8283765937922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-471.50101526257703</v>
      </c>
      <c r="AR34">
        <f t="shared" si="9"/>
        <v>-471.81386168066274</v>
      </c>
      <c r="AS34">
        <f t="shared" si="9"/>
        <v>17.528875925184614</v>
      </c>
      <c r="AT34">
        <f t="shared" si="9"/>
        <v>13.489368964726539</v>
      </c>
      <c r="AU34">
        <f t="shared" ref="AU34:AU89" si="23">AL34*$K34</f>
        <v>-440.79561679075164</v>
      </c>
      <c r="AW34">
        <v>31</v>
      </c>
      <c r="AX34">
        <f>IF(Z34&gt;0, (R34*SUMPRODUCT(K34:$K$98, X34:$X$98)-K34*$AZ$3)/Z34, 0)</f>
        <v>6999.2968143668704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500000</v>
      </c>
      <c r="S35">
        <f t="shared" si="1"/>
        <v>6655.2542364605733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3745.9143693784281</v>
      </c>
      <c r="AC35">
        <f t="shared" si="2"/>
        <v>3383.5757750865728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-10712.926344323438</v>
      </c>
      <c r="AI35">
        <f t="shared" ref="AI35:AI66" si="25">SUM(AE35:AH35)</f>
        <v>-10719.281427943966</v>
      </c>
      <c r="AJ35">
        <f t="shared" si="7"/>
        <v>362.33859429185532</v>
      </c>
      <c r="AK35">
        <f t="shared" si="22"/>
        <v>262.21400585649002</v>
      </c>
      <c r="AL35">
        <f t="shared" ref="AL35:AL89" si="26">SUM(AI35:AK35)</f>
        <v>-10094.728827795621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-447.30920521476503</v>
      </c>
      <c r="AR35">
        <f t="shared" si="27"/>
        <v>-447.5745563720497</v>
      </c>
      <c r="AS35">
        <f t="shared" si="27"/>
        <v>15.129142441757431</v>
      </c>
      <c r="AT35">
        <f t="shared" si="27"/>
        <v>10.948524687467517</v>
      </c>
      <c r="AU35">
        <f t="shared" si="23"/>
        <v>-421.49688924282481</v>
      </c>
      <c r="AW35">
        <v>32</v>
      </c>
      <c r="AX35">
        <f>IF(Z35&gt;0, (R35*SUMPRODUCT(K35:$K$98, X35:$X$98)-K35*$AZ$3)/Z35, 0)</f>
        <v>6655.2542364605733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500000</v>
      </c>
      <c r="S36">
        <f t="shared" si="1"/>
        <v>6310.4637906468552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3383.5757750865728</v>
      </c>
      <c r="AC36">
        <f t="shared" si="2"/>
        <v>3033.7330171670942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-11288.090179290981</v>
      </c>
      <c r="AI36">
        <f t="shared" si="25"/>
        <v>-11294.099509820822</v>
      </c>
      <c r="AJ36">
        <f t="shared" si="7"/>
        <v>349.84275791947857</v>
      </c>
      <c r="AK36">
        <f t="shared" si="22"/>
        <v>236.85030425606013</v>
      </c>
      <c r="AL36">
        <f t="shared" si="26"/>
        <v>-10707.406447645282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-420.82561259266765</v>
      </c>
      <c r="AR36">
        <f t="shared" si="27"/>
        <v>-421.04964342173844</v>
      </c>
      <c r="AS36">
        <f t="shared" si="27"/>
        <v>13.042311903449034</v>
      </c>
      <c r="AT36">
        <f t="shared" si="27"/>
        <v>8.8298970683432998</v>
      </c>
      <c r="AU36">
        <f t="shared" si="23"/>
        <v>-399.17743444994602</v>
      </c>
      <c r="AW36">
        <v>33</v>
      </c>
      <c r="AX36">
        <f>IF(Z36&gt;0, (R36*SUMPRODUCT(K36:$K$98, X36:$X$98)-K36*$AZ$3)/Z36, 0)</f>
        <v>6310.4637906468552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500000</v>
      </c>
      <c r="S37">
        <f t="shared" si="1"/>
        <v>5968.5576845634578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3033.7330171670942</v>
      </c>
      <c r="AC37">
        <f t="shared" si="2"/>
        <v>2699.9310182309323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-11789.96949629142</v>
      </c>
      <c r="AI37">
        <f t="shared" si="25"/>
        <v>-11795.623984278554</v>
      </c>
      <c r="AJ37">
        <f t="shared" si="7"/>
        <v>333.80199893616191</v>
      </c>
      <c r="AK37">
        <f t="shared" si="22"/>
        <v>212.36131120169662</v>
      </c>
      <c r="AL37">
        <f t="shared" si="26"/>
        <v>-11249.460674140695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-392.44278838208453</v>
      </c>
      <c r="AR37">
        <f t="shared" si="27"/>
        <v>-392.63100456307143</v>
      </c>
      <c r="AS37">
        <f t="shared" si="27"/>
        <v>11.110986103163963</v>
      </c>
      <c r="AT37">
        <f t="shared" si="27"/>
        <v>7.0686921741980955</v>
      </c>
      <c r="AU37">
        <f t="shared" si="23"/>
        <v>-374.45132628570934</v>
      </c>
      <c r="AW37">
        <v>34</v>
      </c>
      <c r="AX37">
        <f>IF(Z37&gt;0, (R37*SUMPRODUCT(K37:$K$98, X37:$X$98)-K37*$AZ$3)/Z37, 0)</f>
        <v>5968.5576845634578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500000</v>
      </c>
      <c r="S38">
        <f t="shared" si="1"/>
        <v>5634.9813680205016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2699.9310182309323</v>
      </c>
      <c r="AC38">
        <f t="shared" si="2"/>
        <v>2385.1878848992992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-12276.573315705762</v>
      </c>
      <c r="AI38">
        <f t="shared" si="25"/>
        <v>-12281.864344480133</v>
      </c>
      <c r="AJ38">
        <f t="shared" si="7"/>
        <v>314.74313333163309</v>
      </c>
      <c r="AK38">
        <f t="shared" si="22"/>
        <v>188.99517127616528</v>
      </c>
      <c r="AL38">
        <f t="shared" si="26"/>
        <v>-11778.126039872335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-364.85710717518759</v>
      </c>
      <c r="AR38">
        <f t="shared" si="27"/>
        <v>-365.0143554074877</v>
      </c>
      <c r="AS38">
        <f t="shared" si="27"/>
        <v>9.3540979373878521</v>
      </c>
      <c r="AT38">
        <f t="shared" si="27"/>
        <v>5.6168956669434085</v>
      </c>
      <c r="AU38">
        <f t="shared" si="23"/>
        <v>-350.04336180315647</v>
      </c>
      <c r="AW38">
        <v>35</v>
      </c>
      <c r="AX38">
        <f>IF(Z38&gt;0, (R38*SUMPRODUCT(K38:$K$98, X38:$X$98)-K38*$AZ$3)/Z38, 0)</f>
        <v>5634.9813680205016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500000</v>
      </c>
      <c r="S39">
        <f t="shared" si="1"/>
        <v>5309.5000400216732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2385.1878848992992</v>
      </c>
      <c r="AC39">
        <f t="shared" si="2"/>
        <v>2089.7054697334438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-12735.451021570721</v>
      </c>
      <c r="AI39">
        <f t="shared" si="25"/>
        <v>-12740.37075378181</v>
      </c>
      <c r="AJ39">
        <f t="shared" si="7"/>
        <v>295.4824151658554</v>
      </c>
      <c r="AK39">
        <f t="shared" si="22"/>
        <v>166.96315194295096</v>
      </c>
      <c r="AL39">
        <f t="shared" si="26"/>
        <v>-12277.925186673003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-337.94183345970748</v>
      </c>
      <c r="AR39">
        <f t="shared" si="27"/>
        <v>-338.07238111920771</v>
      </c>
      <c r="AS39">
        <f t="shared" si="27"/>
        <v>7.840779958803215</v>
      </c>
      <c r="AT39">
        <f t="shared" si="27"/>
        <v>4.4304542958270163</v>
      </c>
      <c r="AU39">
        <f t="shared" si="23"/>
        <v>-325.80114686457745</v>
      </c>
      <c r="AW39">
        <v>36</v>
      </c>
      <c r="AX39">
        <f>IF(Z39&gt;0, (R39*SUMPRODUCT(K39:$K$98, X39:$X$98)-K39*$AZ$3)/Z39, 0)</f>
        <v>5309.5000400216732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500000</v>
      </c>
      <c r="S40">
        <f t="shared" si="1"/>
        <v>4992.2660102327936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2089.7054697334438</v>
      </c>
      <c r="AC40">
        <f t="shared" si="2"/>
        <v>1813.7053255677831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-13169.884817254473</v>
      </c>
      <c r="AI40">
        <f t="shared" si="25"/>
        <v>-13174.42610502302</v>
      </c>
      <c r="AJ40">
        <f t="shared" si="7"/>
        <v>276.00014416566069</v>
      </c>
      <c r="AK40">
        <f t="shared" si="22"/>
        <v>146.27938288134109</v>
      </c>
      <c r="AL40">
        <f t="shared" si="26"/>
        <v>-12752.146577976018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-312.02657210133248</v>
      </c>
      <c r="AR40">
        <f t="shared" si="27"/>
        <v>-312.13416624319535</v>
      </c>
      <c r="AS40">
        <f t="shared" si="27"/>
        <v>6.5391140528925291</v>
      </c>
      <c r="AT40">
        <f t="shared" si="27"/>
        <v>3.4657140167060634</v>
      </c>
      <c r="AU40">
        <f t="shared" si="23"/>
        <v>-302.12933817359681</v>
      </c>
      <c r="AW40">
        <v>37</v>
      </c>
      <c r="AX40">
        <f>IF(Z40&gt;0, (R40*SUMPRODUCT(K40:$K$98, X40:$X$98)-K40*$AZ$3)/Z40, 0)</f>
        <v>4992.2660102327936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500000</v>
      </c>
      <c r="S41">
        <f t="shared" si="1"/>
        <v>4682.2745354750105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1813.7053255677831</v>
      </c>
      <c r="AC41">
        <f t="shared" si="2"/>
        <v>1556.9838331932783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-13571.375101608644</v>
      </c>
      <c r="AI41">
        <f t="shared" si="25"/>
        <v>-13575.531692121964</v>
      </c>
      <c r="AJ41">
        <f t="shared" si="7"/>
        <v>256.72149237450481</v>
      </c>
      <c r="AK41">
        <f t="shared" si="22"/>
        <v>126.95937278974483</v>
      </c>
      <c r="AL41">
        <f t="shared" si="26"/>
        <v>-13191.850826957714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-287.08826115794437</v>
      </c>
      <c r="AR41">
        <f t="shared" si="27"/>
        <v>-287.1761894875263</v>
      </c>
      <c r="AS41">
        <f t="shared" si="27"/>
        <v>5.4306749534122769</v>
      </c>
      <c r="AT41">
        <f t="shared" si="27"/>
        <v>2.6856928866103447</v>
      </c>
      <c r="AU41">
        <f t="shared" si="23"/>
        <v>-279.05982164750367</v>
      </c>
      <c r="AW41">
        <v>38</v>
      </c>
      <c r="AX41">
        <f>IF(Z41&gt;0, (R41*SUMPRODUCT(K41:$K$98, X41:$X$98)-K41*$AZ$3)/Z41, 0)</f>
        <v>4682.2745354750105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500000</v>
      </c>
      <c r="S42">
        <f t="shared" si="1"/>
        <v>4377.5478390951457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1556.9838331932783</v>
      </c>
      <c r="AC42">
        <f t="shared" si="2"/>
        <v>1319.275107505717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-13914.440627887783</v>
      </c>
      <c r="AI42">
        <f t="shared" si="25"/>
        <v>-13918.207791480272</v>
      </c>
      <c r="AJ42">
        <f t="shared" si="7"/>
        <v>237.70872568756135</v>
      </c>
      <c r="AK42">
        <f t="shared" si="22"/>
        <v>108.98886832352949</v>
      </c>
      <c r="AL42">
        <f t="shared" si="26"/>
        <v>-13571.510197469181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-262.80844101606425</v>
      </c>
      <c r="AR42">
        <f t="shared" si="27"/>
        <v>-262.87959316779433</v>
      </c>
      <c r="AS42">
        <f t="shared" si="27"/>
        <v>4.4897140520801893</v>
      </c>
      <c r="AT42">
        <f t="shared" si="27"/>
        <v>2.0585228927423973</v>
      </c>
      <c r="AU42">
        <f t="shared" si="23"/>
        <v>-256.33135622297175</v>
      </c>
      <c r="AW42">
        <v>39</v>
      </c>
      <c r="AX42">
        <f>IF(Z42&gt;0, (R42*SUMPRODUCT(K42:$K$98, X42:$X$98)-K42*$AZ$3)/Z42, 0)</f>
        <v>4377.5478390951457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500000</v>
      </c>
      <c r="S43">
        <f t="shared" si="1"/>
        <v>4077.4252036803791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1319.275107505717</v>
      </c>
      <c r="AC43">
        <f t="shared" si="2"/>
        <v>1100.5555374453502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-14222.507686913243</v>
      </c>
      <c r="AI43">
        <f t="shared" si="25"/>
        <v>-14225.881616177634</v>
      </c>
      <c r="AJ43">
        <f t="shared" si="7"/>
        <v>218.71957006036678</v>
      </c>
      <c r="AK43">
        <f t="shared" si="22"/>
        <v>92.349257525400191</v>
      </c>
      <c r="AL43">
        <f t="shared" si="26"/>
        <v>-13914.812788591868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-239.84557613921089</v>
      </c>
      <c r="AR43">
        <f t="shared" si="27"/>
        <v>-239.90247341964024</v>
      </c>
      <c r="AS43">
        <f t="shared" si="27"/>
        <v>3.6884438700159001</v>
      </c>
      <c r="AT43">
        <f t="shared" si="27"/>
        <v>1.5573597402649855</v>
      </c>
      <c r="AU43">
        <f t="shared" si="23"/>
        <v>-234.65666980935936</v>
      </c>
      <c r="AW43">
        <v>40</v>
      </c>
      <c r="AX43">
        <f>IF(Z43&gt;0, (R43*SUMPRODUCT(K43:$K$98, X43:$X$98)-K43*$AZ$3)/Z43, 0)</f>
        <v>4077.4252036803791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500000</v>
      </c>
      <c r="S44">
        <f t="shared" si="1"/>
        <v>3775.3215736461093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1100.5555374453502</v>
      </c>
      <c r="AC44">
        <f t="shared" si="2"/>
        <v>900.0750246594406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-14402.518309042498</v>
      </c>
      <c r="AI44">
        <f t="shared" si="25"/>
        <v>-14405.498436056519</v>
      </c>
      <c r="AJ44">
        <f t="shared" si="7"/>
        <v>200.48051278590958</v>
      </c>
      <c r="AK44">
        <f t="shared" si="22"/>
        <v>77.038887621174524</v>
      </c>
      <c r="AL44">
        <f t="shared" si="26"/>
        <v>-14127.979035649436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-216.85824992346204</v>
      </c>
      <c r="AR44">
        <f t="shared" si="27"/>
        <v>-216.90312159902203</v>
      </c>
      <c r="AS44">
        <f t="shared" si="27"/>
        <v>3.01862856297948</v>
      </c>
      <c r="AT44">
        <f t="shared" si="27"/>
        <v>1.1599720262177431</v>
      </c>
      <c r="AU44">
        <f t="shared" si="23"/>
        <v>-212.72452100982483</v>
      </c>
      <c r="AW44">
        <v>41</v>
      </c>
      <c r="AX44">
        <f>IF(Z44&gt;0, (R44*SUMPRODUCT(K44:$K$98, X44:$X$98)-K44*$AZ$3)/Z44, 0)</f>
        <v>3775.3215736461093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500000</v>
      </c>
      <c r="S45">
        <f t="shared" si="1"/>
        <v>3466.9090352885837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900.0750246594406</v>
      </c>
      <c r="AC45">
        <f t="shared" si="2"/>
        <v>718.36415272999773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-14410.058719980159</v>
      </c>
      <c r="AI45">
        <f t="shared" si="25"/>
        <v>-14412.648794256042</v>
      </c>
      <c r="AJ45">
        <f t="shared" si="7"/>
        <v>181.71087192944287</v>
      </c>
      <c r="AK45">
        <f t="shared" si="22"/>
        <v>63.00525172616085</v>
      </c>
      <c r="AL45">
        <f t="shared" si="26"/>
        <v>-14167.932670600438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-193.72480861231782</v>
      </c>
      <c r="AR45">
        <f t="shared" si="27"/>
        <v>-193.75962884817787</v>
      </c>
      <c r="AS45">
        <f t="shared" si="27"/>
        <v>2.4428702596818552</v>
      </c>
      <c r="AT45">
        <f t="shared" si="27"/>
        <v>0.84702502393676737</v>
      </c>
      <c r="AU45">
        <f t="shared" si="23"/>
        <v>-190.46973356455925</v>
      </c>
      <c r="AW45">
        <v>42</v>
      </c>
      <c r="AX45">
        <f>IF(Z45&gt;0, (R45*SUMPRODUCT(K45:$K$98, X45:$X$98)-K45*$AZ$3)/Z45, 0)</f>
        <v>3466.9090352885837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500000</v>
      </c>
      <c r="S46">
        <f t="shared" si="1"/>
        <v>3146.7762810259114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718.36415272999773</v>
      </c>
      <c r="AC46">
        <f t="shared" si="2"/>
        <v>556.02093161234018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-14219.235298780146</v>
      </c>
      <c r="AI46">
        <f t="shared" si="25"/>
        <v>-14221.4439914308</v>
      </c>
      <c r="AJ46">
        <f t="shared" si="7"/>
        <v>162.34322111765755</v>
      </c>
      <c r="AK46">
        <f t="shared" si="22"/>
        <v>50.285490691099845</v>
      </c>
      <c r="AL46">
        <f t="shared" si="26"/>
        <v>-14008.815279622044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-170.67806409187912</v>
      </c>
      <c r="AR46">
        <f t="shared" si="27"/>
        <v>-170.70457574161742</v>
      </c>
      <c r="AS46">
        <f t="shared" si="27"/>
        <v>1.9486580056227594</v>
      </c>
      <c r="AT46">
        <f t="shared" si="27"/>
        <v>0.60359295157056903</v>
      </c>
      <c r="AU46">
        <f t="shared" si="23"/>
        <v>-168.15232478442411</v>
      </c>
      <c r="AW46">
        <v>43</v>
      </c>
      <c r="AX46">
        <f>IF(Z46&gt;0, (R46*SUMPRODUCT(K46:$K$98, X46:$X$98)-K46*$AZ$3)/Z46, 0)</f>
        <v>3146.7762810259114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500000</v>
      </c>
      <c r="S47">
        <f t="shared" si="1"/>
        <v>2803.5060938222232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556.02093161234018</v>
      </c>
      <c r="AC47">
        <f t="shared" si="2"/>
        <v>413.36214206926456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-13741.874129548067</v>
      </c>
      <c r="AI47">
        <f t="shared" si="25"/>
        <v>-13743.717188418976</v>
      </c>
      <c r="AJ47">
        <f t="shared" si="7"/>
        <v>142.65878954307561</v>
      </c>
      <c r="AK47">
        <f t="shared" si="22"/>
        <v>38.921465212863815</v>
      </c>
      <c r="AL47">
        <f t="shared" si="26"/>
        <v>-13562.136933663038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-147.27512868398173</v>
      </c>
      <c r="AR47">
        <f t="shared" si="27"/>
        <v>-147.294881210444</v>
      </c>
      <c r="AS47">
        <f t="shared" si="27"/>
        <v>1.5289102046627823</v>
      </c>
      <c r="AT47">
        <f t="shared" si="27"/>
        <v>0.41713115283658558</v>
      </c>
      <c r="AU47">
        <f t="shared" si="23"/>
        <v>-145.34883985294465</v>
      </c>
      <c r="AW47">
        <v>44</v>
      </c>
      <c r="AX47">
        <f>IF(Z47&gt;0, (R47*SUMPRODUCT(K47:$K$98, X47:$X$98)-K47*$AZ$3)/Z47, 0)</f>
        <v>2803.5060938222232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500000</v>
      </c>
      <c r="S48">
        <f t="shared" si="1"/>
        <v>2425.1822130853984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413.36214206926456</v>
      </c>
      <c r="AC48">
        <f t="shared" si="2"/>
        <v>291.10422280385734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-12968.151690914614</v>
      </c>
      <c r="AI48">
        <f t="shared" si="25"/>
        <v>-12969.65211540454</v>
      </c>
      <c r="AJ48">
        <f t="shared" si="7"/>
        <v>122.25791926540722</v>
      </c>
      <c r="AK48">
        <f t="shared" si="22"/>
        <v>28.935349944848522</v>
      </c>
      <c r="AL48">
        <f t="shared" si="26"/>
        <v>-12818.458846194286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-124.09191990402267</v>
      </c>
      <c r="AR48">
        <f t="shared" si="27"/>
        <v>-124.10627742852299</v>
      </c>
      <c r="AS48">
        <f t="shared" si="27"/>
        <v>1.1698829784466682</v>
      </c>
      <c r="AT48">
        <f t="shared" si="27"/>
        <v>0.2768816415269561</v>
      </c>
      <c r="AU48">
        <f t="shared" si="23"/>
        <v>-122.65951280854937</v>
      </c>
      <c r="AW48">
        <v>45</v>
      </c>
      <c r="AX48">
        <f>IF(Z48&gt;0, (R48*SUMPRODUCT(K48:$K$98, X48:$X$98)-K48*$AZ$3)/Z48, 0)</f>
        <v>2425.1822130853984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500000</v>
      </c>
      <c r="S49">
        <f t="shared" si="1"/>
        <v>1992.0729591608963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291.10422280385734</v>
      </c>
      <c r="AC49">
        <f t="shared" si="2"/>
        <v>189.34909702356157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-11891.166688281051</v>
      </c>
      <c r="AI49">
        <f t="shared" si="25"/>
        <v>-11892.354829358872</v>
      </c>
      <c r="AJ49">
        <f t="shared" si="7"/>
        <v>101.75512578029577</v>
      </c>
      <c r="AK49">
        <f t="shared" si="22"/>
        <v>20.377295596270017</v>
      </c>
      <c r="AL49">
        <f t="shared" si="26"/>
        <v>-11770.222407982306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-101.59489043793803</v>
      </c>
      <c r="AR49">
        <f t="shared" si="27"/>
        <v>-101.6050415917979</v>
      </c>
      <c r="AS49">
        <f t="shared" si="27"/>
        <v>0.86936808861117332</v>
      </c>
      <c r="AT49">
        <f t="shared" si="27"/>
        <v>0.17409806521043691</v>
      </c>
      <c r="AU49">
        <f t="shared" si="23"/>
        <v>-100.56157543797629</v>
      </c>
      <c r="AW49">
        <v>46</v>
      </c>
      <c r="AX49">
        <f>IF(Z49&gt;0, (R49*SUMPRODUCT(K49:$K$98, X49:$X$98)-K49*$AZ$3)/Z49, 0)</f>
        <v>1992.0729591608963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500000</v>
      </c>
      <c r="S50">
        <f t="shared" si="1"/>
        <v>1476.3996446453145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189.34909702356157</v>
      </c>
      <c r="AC50">
        <f t="shared" si="2"/>
        <v>107.69777276752296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-10577.276857354644</v>
      </c>
      <c r="AI50">
        <f t="shared" si="25"/>
        <v>-10578.188685100253</v>
      </c>
      <c r="AJ50">
        <f t="shared" si="7"/>
        <v>81.651324256038606</v>
      </c>
      <c r="AK50">
        <f t="shared" si="22"/>
        <v>13.254436791649312</v>
      </c>
      <c r="AL50">
        <f t="shared" si="26"/>
        <v>-10483.282924052564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-80.686940598769098</v>
      </c>
      <c r="AR50">
        <f t="shared" si="27"/>
        <v>-80.693896320183839</v>
      </c>
      <c r="AS50">
        <f t="shared" si="27"/>
        <v>0.62286310918267074</v>
      </c>
      <c r="AT50">
        <f t="shared" si="27"/>
        <v>0.10110919554254889</v>
      </c>
      <c r="AU50">
        <f t="shared" si="23"/>
        <v>-79.969924015458602</v>
      </c>
      <c r="AW50">
        <v>47</v>
      </c>
      <c r="AX50">
        <f>IF(Z50&gt;0, (R50*SUMPRODUCT(K50:$K$98, X50:$X$98)-K50*$AZ$3)/Z50, 0)</f>
        <v>1476.3996446453145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500000</v>
      </c>
      <c r="S51">
        <f t="shared" si="1"/>
        <v>830.3062860331961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107.69777276752296</v>
      </c>
      <c r="AC51">
        <f t="shared" si="2"/>
        <v>44.817587688306787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-9119.7912360345363</v>
      </c>
      <c r="AI51">
        <f t="shared" si="25"/>
        <v>-9120.4659507217875</v>
      </c>
      <c r="AJ51">
        <f t="shared" si="7"/>
        <v>62.880185079216176</v>
      </c>
      <c r="AK51">
        <f t="shared" si="22"/>
        <v>7.5388440937266079</v>
      </c>
      <c r="AL51">
        <f t="shared" si="26"/>
        <v>-9050.0469215488447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-62.114965855136099</v>
      </c>
      <c r="AR51">
        <f t="shared" si="27"/>
        <v>-62.119561341883099</v>
      </c>
      <c r="AS51">
        <f t="shared" si="27"/>
        <v>0.4282774076809317</v>
      </c>
      <c r="AT51">
        <f t="shared" si="27"/>
        <v>5.1347123124787432E-2</v>
      </c>
      <c r="AU51">
        <f t="shared" si="23"/>
        <v>-61.639936811077376</v>
      </c>
      <c r="AW51">
        <v>48</v>
      </c>
      <c r="AX51">
        <f>IF(Z51&gt;0, (R51*SUMPRODUCT(K51:$K$98, X51:$X$98)-K51*$AZ$3)/Z51, 0)</f>
        <v>830.3062860331961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500000</v>
      </c>
      <c r="S52">
        <f t="shared" si="1"/>
        <v>-36.539073166925867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44.817587688306787</v>
      </c>
      <c r="AC52">
        <f t="shared" si="2"/>
        <v>-1.3984893100855231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-7581.7998155890918</v>
      </c>
      <c r="AI52">
        <f t="shared" si="25"/>
        <v>-7582.2782381340812</v>
      </c>
      <c r="AJ52">
        <f t="shared" si="7"/>
        <v>46.21607699839231</v>
      </c>
      <c r="AK52">
        <f t="shared" si="22"/>
        <v>3.1372311381814755</v>
      </c>
      <c r="AL52">
        <f t="shared" si="26"/>
        <v>-7532.9249299975081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-46.106870415616093</v>
      </c>
      <c r="AR52">
        <f t="shared" si="27"/>
        <v>-46.109779825890996</v>
      </c>
      <c r="AS52">
        <f t="shared" si="27"/>
        <v>0.28105182477934426</v>
      </c>
      <c r="AT52">
        <f t="shared" si="27"/>
        <v>1.9078307667073403E-2</v>
      </c>
      <c r="AU52">
        <f t="shared" si="23"/>
        <v>-45.809649693444584</v>
      </c>
      <c r="AW52">
        <v>49</v>
      </c>
      <c r="AX52">
        <f>IF(Z52&gt;0, (R52*SUMPRODUCT(K52:$K$98, X52:$X$98)-K52*$AZ$3)/Z52, 0)</f>
        <v>-36.539073166925867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500000</v>
      </c>
      <c r="S53">
        <f t="shared" si="1"/>
        <v>-1290.7915979693503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-1.3984893100855231</v>
      </c>
      <c r="AC53">
        <f t="shared" si="2"/>
        <v>-33.309923246466269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-6042.6275802741939</v>
      </c>
      <c r="AI53">
        <f t="shared" si="25"/>
        <v>-6042.9501529042263</v>
      </c>
      <c r="AJ53">
        <f t="shared" si="7"/>
        <v>31.911433936380746</v>
      </c>
      <c r="AK53">
        <f t="shared" si="22"/>
        <v>-9.7894251705986632E-2</v>
      </c>
      <c r="AL53">
        <f t="shared" si="26"/>
        <v>-6011.1366132195517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-32.809615224008617</v>
      </c>
      <c r="AR53">
        <f t="shared" si="27"/>
        <v>-32.811366694496009</v>
      </c>
      <c r="AS53">
        <f t="shared" si="27"/>
        <v>0.1732693029298876</v>
      </c>
      <c r="AT53">
        <f t="shared" si="27"/>
        <v>-5.3153577453633619E-4</v>
      </c>
      <c r="AU53">
        <f t="shared" si="23"/>
        <v>-32.638628927340662</v>
      </c>
      <c r="AW53">
        <v>50</v>
      </c>
      <c r="AX53">
        <f>IF(Z53&gt;0, (R53*SUMPRODUCT(K53:$K$98, X53:$X$98)-K53*$AZ$3)/Z53, 0)</f>
        <v>-1290.7915979693503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500000</v>
      </c>
      <c r="S54">
        <f t="shared" si="1"/>
        <v>-3253.2138161246958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-33.309923246466269</v>
      </c>
      <c r="AC54">
        <f t="shared" si="2"/>
        <v>-53.445041614014578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-4559.6847934788493</v>
      </c>
      <c r="AI54">
        <f t="shared" si="25"/>
        <v>-4559.8901482627443</v>
      </c>
      <c r="AJ54">
        <f t="shared" si="7"/>
        <v>20.135118367548309</v>
      </c>
      <c r="AK54">
        <f t="shared" si="22"/>
        <v>-2.3316946272526389</v>
      </c>
      <c r="AL54">
        <f t="shared" si="26"/>
        <v>-4542.086724522449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-22.105080829815311</v>
      </c>
      <c r="AR54">
        <f t="shared" si="27"/>
        <v>-22.106076377600385</v>
      </c>
      <c r="AS54">
        <f t="shared" si="27"/>
        <v>9.7613856920353112E-2</v>
      </c>
      <c r="AT54">
        <f t="shared" si="27"/>
        <v>-1.1303916946096846E-2</v>
      </c>
      <c r="AU54">
        <f t="shared" si="23"/>
        <v>-22.019766437626132</v>
      </c>
      <c r="AW54">
        <v>51</v>
      </c>
      <c r="AX54">
        <f>IF(Z54&gt;0, (R54*SUMPRODUCT(K54:$K$98, X54:$X$98)-K54*$AZ$3)/Z54, 0)</f>
        <v>-3253.2138161246958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500000</v>
      </c>
      <c r="S55">
        <f t="shared" si="1"/>
        <v>-6545.9760863500669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-53.445041614014578</v>
      </c>
      <c r="AC55">
        <f t="shared" si="2"/>
        <v>-64.23360739341895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-3225.7064808572836</v>
      </c>
      <c r="AI55">
        <f t="shared" si="25"/>
        <v>-3225.8291394313183</v>
      </c>
      <c r="AJ55">
        <f t="shared" si="7"/>
        <v>10.788565779404372</v>
      </c>
      <c r="AK55">
        <f t="shared" si="22"/>
        <v>-3.7411529129810206</v>
      </c>
      <c r="AL55">
        <f t="shared" si="26"/>
        <v>-3218.7817265648946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-13.962529703687622</v>
      </c>
      <c r="AR55">
        <f t="shared" si="27"/>
        <v>-13.963060633576481</v>
      </c>
      <c r="AS55">
        <f t="shared" si="27"/>
        <v>4.6698504978384604E-2</v>
      </c>
      <c r="AT55">
        <f t="shared" si="27"/>
        <v>-1.6193649045108539E-2</v>
      </c>
      <c r="AU55">
        <f t="shared" si="23"/>
        <v>-13.932555777643202</v>
      </c>
      <c r="AW55">
        <v>52</v>
      </c>
      <c r="AX55">
        <f>IF(Z55&gt;0, (R55*SUMPRODUCT(K55:$K$98, X55:$X$98)-K55*$AZ$3)/Z55, 0)</f>
        <v>-6545.9760863500669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500000</v>
      </c>
      <c r="S56">
        <f t="shared" si="1"/>
        <v>-11754.914671335071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-64.23360739341895</v>
      </c>
      <c r="AC56">
        <f t="shared" si="2"/>
        <v>-68.092105802096796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-1960.9545602271069</v>
      </c>
      <c r="AI56">
        <f t="shared" si="25"/>
        <v>-1961.0269683513957</v>
      </c>
      <c r="AJ56">
        <f t="shared" si="7"/>
        <v>3.8584984086778462</v>
      </c>
      <c r="AK56">
        <f t="shared" si="22"/>
        <v>-4.4963525175393269</v>
      </c>
      <c r="AL56">
        <f t="shared" si="26"/>
        <v>-1961.6648224602573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-7.5785962529328801</v>
      </c>
      <c r="AR56">
        <f t="shared" si="27"/>
        <v>-7.5788760921247453</v>
      </c>
      <c r="AS56">
        <f t="shared" si="27"/>
        <v>1.4912126050777413E-2</v>
      </c>
      <c r="AT56">
        <f t="shared" si="27"/>
        <v>-1.7377271779995946E-2</v>
      </c>
      <c r="AU56">
        <f t="shared" si="23"/>
        <v>-7.5813412378539642</v>
      </c>
      <c r="AW56">
        <v>53</v>
      </c>
      <c r="AX56">
        <f>IF(Z56&gt;0, (R56*SUMPRODUCT(K56:$K$98, X56:$X$98)-K56*$AZ$3)/Z56, 0)</f>
        <v>-11754.914671335071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500000</v>
      </c>
      <c r="S57">
        <f t="shared" si="1"/>
        <v>-19742.844989416433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-68.092105802096796</v>
      </c>
      <c r="AC57">
        <f t="shared" si="2"/>
        <v>-66.649245541628119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-1179.4275467628108</v>
      </c>
      <c r="AI57">
        <f t="shared" si="25"/>
        <v>-1179.4697451171876</v>
      </c>
      <c r="AJ57">
        <f t="shared" si="7"/>
        <v>-1.4428602604686773</v>
      </c>
      <c r="AK57">
        <f t="shared" si="22"/>
        <v>-4.7664474061467761</v>
      </c>
      <c r="AL57">
        <f t="shared" si="26"/>
        <v>-1185.6790527838032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-4.0698132829736595</v>
      </c>
      <c r="AR57">
        <f t="shared" si="27"/>
        <v>-4.0699588954986794</v>
      </c>
      <c r="AS57">
        <f t="shared" si="27"/>
        <v>-4.9788322052063978E-3</v>
      </c>
      <c r="AT57">
        <f t="shared" si="27"/>
        <v>-1.6447429110312824E-2</v>
      </c>
      <c r="AU57">
        <f t="shared" si="23"/>
        <v>-4.0913851568141988</v>
      </c>
      <c r="AW57">
        <v>54</v>
      </c>
      <c r="AX57">
        <f>IF(Z57&gt;0, (R57*SUMPRODUCT(K57:$K$98, X57:$X$98)-K57*$AZ$3)/Z57, 0)</f>
        <v>-19742.844989416433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500000</v>
      </c>
      <c r="S58">
        <f t="shared" si="1"/>
        <v>-32311.698119676512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-66.649245541628119</v>
      </c>
      <c r="AC58">
        <f t="shared" si="2"/>
        <v>-62.664186937636075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-701.3721706298079</v>
      </c>
      <c r="AI58">
        <f t="shared" si="25"/>
        <v>-701.39641269637525</v>
      </c>
      <c r="AJ58">
        <f t="shared" si="7"/>
        <v>-3.9850586039920444</v>
      </c>
      <c r="AK58">
        <f t="shared" si="22"/>
        <v>-4.6654471879139692</v>
      </c>
      <c r="AL58">
        <f t="shared" si="26"/>
        <v>-710.04691848828122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-2.1608953005663594</v>
      </c>
      <c r="AR58">
        <f t="shared" si="27"/>
        <v>-2.1609699892550682</v>
      </c>
      <c r="AS58">
        <f t="shared" si="27"/>
        <v>-1.227778171197654E-2</v>
      </c>
      <c r="AT58">
        <f t="shared" si="27"/>
        <v>-1.4374027549953908E-2</v>
      </c>
      <c r="AU58">
        <f t="shared" si="23"/>
        <v>-2.1876217985169988</v>
      </c>
      <c r="AW58">
        <v>55</v>
      </c>
      <c r="AX58">
        <f>IF(Z58&gt;0, (R58*SUMPRODUCT(K58:$K$98, X58:$X$98)-K58*$AZ$3)/Z58, 0)</f>
        <v>-32311.698119676512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500000</v>
      </c>
      <c r="S59">
        <f t="shared" si="1"/>
        <v>-52570.159974975919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-62.664186937636075</v>
      </c>
      <c r="AC59">
        <f t="shared" si="2"/>
        <v>-57.633232339125925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-411.8304531780642</v>
      </c>
      <c r="AI59">
        <f t="shared" si="25"/>
        <v>-411.84415706263638</v>
      </c>
      <c r="AJ59">
        <f t="shared" si="7"/>
        <v>-5.0309545985101494</v>
      </c>
      <c r="AK59">
        <f t="shared" si="22"/>
        <v>-4.3864930856345259</v>
      </c>
      <c r="AL59">
        <f t="shared" si="26"/>
        <v>-421.26160474678107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-1.1328844882426703</v>
      </c>
      <c r="AR59">
        <f t="shared" si="27"/>
        <v>-1.1329221855963767</v>
      </c>
      <c r="AS59">
        <f t="shared" si="27"/>
        <v>-1.383940983898288E-2</v>
      </c>
      <c r="AT59">
        <f t="shared" si="27"/>
        <v>-1.2066591812603169E-2</v>
      </c>
      <c r="AU59">
        <f t="shared" si="23"/>
        <v>-1.1588281872479629</v>
      </c>
      <c r="AW59">
        <v>56</v>
      </c>
      <c r="AX59">
        <f>IF(Z59&gt;0, (R59*SUMPRODUCT(K59:$K$98, X59:$X$98)-K59*$AZ$3)/Z59, 0)</f>
        <v>-52570.159974975919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500000</v>
      </c>
      <c r="S60">
        <f t="shared" si="1"/>
        <v>-85848.329830726696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-57.633232339125925</v>
      </c>
      <c r="AC60">
        <f t="shared" si="2"/>
        <v>-52.34482227462172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-237.80579972270382</v>
      </c>
      <c r="AI60">
        <f t="shared" si="25"/>
        <v>-237.81342142343723</v>
      </c>
      <c r="AJ60">
        <f t="shared" si="7"/>
        <v>-5.2884100645042054</v>
      </c>
      <c r="AK60">
        <f t="shared" si="22"/>
        <v>-4.0343262637388149</v>
      </c>
      <c r="AL60">
        <f t="shared" si="26"/>
        <v>-247.13615775168026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-0.58407900031824134</v>
      </c>
      <c r="AR60">
        <f t="shared" si="27"/>
        <v>-0.58409772011124161</v>
      </c>
      <c r="AS60">
        <f t="shared" si="27"/>
        <v>-1.2988956818338032E-2</v>
      </c>
      <c r="AT60">
        <f t="shared" si="27"/>
        <v>-9.9087795748878243E-3</v>
      </c>
      <c r="AU60">
        <f t="shared" si="23"/>
        <v>-0.60699545650446751</v>
      </c>
      <c r="AW60">
        <v>57</v>
      </c>
      <c r="AX60">
        <f>IF(Z60&gt;0, (R60*SUMPRODUCT(K60:$K$98, X60:$X$98)-K60*$AZ$3)/Z60, 0)</f>
        <v>-85848.329830726696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500000</v>
      </c>
      <c r="S61">
        <f t="shared" si="1"/>
        <v>-141681.70388336494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-52.34482227462172</v>
      </c>
      <c r="AC61">
        <f t="shared" si="2"/>
        <v>-47.195602567130244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-135.26431309430174</v>
      </c>
      <c r="AI61">
        <f t="shared" si="25"/>
        <v>-135.26847697020045</v>
      </c>
      <c r="AJ61">
        <f t="shared" si="7"/>
        <v>-5.1492197074914756</v>
      </c>
      <c r="AK61">
        <f t="shared" si="22"/>
        <v>-3.6641375592235206</v>
      </c>
      <c r="AL61">
        <f t="shared" si="26"/>
        <v>-144.08183423691545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-0.29662951293727491</v>
      </c>
      <c r="AR61">
        <f t="shared" si="27"/>
        <v>-0.29663864415933572</v>
      </c>
      <c r="AS61">
        <f t="shared" si="27"/>
        <v>-1.1292043695038428E-2</v>
      </c>
      <c r="AT61">
        <f t="shared" si="27"/>
        <v>-8.0353148192894314E-3</v>
      </c>
      <c r="AU61">
        <f t="shared" si="23"/>
        <v>-0.31596600267366359</v>
      </c>
      <c r="AW61">
        <v>58</v>
      </c>
      <c r="AX61">
        <f>IF(Z61&gt;0, (R61*SUMPRODUCT(K61:$K$98, X61:$X$98)-K61*$AZ$3)/Z61, 0)</f>
        <v>-141681.70388336494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500000</v>
      </c>
      <c r="S62">
        <f t="shared" si="1"/>
        <v>-237324.66592185659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-47.195602567130244</v>
      </c>
      <c r="AC62">
        <f t="shared" si="2"/>
        <v>-42.373215376665989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-75.616810934687038</v>
      </c>
      <c r="AI62">
        <f t="shared" si="25"/>
        <v>-75.619042751553394</v>
      </c>
      <c r="AJ62">
        <f t="shared" si="7"/>
        <v>-4.822387190464255</v>
      </c>
      <c r="AK62">
        <f t="shared" si="22"/>
        <v>-3.3036921796991172</v>
      </c>
      <c r="AL62">
        <f t="shared" si="26"/>
        <v>-83.745122121716761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-0.14805785801037991</v>
      </c>
      <c r="AR62">
        <f t="shared" si="27"/>
        <v>-0.14806222791200124</v>
      </c>
      <c r="AS62">
        <f t="shared" si="27"/>
        <v>-9.4422431876098611E-3</v>
      </c>
      <c r="AT62">
        <f t="shared" si="27"/>
        <v>-6.4686355005685193E-3</v>
      </c>
      <c r="AU62">
        <f t="shared" si="23"/>
        <v>-0.16397310660017961</v>
      </c>
      <c r="AW62">
        <v>59</v>
      </c>
      <c r="AX62">
        <f>IF(Z62&gt;0, (R62*SUMPRODUCT(K62:$K$98, X62:$X$98)-K62*$AZ$3)/Z62, 0)</f>
        <v>-237324.66592185659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500000</v>
      </c>
      <c r="S63">
        <f t="shared" si="1"/>
        <v>-404613.54034033406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-42.373215376665989</v>
      </c>
      <c r="AC63">
        <f t="shared" si="2"/>
        <v>-37.950722606639289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-41.482453357096794</v>
      </c>
      <c r="AI63">
        <f t="shared" si="25"/>
        <v>-41.483625794460565</v>
      </c>
      <c r="AJ63">
        <f t="shared" si="7"/>
        <v>-4.4224927700267003</v>
      </c>
      <c r="AK63">
        <f t="shared" si="22"/>
        <v>-2.9661250763666196</v>
      </c>
      <c r="AL63">
        <f t="shared" si="26"/>
        <v>-48.872243640853881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-7.2520287216528909E-2</v>
      </c>
      <c r="AR63">
        <f t="shared" si="27"/>
        <v>-7.2522336890245939E-2</v>
      </c>
      <c r="AS63">
        <f t="shared" si="27"/>
        <v>-7.7314724646219638E-3</v>
      </c>
      <c r="AT63">
        <f t="shared" si="27"/>
        <v>-5.1854272119962758E-3</v>
      </c>
      <c r="AU63">
        <f t="shared" si="23"/>
        <v>-8.5439236566864168E-2</v>
      </c>
      <c r="AW63">
        <v>60</v>
      </c>
      <c r="AX63">
        <f>IF(Z63&gt;0, (R63*SUMPRODUCT(K63:$K$98, X63:$X$98)-K63*$AZ$3)/Z63, 0)</f>
        <v>-404613.54034033406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500000</v>
      </c>
      <c r="S64">
        <f t="shared" si="1"/>
        <v>-704202.99120225059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-37.950722606639289</v>
      </c>
      <c r="AC64">
        <f t="shared" si="2"/>
        <v>-33.942394118822712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-22.32865455020692</v>
      </c>
      <c r="AI64">
        <f t="shared" si="25"/>
        <v>-22.329257046833298</v>
      </c>
      <c r="AJ64">
        <f t="shared" si="7"/>
        <v>-4.008328487816577</v>
      </c>
      <c r="AK64">
        <f t="shared" si="22"/>
        <v>-2.6565505824647504</v>
      </c>
      <c r="AL64">
        <f t="shared" si="26"/>
        <v>-28.994136117114625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-3.4852955675367912E-2</v>
      </c>
      <c r="AR64">
        <f t="shared" si="27"/>
        <v>-3.4853896116636619E-2</v>
      </c>
      <c r="AS64">
        <f t="shared" si="27"/>
        <v>-6.2566284414521979E-3</v>
      </c>
      <c r="AT64">
        <f t="shared" si="27"/>
        <v>-4.1466286959578021E-3</v>
      </c>
      <c r="AU64">
        <f t="shared" si="23"/>
        <v>-4.5257153254046618E-2</v>
      </c>
      <c r="AW64">
        <v>61</v>
      </c>
      <c r="AX64">
        <f>IF(Z64&gt;0, (R64*SUMPRODUCT(K64:$K$98, X64:$X$98)-K64*$AZ$3)/Z64, 0)</f>
        <v>-704202.99120225059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500000</v>
      </c>
      <c r="S65">
        <f t="shared" si="1"/>
        <v>-1253365.0445757387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-33.942394118822712</v>
      </c>
      <c r="AC65">
        <f t="shared" si="2"/>
        <v>-30.333632096789945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-11.757989557884121</v>
      </c>
      <c r="AI65">
        <f t="shared" si="25"/>
        <v>-11.758292079805289</v>
      </c>
      <c r="AJ65">
        <f t="shared" si="7"/>
        <v>-3.6087620220327672</v>
      </c>
      <c r="AK65">
        <f t="shared" si="22"/>
        <v>-2.3759675883175899</v>
      </c>
      <c r="AL65">
        <f t="shared" si="26"/>
        <v>-17.743021690155647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-1.638672278271882E-2</v>
      </c>
      <c r="AR65">
        <f t="shared" si="27"/>
        <v>-1.6387144397556411E-2</v>
      </c>
      <c r="AS65">
        <f t="shared" si="27"/>
        <v>-5.0294127710125642E-3</v>
      </c>
      <c r="AT65">
        <f t="shared" si="27"/>
        <v>-3.3113077723715603E-3</v>
      </c>
      <c r="AU65">
        <f t="shared" si="23"/>
        <v>-2.4727864940940536E-2</v>
      </c>
      <c r="AW65">
        <v>62</v>
      </c>
      <c r="AX65">
        <f>IF(Z65&gt;0, (R65*SUMPRODUCT(K65:$K$98, X65:$X$98)-K65*$AZ$3)/Z65, 0)</f>
        <v>-1253365.0445757387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500000</v>
      </c>
      <c r="S66">
        <f t="shared" si="1"/>
        <v>-2286585.033192927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-30.333632096789945</v>
      </c>
      <c r="AC66">
        <f t="shared" si="2"/>
        <v>-27.096791160904687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-6.0547022157205426</v>
      </c>
      <c r="AI66">
        <f t="shared" si="25"/>
        <v>-6.0548503448671056</v>
      </c>
      <c r="AJ66">
        <f t="shared" si="7"/>
        <v>-3.2368409358852581</v>
      </c>
      <c r="AK66">
        <f t="shared" si="22"/>
        <v>-2.1233542467752962</v>
      </c>
      <c r="AL66">
        <f t="shared" si="26"/>
        <v>-11.41504552752766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-7.5341420168332186E-3</v>
      </c>
      <c r="AR66">
        <f t="shared" si="27"/>
        <v>-7.5343263406838848E-3</v>
      </c>
      <c r="AS66">
        <f t="shared" si="27"/>
        <v>-4.0277487526208123E-3</v>
      </c>
      <c r="AT66">
        <f t="shared" si="27"/>
        <v>-2.642186498572036E-3</v>
      </c>
      <c r="AU66">
        <f t="shared" si="23"/>
        <v>-1.4204261591876733E-2</v>
      </c>
      <c r="AW66">
        <v>63</v>
      </c>
      <c r="AX66">
        <f>IF(Z66&gt;0, (R66*SUMPRODUCT(K66:$K$98, X66:$X$98)-K66*$AZ$3)/Z66, 0)</f>
        <v>-2286585.033192927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-4286084.956476951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-27.096791160904687</v>
      </c>
      <c r="AC67">
        <f t="shared" ref="AC67:AC89" si="30">S67*Z67</f>
        <v>-24.199657750539409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-3.0428649647675741</v>
      </c>
      <c r="AI67">
        <f t="shared" ref="AI67:AI89" si="34">SUM(AE67:AH67)</f>
        <v>-3.0429355409985526</v>
      </c>
      <c r="AJ67">
        <f t="shared" ref="AJ67:AJ89" si="35">AB67-AC67</f>
        <v>-2.8971334103652779</v>
      </c>
      <c r="AK67">
        <f t="shared" si="22"/>
        <v>-1.8967753812633283</v>
      </c>
      <c r="AL67">
        <f t="shared" si="26"/>
        <v>-7.8368443326271588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-3.3806925070392325E-3</v>
      </c>
      <c r="AR67">
        <f t="shared" si="36"/>
        <v>-3.3807709188445564E-3</v>
      </c>
      <c r="AS67">
        <f t="shared" si="36"/>
        <v>-3.2187814200499831E-3</v>
      </c>
      <c r="AT67">
        <f t="shared" si="36"/>
        <v>-2.1073607909719459E-3</v>
      </c>
      <c r="AU67">
        <f t="shared" si="23"/>
        <v>-8.7069131298664858E-3</v>
      </c>
      <c r="AW67">
        <v>64</v>
      </c>
      <c r="AX67">
        <f>IF(Z67&gt;0, (R67*SUMPRODUCT(K67:$K$98, X67:$X$98)-K67*$AZ$3)/Z67, 0)</f>
        <v>-4286084.956476951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500000</v>
      </c>
      <c r="S68">
        <f t="shared" si="29"/>
        <v>-8266230.4252051553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-24.199657750539409</v>
      </c>
      <c r="AC68">
        <f t="shared" si="30"/>
        <v>-21.609585271276689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-1.4877184023526338</v>
      </c>
      <c r="AI68">
        <f t="shared" si="34"/>
        <v>-1.4877510798612437</v>
      </c>
      <c r="AJ68">
        <f t="shared" si="35"/>
        <v>-2.5900724792627194</v>
      </c>
      <c r="AK68">
        <f t="shared" si="22"/>
        <v>-1.6939760425377588</v>
      </c>
      <c r="AL68">
        <f t="shared" si="26"/>
        <v>-5.7717996016617228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-1.4757938751957507E-3</v>
      </c>
      <c r="AR68">
        <f t="shared" si="36"/>
        <v>-1.475826290783934E-3</v>
      </c>
      <c r="AS68">
        <f t="shared" si="36"/>
        <v>-2.5693122402494612E-3</v>
      </c>
      <c r="AT68">
        <f t="shared" si="36"/>
        <v>-1.6803982960432561E-3</v>
      </c>
      <c r="AU68">
        <f t="shared" si="23"/>
        <v>-5.7255368270766518E-3</v>
      </c>
      <c r="AW68">
        <v>65</v>
      </c>
      <c r="AX68">
        <f>IF(Z68&gt;0, (R68*SUMPRODUCT(K68:$K$98, X68:$X$98)-K68*$AZ$3)/Z68, 0)</f>
        <v>-8266230.4252051553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500000</v>
      </c>
      <c r="S69">
        <f t="shared" si="29"/>
        <v>-16440122.344392102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-21.609585271276689</v>
      </c>
      <c r="AC69">
        <f t="shared" si="30"/>
        <v>-19.295477876071754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-0.70718827396115402</v>
      </c>
      <c r="AI69">
        <f t="shared" si="34"/>
        <v>-0.70720294498782876</v>
      </c>
      <c r="AJ69">
        <f t="shared" si="35"/>
        <v>-2.3141073952049354</v>
      </c>
      <c r="AK69">
        <f t="shared" si="22"/>
        <v>-1.5126709689893685</v>
      </c>
      <c r="AL69">
        <f t="shared" si="26"/>
        <v>-4.533981309182133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-6.2635708866564342E-4</v>
      </c>
      <c r="AR69">
        <f t="shared" si="36"/>
        <v>-6.2637008280298149E-4</v>
      </c>
      <c r="AS69">
        <f t="shared" si="36"/>
        <v>-2.0496063414646177E-3</v>
      </c>
      <c r="AT69">
        <f t="shared" si="36"/>
        <v>-1.3397736064516017E-3</v>
      </c>
      <c r="AU69">
        <f t="shared" si="23"/>
        <v>-4.0157500307192017E-3</v>
      </c>
      <c r="AW69">
        <v>66</v>
      </c>
      <c r="AX69">
        <f>IF(Z69&gt;0, (R69*SUMPRODUCT(K69:$K$98, X69:$X$98)-K69*$AZ$3)/Z69, 0)</f>
        <v>-16440122.344392102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500000</v>
      </c>
      <c r="S70">
        <f t="shared" si="29"/>
        <v>-33758820.900219887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-19.295477876071754</v>
      </c>
      <c r="AC70">
        <f t="shared" si="30"/>
        <v>-17.228619242910295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-0.32580054450663709</v>
      </c>
      <c r="AI70">
        <f t="shared" si="34"/>
        <v>-0.32580692380943244</v>
      </c>
      <c r="AJ70">
        <f t="shared" si="35"/>
        <v>-2.0668586331614591</v>
      </c>
      <c r="AK70">
        <f t="shared" si="22"/>
        <v>-1.350683451325023</v>
      </c>
      <c r="AL70">
        <f t="shared" si="26"/>
        <v>-3.7433490082959144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-2.5764441286191454E-4</v>
      </c>
      <c r="AR70">
        <f t="shared" si="36"/>
        <v>-2.5764945764084719E-4</v>
      </c>
      <c r="AS70">
        <f t="shared" si="36"/>
        <v>-1.6344803223575187E-3</v>
      </c>
      <c r="AT70">
        <f t="shared" si="36"/>
        <v>-1.0681260379902483E-3</v>
      </c>
      <c r="AU70">
        <f t="shared" si="23"/>
        <v>-2.9602558179886141E-3</v>
      </c>
      <c r="AW70">
        <v>67</v>
      </c>
      <c r="AX70">
        <f>IF(Z70&gt;0, (R70*SUMPRODUCT(K70:$K$98, X70:$X$98)-K70*$AZ$3)/Z70, 0)</f>
        <v>-33758820.900219887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500000</v>
      </c>
      <c r="S71">
        <f t="shared" si="29"/>
        <v>-71611374.306166247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-17.228619242910295</v>
      </c>
      <c r="AC71">
        <f t="shared" si="30"/>
        <v>-15.382908146028409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-0.14521491010642387</v>
      </c>
      <c r="AI71">
        <f t="shared" si="34"/>
        <v>-0.14521759524343861</v>
      </c>
      <c r="AJ71">
        <f t="shared" si="35"/>
        <v>-1.8457110968818853</v>
      </c>
      <c r="AK71">
        <f t="shared" si="22"/>
        <v>-1.2060033470037208</v>
      </c>
      <c r="AL71">
        <f t="shared" si="26"/>
        <v>-3.1969320391290448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-1.025326331993282E-4</v>
      </c>
      <c r="AR71">
        <f t="shared" si="36"/>
        <v>-1.0253452910773334E-4</v>
      </c>
      <c r="AS71">
        <f t="shared" si="36"/>
        <v>-1.3032106603228781E-3</v>
      </c>
      <c r="AT71">
        <f t="shared" si="36"/>
        <v>-8.5152894234394815E-4</v>
      </c>
      <c r="AU71">
        <f t="shared" si="23"/>
        <v>-2.2572741317745597E-3</v>
      </c>
      <c r="AW71">
        <v>68</v>
      </c>
      <c r="AX71">
        <f>IF(Z71&gt;0, (R71*SUMPRODUCT(K71:$K$98, X71:$X$98)-K71*$AZ$3)/Z71, 0)</f>
        <v>-71611374.306166247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500000</v>
      </c>
      <c r="S72">
        <f t="shared" si="29"/>
        <v>-157225322.56293422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-15.382908146028409</v>
      </c>
      <c r="AC72">
        <f t="shared" si="30"/>
        <v>-13.734824302505585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-6.2652633847689806E-2</v>
      </c>
      <c r="AI72">
        <f t="shared" si="34"/>
        <v>-6.2653725817488196E-2</v>
      </c>
      <c r="AJ72">
        <f t="shared" si="35"/>
        <v>-1.6480838435228247</v>
      </c>
      <c r="AK72">
        <f t="shared" ref="AK72:AK89" si="49">G72*SUM(AB72:AB72, AE72:AF72)</f>
        <v>-1.0768035702219887</v>
      </c>
      <c r="AL72">
        <f t="shared" si="26"/>
        <v>-2.7875411395623013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-3.9497736742200821E-5</v>
      </c>
      <c r="AR72">
        <f t="shared" si="36"/>
        <v>-3.9498425146390369E-5</v>
      </c>
      <c r="AS72">
        <f t="shared" si="36"/>
        <v>-1.0389919430807662E-3</v>
      </c>
      <c r="AT72">
        <f t="shared" si="36"/>
        <v>-6.788430322512023E-4</v>
      </c>
      <c r="AU72">
        <f t="shared" si="23"/>
        <v>-1.7573334004783588E-3</v>
      </c>
      <c r="AW72">
        <v>69</v>
      </c>
      <c r="AX72">
        <f>IF(Z72&gt;0, (R72*SUMPRODUCT(K72:$K$98, X72:$X$98)-K72*$AZ$3)/Z72, 0)</f>
        <v>-157225322.56293422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500000</v>
      </c>
      <c r="S73">
        <f t="shared" si="29"/>
        <v>-357947635.64870292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-13.734824302505585</v>
      </c>
      <c r="AC73">
        <f t="shared" si="30"/>
        <v>-12.263268821531588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-2.61120280084093E-2</v>
      </c>
      <c r="AI73">
        <f t="shared" si="34"/>
        <v>-2.6112456257809499E-2</v>
      </c>
      <c r="AJ73">
        <f t="shared" si="35"/>
        <v>-1.471555480973997</v>
      </c>
      <c r="AK73">
        <f t="shared" si="49"/>
        <v>-0.96143770117539107</v>
      </c>
      <c r="AL73">
        <f t="shared" si="26"/>
        <v>-2.4591056384071974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-1.4697905748925589E-5</v>
      </c>
      <c r="AR73">
        <f t="shared" si="36"/>
        <v>-1.4698146801413704E-5</v>
      </c>
      <c r="AS73">
        <f t="shared" si="36"/>
        <v>-8.28307313269777E-4</v>
      </c>
      <c r="AT73">
        <f t="shared" si="36"/>
        <v>-5.4117285378173989E-4</v>
      </c>
      <c r="AU73">
        <f t="shared" si="23"/>
        <v>-1.3841783138529304E-3</v>
      </c>
      <c r="AW73">
        <v>70</v>
      </c>
      <c r="AX73">
        <f>IF(Z73&gt;0, (R73*SUMPRODUCT(K73:$K$98, X73:$X$98)-K73*$AZ$3)/Z73, 0)</f>
        <v>-357947635.64870292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500000</v>
      </c>
      <c r="S74">
        <f t="shared" si="29"/>
        <v>-846537660.71915591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-12.263268821531588</v>
      </c>
      <c r="AC74">
        <f t="shared" si="30"/>
        <v>-10.949359431302751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-1.0491533709878804E-2</v>
      </c>
      <c r="AI74">
        <f t="shared" si="34"/>
        <v>-1.0491695388442255E-2</v>
      </c>
      <c r="AJ74">
        <f t="shared" si="35"/>
        <v>-1.3139093902288366</v>
      </c>
      <c r="AK74">
        <f t="shared" si="49"/>
        <v>-0.85842881750721123</v>
      </c>
      <c r="AL74">
        <f t="shared" si="26"/>
        <v>-2.1828299031244898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-5.2727333979893661E-6</v>
      </c>
      <c r="AR74">
        <f t="shared" si="36"/>
        <v>-5.2728146528358758E-6</v>
      </c>
      <c r="AS74">
        <f t="shared" si="36"/>
        <v>-6.6033185570076763E-4</v>
      </c>
      <c r="AT74">
        <f t="shared" si="36"/>
        <v>-4.3142084094004954E-4</v>
      </c>
      <c r="AU74">
        <f t="shared" si="23"/>
        <v>-1.097025511293653E-3</v>
      </c>
      <c r="AW74">
        <v>71</v>
      </c>
      <c r="AX74">
        <f>IF(Z74&gt;0, (R74*SUMPRODUCT(K74:$K$98, X74:$X$98)-K74*$AZ$3)/Z74, 0)</f>
        <v>-846537660.71915591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500000</v>
      </c>
      <c r="S75">
        <f t="shared" si="29"/>
        <v>-2083209986.9694281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-10.949359431302751</v>
      </c>
      <c r="AC75">
        <f t="shared" si="30"/>
        <v>-9.7762181967731223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-4.0560398219806311E-3</v>
      </c>
      <c r="AI75">
        <f t="shared" si="34"/>
        <v>-4.0560984827628967E-3</v>
      </c>
      <c r="AJ75">
        <f t="shared" si="35"/>
        <v>-1.1731412345296288</v>
      </c>
      <c r="AK75">
        <f t="shared" si="49"/>
        <v>-0.76645516019119264</v>
      </c>
      <c r="AL75">
        <f t="shared" si="26"/>
        <v>-1.9436524932035844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-1.8200403657715385E-6</v>
      </c>
      <c r="AR75">
        <f t="shared" si="36"/>
        <v>-1.8200666882427906E-6</v>
      </c>
      <c r="AS75">
        <f t="shared" si="36"/>
        <v>-5.2641603517401955E-4</v>
      </c>
      <c r="AT75">
        <f t="shared" si="36"/>
        <v>-3.4392643842946047E-4</v>
      </c>
      <c r="AU75">
        <f t="shared" si="23"/>
        <v>-8.7216254029172282E-4</v>
      </c>
      <c r="AW75">
        <v>72</v>
      </c>
      <c r="AX75">
        <f>IF(Z75&gt;0, (R75*SUMPRODUCT(K75:$K$98, X75:$X$98)-K75*$AZ$3)/Z75, 0)</f>
        <v>-2083209986.9694281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500000</v>
      </c>
      <c r="S76">
        <f t="shared" si="29"/>
        <v>-5344313403.9427996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-9.7762181967731223</v>
      </c>
      <c r="AC76">
        <f t="shared" si="30"/>
        <v>-8.7287677781857909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-1.5063262683949299E-3</v>
      </c>
      <c r="AI76">
        <f t="shared" si="34"/>
        <v>-1.5063466844126632E-3</v>
      </c>
      <c r="AJ76">
        <f t="shared" si="35"/>
        <v>-1.0474504185873315</v>
      </c>
      <c r="AK76">
        <f t="shared" si="49"/>
        <v>-0.68433527377411862</v>
      </c>
      <c r="AL76">
        <f t="shared" si="26"/>
        <v>-1.7332920390458628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-6.0350356083333803E-7</v>
      </c>
      <c r="AR76">
        <f t="shared" si="36"/>
        <v>-6.0351174042872757E-7</v>
      </c>
      <c r="AS76">
        <f t="shared" si="36"/>
        <v>-4.1965679725376064E-4</v>
      </c>
      <c r="AT76">
        <f t="shared" si="36"/>
        <v>-2.7417617497078493E-4</v>
      </c>
      <c r="AU76">
        <f t="shared" si="23"/>
        <v>-6.9443648396497431E-4</v>
      </c>
      <c r="AW76">
        <v>73</v>
      </c>
      <c r="AX76">
        <f>IF(Z76&gt;0, (R76*SUMPRODUCT(K76:$K$98, X76:$X$98)-K76*$AZ$3)/Z76, 0)</f>
        <v>-5344313403.9427996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500000</v>
      </c>
      <c r="S77">
        <f t="shared" si="29"/>
        <v>-14323356712.539505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-8.7287677781857909</v>
      </c>
      <c r="AC77">
        <f t="shared" si="30"/>
        <v>-7.7935431686289034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-5.3641715372886414E-4</v>
      </c>
      <c r="AI77">
        <f t="shared" si="34"/>
        <v>-5.364239551575769E-4</v>
      </c>
      <c r="AJ77">
        <f t="shared" si="35"/>
        <v>-0.93522460955688747</v>
      </c>
      <c r="AK77">
        <f t="shared" si="49"/>
        <v>-0.61101374447300538</v>
      </c>
      <c r="AL77">
        <f t="shared" si="26"/>
        <v>-1.5467747779850505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-1.9188694206833695E-7</v>
      </c>
      <c r="AR77">
        <f t="shared" si="36"/>
        <v>-1.9188937507285279E-7</v>
      </c>
      <c r="AS77">
        <f t="shared" si="36"/>
        <v>-3.3454819486558319E-4</v>
      </c>
      <c r="AT77">
        <f t="shared" si="36"/>
        <v>-2.1857160639555503E-4</v>
      </c>
      <c r="AU77">
        <f t="shared" si="23"/>
        <v>-5.533116906362111E-4</v>
      </c>
      <c r="AW77">
        <v>74</v>
      </c>
      <c r="AX77">
        <f>IF(Z77&gt;0, (R77*SUMPRODUCT(K77:$K$98, X77:$X$98)-K77*$AZ$3)/Z77, 0)</f>
        <v>-14323356712.539505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500000</v>
      </c>
      <c r="S78">
        <f t="shared" si="29"/>
        <v>-40187300009.239433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-7.7935431686289034</v>
      </c>
      <c r="AC78">
        <f t="shared" si="30"/>
        <v>-6.9585208488547341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-1.8276045910701599E-4</v>
      </c>
      <c r="AI78">
        <f t="shared" si="34"/>
        <v>-1.8276262350996395E-4</v>
      </c>
      <c r="AJ78">
        <f t="shared" si="35"/>
        <v>-0.8350223197741693</v>
      </c>
      <c r="AK78">
        <f t="shared" si="49"/>
        <v>-0.54554802180402329</v>
      </c>
      <c r="AL78">
        <f t="shared" si="26"/>
        <v>-1.3807531042017025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-5.8372323708444674E-8</v>
      </c>
      <c r="AR78">
        <f t="shared" si="36"/>
        <v>-5.8373015002557918E-8</v>
      </c>
      <c r="AS78">
        <f t="shared" si="36"/>
        <v>-2.6669988350758661E-4</v>
      </c>
      <c r="AT78">
        <f t="shared" si="36"/>
        <v>-1.7424395781693233E-4</v>
      </c>
      <c r="AU78">
        <f t="shared" si="23"/>
        <v>-4.4100221433952152E-4</v>
      </c>
      <c r="AW78">
        <v>75</v>
      </c>
      <c r="AX78">
        <f>IF(Z78&gt;0, (R78*SUMPRODUCT(K78:$K$98, X78:$X$98)-K78*$AZ$3)/Z78, 0)</f>
        <v>-40187300009.239433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500000</v>
      </c>
      <c r="S79">
        <f t="shared" si="29"/>
        <v>-118272658297.58615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-6.9585208488547341</v>
      </c>
      <c r="AC79">
        <f t="shared" si="30"/>
        <v>-6.2129650932439215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-5.9444924040559783E-5</v>
      </c>
      <c r="AI79">
        <f t="shared" si="34"/>
        <v>-5.9445580676377253E-5</v>
      </c>
      <c r="AJ79">
        <f t="shared" si="35"/>
        <v>-0.74555575561081255</v>
      </c>
      <c r="AK79">
        <f t="shared" si="49"/>
        <v>-0.48709645941983143</v>
      </c>
      <c r="AL79">
        <f t="shared" si="26"/>
        <v>-1.2327116606113204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-1.6952021543634469E-8</v>
      </c>
      <c r="AR79">
        <f t="shared" si="36"/>
        <v>-1.6952208797713834E-8</v>
      </c>
      <c r="AS79">
        <f t="shared" si="36"/>
        <v>-2.1261154648749642E-4</v>
      </c>
      <c r="AT79">
        <f t="shared" si="36"/>
        <v>-1.3890621961732257E-4</v>
      </c>
      <c r="AU79">
        <f t="shared" si="23"/>
        <v>-3.5153471831361673E-4</v>
      </c>
      <c r="AW79">
        <v>76</v>
      </c>
      <c r="AX79">
        <f>IF(Z79&gt;0, (R79*SUMPRODUCT(K79:$K$98, X79:$X$98)-K79*$AZ$3)/Z79, 0)</f>
        <v>-118272658297.58615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500000</v>
      </c>
      <c r="S80">
        <f t="shared" si="29"/>
        <v>-369050618833.53101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-6.2129650932439215</v>
      </c>
      <c r="AC80">
        <f t="shared" si="30"/>
        <v>-5.5472902762824283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-1.8487155862053157E-5</v>
      </c>
      <c r="AI80">
        <f t="shared" si="34"/>
        <v>-1.8487343752615902E-5</v>
      </c>
      <c r="AJ80">
        <f t="shared" si="35"/>
        <v>-0.66567481696149322</v>
      </c>
      <c r="AK80">
        <f t="shared" si="49"/>
        <v>-0.43490755652707452</v>
      </c>
      <c r="AL80">
        <f t="shared" si="26"/>
        <v>-1.1006008608323203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-4.7071582512276026E-9</v>
      </c>
      <c r="AR80">
        <f t="shared" si="36"/>
        <v>-4.7072060915021882E-9</v>
      </c>
      <c r="AS80">
        <f t="shared" si="36"/>
        <v>-1.6949263211040629E-4</v>
      </c>
      <c r="AT80">
        <f t="shared" si="36"/>
        <v>-1.1073518871714089E-4</v>
      </c>
      <c r="AU80">
        <f t="shared" si="23"/>
        <v>-2.8023252803363867E-4</v>
      </c>
      <c r="AW80">
        <v>77</v>
      </c>
      <c r="AX80">
        <f>IF(Z80&gt;0, (R80*SUMPRODUCT(K80:$K$98, X80:$X$98)-K80*$AZ$3)/Z80, 0)</f>
        <v>-369050618833.53101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500000</v>
      </c>
      <c r="S81">
        <f t="shared" si="29"/>
        <v>-1224958735299.4858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-5.5472902762824283</v>
      </c>
      <c r="AC81">
        <f t="shared" si="30"/>
        <v>-4.9529377507096628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-5.4187909383777221E-6</v>
      </c>
      <c r="AI81">
        <f t="shared" si="34"/>
        <v>-5.4188414802613785E-6</v>
      </c>
      <c r="AJ81">
        <f t="shared" si="35"/>
        <v>-0.59435252557276552</v>
      </c>
      <c r="AK81">
        <f t="shared" si="49"/>
        <v>-0.38831031933977</v>
      </c>
      <c r="AL81">
        <f t="shared" si="26"/>
        <v>-0.98266826375401584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-1.2318932334306533E-9</v>
      </c>
      <c r="AR81">
        <f t="shared" si="36"/>
        <v>-1.2319047234853886E-9</v>
      </c>
      <c r="AS81">
        <f t="shared" si="36"/>
        <v>-1.3511849097922734E-4</v>
      </c>
      <c r="AT81">
        <f t="shared" si="36"/>
        <v>-8.8277414704832535E-5</v>
      </c>
      <c r="AU81">
        <f t="shared" si="23"/>
        <v>-2.2339713758878337E-4</v>
      </c>
      <c r="AW81">
        <v>78</v>
      </c>
      <c r="AX81">
        <f>IF(Z81&gt;0, (R81*SUMPRODUCT(K81:$K$98, X81:$X$98)-K81*$AZ$3)/Z81, 0)</f>
        <v>-1224958735299.4858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500000</v>
      </c>
      <c r="S82">
        <f t="shared" si="29"/>
        <v>-4340708974938.9287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-4.9529377507096628</v>
      </c>
      <c r="AC82">
        <f t="shared" si="30"/>
        <v>-4.4222658499059095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-1.4920641741276158E-6</v>
      </c>
      <c r="AI82">
        <f t="shared" si="34"/>
        <v>-1.4920769089880829E-6</v>
      </c>
      <c r="AJ82">
        <f t="shared" si="35"/>
        <v>-0.53067190080375326</v>
      </c>
      <c r="AK82">
        <f t="shared" si="49"/>
        <v>-0.34670564254967645</v>
      </c>
      <c r="AL82">
        <f t="shared" si="26"/>
        <v>-0.87737903543033879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-3.0285876974456883E-10</v>
      </c>
      <c r="AR82">
        <f t="shared" si="36"/>
        <v>-3.0286135466299314E-10</v>
      </c>
      <c r="AS82">
        <f t="shared" si="36"/>
        <v>-1.0771563435561073E-4</v>
      </c>
      <c r="AT82">
        <f t="shared" si="36"/>
        <v>-7.0374214585970196E-5</v>
      </c>
      <c r="AU82">
        <f t="shared" si="23"/>
        <v>-1.7809015180293562E-4</v>
      </c>
      <c r="AW82">
        <v>79</v>
      </c>
      <c r="AX82">
        <f>IF(Z82&gt;0, (R82*SUMPRODUCT(K82:$K$98, X82:$X$98)-K82*$AZ$3)/Z82, 0)</f>
        <v>-4340708974938.9287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500000</v>
      </c>
      <c r="S83">
        <f t="shared" si="29"/>
        <v>-16486953822384.336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-4.4222658499059095</v>
      </c>
      <c r="AC83">
        <f t="shared" si="30"/>
        <v>-3.9484516519626554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-3.8455574497970003E-7</v>
      </c>
      <c r="AI83">
        <f t="shared" si="34"/>
        <v>-3.8455873859793789E-7</v>
      </c>
      <c r="AJ83">
        <f t="shared" si="35"/>
        <v>-0.47381419794325419</v>
      </c>
      <c r="AK83">
        <f t="shared" si="49"/>
        <v>-0.30955860949341368</v>
      </c>
      <c r="AL83">
        <f t="shared" si="26"/>
        <v>-0.78337319199540645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-6.9693765907300502E-11</v>
      </c>
      <c r="AR83">
        <f t="shared" si="36"/>
        <v>-6.9694308446402854E-11</v>
      </c>
      <c r="AS83">
        <f t="shared" si="36"/>
        <v>-8.5870244369267364E-5</v>
      </c>
      <c r="AT83">
        <f t="shared" si="36"/>
        <v>-5.6101893018819141E-5</v>
      </c>
      <c r="AU83">
        <f t="shared" si="23"/>
        <v>-1.4197220708239494E-4</v>
      </c>
      <c r="AW83">
        <v>80</v>
      </c>
      <c r="AX83">
        <f>IF(Z83&gt;0, (R83*SUMPRODUCT(K83:$K$98, X83:$X$98)-K83*$AZ$3)/Z83, 0)</f>
        <v>-16486953822384.336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500000</v>
      </c>
      <c r="S84">
        <f t="shared" si="29"/>
        <v>-67421354450350.578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-3.9484516519626554</v>
      </c>
      <c r="AC84">
        <f t="shared" si="30"/>
        <v>-3.5254032607411778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-9.240272246179173E-8</v>
      </c>
      <c r="AI84">
        <f t="shared" si="34"/>
        <v>-9.2403376075785677E-8</v>
      </c>
      <c r="AJ84">
        <f t="shared" si="35"/>
        <v>-0.42304839122147753</v>
      </c>
      <c r="AK84">
        <f t="shared" si="49"/>
        <v>-0.2763916156373859</v>
      </c>
      <c r="AL84">
        <f t="shared" si="26"/>
        <v>-0.69944009926223949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-1.4952071765650835E-11</v>
      </c>
      <c r="AR84">
        <f t="shared" si="36"/>
        <v>-1.4952177529670381E-11</v>
      </c>
      <c r="AS84">
        <f t="shared" si="36"/>
        <v>-6.8455233107468435E-5</v>
      </c>
      <c r="AT84">
        <f t="shared" si="36"/>
        <v>-4.4724085636580734E-5</v>
      </c>
      <c r="AU84">
        <f t="shared" si="23"/>
        <v>-1.1317933369622669E-4</v>
      </c>
      <c r="AW84">
        <v>81</v>
      </c>
      <c r="AX84">
        <f>IF(Z84&gt;0, (R84*SUMPRODUCT(K84:$K$98, X84:$X$98)-K84*$AZ$3)/Z84, 0)</f>
        <v>-67421354450350.578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500000</v>
      </c>
      <c r="S85">
        <f t="shared" si="29"/>
        <v>-298475205871046.13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-3.5254032607411778</v>
      </c>
      <c r="AC85">
        <f t="shared" si="30"/>
        <v>-3.1476814828175836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-2.0610177881134064E-8</v>
      </c>
      <c r="AI85">
        <f t="shared" si="34"/>
        <v>-2.0610309704541038E-8</v>
      </c>
      <c r="AJ85">
        <f t="shared" si="35"/>
        <v>-0.37772177792359418</v>
      </c>
      <c r="AK85">
        <f t="shared" si="49"/>
        <v>-0.24677822825188248</v>
      </c>
      <c r="AL85">
        <f t="shared" si="26"/>
        <v>-0.62450002678578631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-2.9776957649103753E-12</v>
      </c>
      <c r="AR85">
        <f t="shared" si="36"/>
        <v>-2.9777148103549577E-12</v>
      </c>
      <c r="AS85">
        <f t="shared" si="36"/>
        <v>-5.4572092726431892E-5</v>
      </c>
      <c r="AT85">
        <f t="shared" si="36"/>
        <v>-3.5653767249158879E-5</v>
      </c>
      <c r="AU85">
        <f t="shared" si="23"/>
        <v>-9.0225862953305572E-5</v>
      </c>
      <c r="AW85">
        <v>82</v>
      </c>
      <c r="AX85">
        <f>IF(Z85&gt;0, (R85*SUMPRODUCT(K85:$K$98, X85:$X$98)-K85*$AZ$3)/Z85, 0)</f>
        <v>-298475205871046.13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500000</v>
      </c>
      <c r="S86">
        <f t="shared" si="29"/>
        <v>-1440263994242987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-3.1476814828175836</v>
      </c>
      <c r="AC86">
        <f t="shared" si="30"/>
        <v>-2.8104298953754308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-4.2445420704904207E-9</v>
      </c>
      <c r="AI86">
        <f t="shared" si="34"/>
        <v>-4.2445664621115629E-9</v>
      </c>
      <c r="AJ86">
        <f t="shared" si="35"/>
        <v>-0.33725158744215289</v>
      </c>
      <c r="AK86">
        <f t="shared" si="49"/>
        <v>-0.22033770379723089</v>
      </c>
      <c r="AL86">
        <f t="shared" si="26"/>
        <v>-0.55758929548395031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-5.4753439140674354E-13</v>
      </c>
      <c r="AR86">
        <f t="shared" si="36"/>
        <v>-5.4753753785958002E-13</v>
      </c>
      <c r="AS86">
        <f t="shared" si="36"/>
        <v>-4.350453820799609E-5</v>
      </c>
      <c r="AT86">
        <f t="shared" si="36"/>
        <v>-2.8422964962775578E-5</v>
      </c>
      <c r="AU86">
        <f t="shared" si="23"/>
        <v>-7.1927503718309215E-5</v>
      </c>
      <c r="AW86">
        <v>83</v>
      </c>
      <c r="AX86">
        <f>IF(Z86&gt;0, (R86*SUMPRODUCT(K86:$K$98, X86:$X$98)-K86*$AZ$3)/Z86, 0)</f>
        <v>-1440263994242987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500000</v>
      </c>
      <c r="S87">
        <f t="shared" si="29"/>
        <v>-7637160449748931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-2.8104298953754308</v>
      </c>
      <c r="AC87">
        <f t="shared" si="30"/>
        <v>-2.5093124065856829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-8.0162512218296141E-10</v>
      </c>
      <c r="AI87">
        <f t="shared" si="34"/>
        <v>-8.0162922925983748E-10</v>
      </c>
      <c r="AJ87">
        <f t="shared" si="35"/>
        <v>-0.30111748878974787</v>
      </c>
      <c r="AK87">
        <f t="shared" si="49"/>
        <v>-0.19673009267628017</v>
      </c>
      <c r="AL87">
        <f t="shared" si="26"/>
        <v>-0.49784758226765724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-9.2328091186947646E-14</v>
      </c>
      <c r="AR87">
        <f t="shared" si="36"/>
        <v>-9.232856422422883E-14</v>
      </c>
      <c r="AS87">
        <f t="shared" si="36"/>
        <v>-3.4681551505342095E-5</v>
      </c>
      <c r="AT87">
        <f t="shared" si="36"/>
        <v>-2.2658613650192722E-5</v>
      </c>
      <c r="AU87">
        <f t="shared" si="23"/>
        <v>-5.7340165247863377E-5</v>
      </c>
      <c r="AW87">
        <v>84</v>
      </c>
      <c r="AX87">
        <f>IF(Z87&gt;0, (R87*SUMPRODUCT(K87:$K$98, X87:$X$98)-K87*$AZ$3)/Z87, 0)</f>
        <v>-7637160449748931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500000</v>
      </c>
      <c r="S88">
        <f t="shared" si="29"/>
        <v>-4.494134300849884E+16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-2.5093124065856829</v>
      </c>
      <c r="AC88">
        <f t="shared" si="30"/>
        <v>-2.2404575058801548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-1.3771378064277731E-10</v>
      </c>
      <c r="AI88">
        <f t="shared" si="34"/>
        <v>-1.377144038043686E-10</v>
      </c>
      <c r="AJ88">
        <f t="shared" si="35"/>
        <v>-0.26885490070552809</v>
      </c>
      <c r="AK88">
        <f t="shared" si="49"/>
        <v>-0.17565186846099781</v>
      </c>
      <c r="AL88">
        <f t="shared" si="26"/>
        <v>-0.44450676930424027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-1.4161912809805829E-14</v>
      </c>
      <c r="AR88">
        <f t="shared" si="36"/>
        <v>-1.4161976893153776E-14</v>
      </c>
      <c r="AS88">
        <f t="shared" si="36"/>
        <v>-2.7647920524069823E-5</v>
      </c>
      <c r="AT88">
        <f t="shared" si="36"/>
        <v>-1.8063308075731046E-5</v>
      </c>
      <c r="AU88">
        <f t="shared" si="23"/>
        <v>-4.571122861396284E-5</v>
      </c>
      <c r="AW88">
        <v>85</v>
      </c>
      <c r="AX88">
        <f>IF(Z88&gt;0, (R88*SUMPRODUCT(K88:$K$98, X88:$X$98)-K88*$AZ$3)/Z88, 0)</f>
        <v>-4.494134300849884E+16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-2.2404575058801548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-2.2404575058801548</v>
      </c>
      <c r="AK89">
        <f t="shared" si="49"/>
        <v>-0.15683202541161084</v>
      </c>
      <c r="AL89">
        <f t="shared" si="26"/>
        <v>-2.3972895313166918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-2.2886909981382432E-15</v>
      </c>
      <c r="AR89">
        <f t="shared" si="36"/>
        <v>-2.2886909981382432E-15</v>
      </c>
      <c r="AS89">
        <f t="shared" si="36"/>
        <v>-2.0571369437558874E-4</v>
      </c>
      <c r="AT89">
        <f t="shared" si="36"/>
        <v>-1.4399958606291213E-5</v>
      </c>
      <c r="AU89">
        <f t="shared" si="23"/>
        <v>-2.2011365298416863E-4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49523.162433795835</v>
      </c>
      <c r="AO91" s="8">
        <f t="shared" si="50"/>
        <v>-4952.3162433795842</v>
      </c>
      <c r="AP91" s="8">
        <f t="shared" si="50"/>
        <v>-731.95483014297577</v>
      </c>
      <c r="AQ91" s="8">
        <f t="shared" si="50"/>
        <v>-21786.737261269438</v>
      </c>
      <c r="AR91" s="8">
        <f t="shared" si="50"/>
        <v>22052.154099003837</v>
      </c>
      <c r="AS91" s="8">
        <f t="shared" si="50"/>
        <v>-4432.9321819327397</v>
      </c>
      <c r="AT91" s="8">
        <f t="shared" si="50"/>
        <v>2127.2800721238018</v>
      </c>
      <c r="AU91" s="8">
        <f t="shared" si="50"/>
        <v>19746.501989194923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126835.60534261903</v>
      </c>
      <c r="K3">
        <v>1</v>
      </c>
      <c r="L3" s="2">
        <v>0</v>
      </c>
      <c r="O3">
        <f>$C$3</f>
        <v>126835.60534261903</v>
      </c>
      <c r="P3">
        <f>O3*C5</f>
        <v>12683.560534261904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126835.60534261903</v>
      </c>
      <c r="AF3">
        <f t="shared" ref="AF3:AG34" si="4">-$Z3*P3</f>
        <v>-12683.560534261904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113527.08783765712</v>
      </c>
      <c r="AJ3">
        <f t="shared" ref="AJ3:AJ66" si="7">AB3-AC3</f>
        <v>0</v>
      </c>
      <c r="AL3">
        <f t="shared" ref="AL3:AL34" si="8">SUM(AI3:AK3)</f>
        <v>113527.08783765712</v>
      </c>
      <c r="AN3">
        <f t="shared" ref="AN3:AU34" si="9">AE3*$K3</f>
        <v>126835.60534261903</v>
      </c>
      <c r="AO3">
        <f t="shared" si="9"/>
        <v>-12683.560534261904</v>
      </c>
      <c r="AP3">
        <f t="shared" si="9"/>
        <v>-624.95697070000006</v>
      </c>
      <c r="AQ3">
        <f t="shared" si="9"/>
        <v>0</v>
      </c>
      <c r="AR3">
        <f t="shared" si="9"/>
        <v>113527.08783765712</v>
      </c>
      <c r="AS3">
        <f t="shared" si="9"/>
        <v>0</v>
      </c>
      <c r="AT3">
        <f t="shared" si="9"/>
        <v>0</v>
      </c>
      <c r="AU3">
        <f t="shared" si="9"/>
        <v>113527.08783765712</v>
      </c>
      <c r="AW3">
        <v>0</v>
      </c>
      <c r="AX3">
        <f>IF(Z3&gt;0, (R3*SUMPRODUCT(K3:$K$98, X3:$X$98)-K3*$AZ$3)/Z3, 0)</f>
        <v>0</v>
      </c>
      <c r="AZ3">
        <f>C6*ABS(SUMPRODUCT(X4:X79, K4:K79))/1</f>
        <v>50109.497973236794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3403.6211007042602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3361.2024482467823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-3361.2024482467823</v>
      </c>
      <c r="AK4">
        <f>G4*SUM(AB4, AE4:AF4)</f>
        <v>0</v>
      </c>
      <c r="AL4">
        <f t="shared" si="8"/>
        <v>-4592.602948246782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-1148.8016606026681</v>
      </c>
      <c r="AR4">
        <f t="shared" si="9"/>
        <v>-1148.8016606026681</v>
      </c>
      <c r="AS4">
        <f t="shared" si="9"/>
        <v>-3135.7425583046761</v>
      </c>
      <c r="AT4">
        <f t="shared" si="9"/>
        <v>0</v>
      </c>
      <c r="AU4">
        <f t="shared" si="9"/>
        <v>-4284.5442189073437</v>
      </c>
      <c r="AW4">
        <v>1</v>
      </c>
      <c r="AX4">
        <f>IF(Z4&gt;0, (R4*SUMPRODUCT(K4:$K$98, X4:$X$98)-K4*$AZ$3)/Z4, 0)</f>
        <v>3403.6211007042602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500000</v>
      </c>
      <c r="S5">
        <f t="shared" si="1"/>
        <v>6267.4852193439774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3361.2024482467823</v>
      </c>
      <c r="AC5">
        <f t="shared" si="2"/>
        <v>6111.6628341831529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-1261.9268785851475</v>
      </c>
      <c r="AI5">
        <f t="shared" si="6"/>
        <v>-1274.1161032508078</v>
      </c>
      <c r="AJ5">
        <f t="shared" si="7"/>
        <v>-2750.4603859363706</v>
      </c>
      <c r="AK5">
        <f>G5*SUM(AB5, AE5:AF5)</f>
        <v>137.80930037811808</v>
      </c>
      <c r="AL5">
        <f t="shared" si="8"/>
        <v>-3886.7671888090604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-1079.0837915943973</v>
      </c>
      <c r="AR5">
        <f t="shared" si="9"/>
        <v>-1089.5068953352129</v>
      </c>
      <c r="AS5">
        <f t="shared" si="9"/>
        <v>-2351.940728304367</v>
      </c>
      <c r="AT5">
        <f t="shared" si="9"/>
        <v>117.8418376631455</v>
      </c>
      <c r="AU5">
        <f t="shared" si="9"/>
        <v>-3323.6057859764342</v>
      </c>
      <c r="AW5">
        <v>2</v>
      </c>
      <c r="AX5">
        <f>IF(Z5&gt;0, (R5*SUMPRODUCT(K5:$K$98, X5:$X$98)-K5*$AZ$3)/Z5, 0)</f>
        <v>6267.4852193439774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500000</v>
      </c>
      <c r="S6">
        <f t="shared" si="1"/>
        <v>9583.2552895334957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6111.6628341831529</v>
      </c>
      <c r="AC6">
        <f t="shared" si="2"/>
        <v>9226.6432125589199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-1299.2957761664684</v>
      </c>
      <c r="AI6">
        <f t="shared" si="6"/>
        <v>-1311.3306261910679</v>
      </c>
      <c r="AJ6">
        <f t="shared" si="7"/>
        <v>-3114.980378375767</v>
      </c>
      <c r="AK6">
        <f>G6*SUM(AB6, AE6:AF6)</f>
        <v>357.53227579971445</v>
      </c>
      <c r="AL6">
        <f t="shared" si="8"/>
        <v>-4068.7787287671199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-1002.2897929885083</v>
      </c>
      <c r="AR6">
        <f t="shared" si="9"/>
        <v>-1011.5735970007044</v>
      </c>
      <c r="AS6">
        <f t="shared" si="9"/>
        <v>-2402.927105494955</v>
      </c>
      <c r="AT6">
        <f t="shared" si="9"/>
        <v>275.80398341269864</v>
      </c>
      <c r="AU6">
        <f t="shared" si="9"/>
        <v>-3138.69671908296</v>
      </c>
      <c r="AW6">
        <v>3</v>
      </c>
      <c r="AX6">
        <f>IF(Z6&gt;0, (R6*SUMPRODUCT(K6:$K$98, X6:$X$98)-K6*$AZ$3)/Z6, 0)</f>
        <v>9583.2552895334957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500000</v>
      </c>
      <c r="S7">
        <f t="shared" si="1"/>
        <v>12319.821145576285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9226.6432125589199</v>
      </c>
      <c r="AC7">
        <f t="shared" si="2"/>
        <v>11709.666365135374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-1343.1956508195335</v>
      </c>
      <c r="AI7">
        <f t="shared" si="6"/>
        <v>-1355.0765724526166</v>
      </c>
      <c r="AJ7">
        <f t="shared" si="7"/>
        <v>-2483.0231525764539</v>
      </c>
      <c r="AK7">
        <f>G7*SUM(AB7, AE7:AF7)</f>
        <v>453.02818173664292</v>
      </c>
      <c r="AL7">
        <f t="shared" si="8"/>
        <v>-3385.0715432924271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-942.73004875675633</v>
      </c>
      <c r="AR7">
        <f t="shared" si="9"/>
        <v>-951.06874597007572</v>
      </c>
      <c r="AS7">
        <f t="shared" si="9"/>
        <v>-1742.7249234051149</v>
      </c>
      <c r="AT7">
        <f t="shared" si="9"/>
        <v>317.96058868727772</v>
      </c>
      <c r="AU7">
        <f t="shared" si="9"/>
        <v>-2375.8330806879126</v>
      </c>
      <c r="AW7">
        <v>4</v>
      </c>
      <c r="AX7">
        <f>IF(Z7&gt;0, (R7*SUMPRODUCT(K7:$K$98, X7:$X$98)-K7*$AZ$3)/Z7, 0)</f>
        <v>12319.821145576285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500000</v>
      </c>
      <c r="S8">
        <f t="shared" si="1"/>
        <v>13980.517690000106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11709.666365135374</v>
      </c>
      <c r="AC8">
        <f t="shared" si="2"/>
        <v>13107.640599656785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-1702.1207130005187</v>
      </c>
      <c r="AI8">
        <f t="shared" si="6"/>
        <v>-1713.8402723994459</v>
      </c>
      <c r="AJ8">
        <f t="shared" si="7"/>
        <v>-1397.9742345214108</v>
      </c>
      <c r="AK8">
        <f t="shared" ref="AK8:AK71" si="22">G8*SUM(AB8:AB8, AE8:AF8)</f>
        <v>249.41589357738346</v>
      </c>
      <c r="AL8">
        <f t="shared" si="8"/>
        <v>-2862.3986133434732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-1115.1346866555584</v>
      </c>
      <c r="AR8">
        <f t="shared" si="9"/>
        <v>-1122.8126892192111</v>
      </c>
      <c r="AS8">
        <f t="shared" si="9"/>
        <v>-915.87485426781404</v>
      </c>
      <c r="AT8">
        <f t="shared" si="9"/>
        <v>163.40340153727209</v>
      </c>
      <c r="AU8">
        <f t="shared" si="9"/>
        <v>-1875.2841419497529</v>
      </c>
      <c r="AW8">
        <v>5</v>
      </c>
      <c r="AX8">
        <f>IF(Z8&gt;0, (R8*SUMPRODUCT(K8:$K$98, X8:$X$98)-K8*$AZ$3)/Z8, 0)</f>
        <v>13980.517690000106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500000</v>
      </c>
      <c r="S9">
        <f t="shared" si="1"/>
        <v>14859.575870541528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13107.640599656785</v>
      </c>
      <c r="AC9">
        <f t="shared" si="2"/>
        <v>13730.490969589682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-2086.38018738254</v>
      </c>
      <c r="AI9">
        <f t="shared" si="6"/>
        <v>-2097.9303916827935</v>
      </c>
      <c r="AJ9">
        <f t="shared" si="7"/>
        <v>-622.85036993289759</v>
      </c>
      <c r="AK9">
        <f t="shared" si="22"/>
        <v>77.335079537975034</v>
      </c>
      <c r="AL9">
        <f t="shared" si="8"/>
        <v>-2643.4456820777159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-1294.5166131598294</v>
      </c>
      <c r="AR9">
        <f t="shared" si="9"/>
        <v>-1301.6830593533325</v>
      </c>
      <c r="AS9">
        <f t="shared" si="9"/>
        <v>-386.45408745105533</v>
      </c>
      <c r="AT9">
        <f t="shared" si="9"/>
        <v>47.983366525129824</v>
      </c>
      <c r="AU9">
        <f t="shared" si="9"/>
        <v>-1640.1537802792579</v>
      </c>
      <c r="AW9">
        <v>6</v>
      </c>
      <c r="AX9">
        <f>IF(Z9&gt;0, (R9*SUMPRODUCT(K9:$K$98, X9:$X$98)-K9*$AZ$3)/Z9, 0)</f>
        <v>14859.575870541528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500000</v>
      </c>
      <c r="S10">
        <f t="shared" si="1"/>
        <v>15422.779628342309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13730.490969589682</v>
      </c>
      <c r="AC10">
        <f t="shared" si="2"/>
        <v>14031.668613091424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-2487.3217117980744</v>
      </c>
      <c r="AI10">
        <f t="shared" si="6"/>
        <v>-2498.6942310125305</v>
      </c>
      <c r="AJ10">
        <f t="shared" si="7"/>
        <v>-301.17764350174184</v>
      </c>
      <c r="AK10">
        <f t="shared" si="22"/>
        <v>56.295012975317704</v>
      </c>
      <c r="AL10">
        <f t="shared" si="8"/>
        <v>-2743.5768615389547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-1464.078374651167</v>
      </c>
      <c r="AR10">
        <f t="shared" si="9"/>
        <v>-1470.7724260753207</v>
      </c>
      <c r="AS10">
        <f t="shared" si="9"/>
        <v>-177.27810306473771</v>
      </c>
      <c r="AT10">
        <f t="shared" si="9"/>
        <v>33.136168396282045</v>
      </c>
      <c r="AU10">
        <f t="shared" si="9"/>
        <v>-1614.9143607437763</v>
      </c>
      <c r="AW10">
        <v>7</v>
      </c>
      <c r="AX10">
        <f>IF(Z10&gt;0, (R10*SUMPRODUCT(K10:$K$98, X10:$X$98)-K10*$AZ$3)/Z10, 0)</f>
        <v>15422.779628342309</v>
      </c>
    </row>
    <row r="11" spans="1:52" x14ac:dyDescent="0.25">
      <c r="A11" t="s">
        <v>33</v>
      </c>
      <c r="C11" s="12">
        <f>AU81</f>
        <v>58023.576534429369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500000</v>
      </c>
      <c r="S11">
        <f t="shared" si="1"/>
        <v>15685.898922286595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14031.668613091424</v>
      </c>
      <c r="AC11">
        <f t="shared" si="2"/>
        <v>14036.188008260393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-2937.5553757508483</v>
      </c>
      <c r="AI11">
        <f t="shared" si="6"/>
        <v>-2948.7407308887659</v>
      </c>
      <c r="AJ11">
        <f t="shared" si="7"/>
        <v>-4.5193951689689129</v>
      </c>
      <c r="AK11">
        <f t="shared" si="22"/>
        <v>33.676004671419413</v>
      </c>
      <c r="AL11">
        <f t="shared" si="8"/>
        <v>-2919.5841213863155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-1643.0000924088436</v>
      </c>
      <c r="AR11">
        <f t="shared" si="9"/>
        <v>-1649.2561581419116</v>
      </c>
      <c r="AS11">
        <f t="shared" si="9"/>
        <v>-2.5277367506136148</v>
      </c>
      <c r="AT11">
        <f t="shared" si="9"/>
        <v>18.835280261894741</v>
      </c>
      <c r="AU11">
        <f t="shared" si="9"/>
        <v>-1632.9486146306303</v>
      </c>
      <c r="AW11">
        <v>8</v>
      </c>
      <c r="AX11">
        <f>IF(Z11&gt;0, (R11*SUMPRODUCT(K11:$K$98, X11:$X$98)-K11*$AZ$3)/Z11, 0)</f>
        <v>15685.898922286595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500000</v>
      </c>
      <c r="S12">
        <f t="shared" si="1"/>
        <v>15683.746963506128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14036.188008260393</v>
      </c>
      <c r="AC12">
        <f t="shared" si="2"/>
        <v>13786.132040455257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-3436.2869553992932</v>
      </c>
      <c r="AI12">
        <f t="shared" si="6"/>
        <v>-3447.2745498119466</v>
      </c>
      <c r="AJ12">
        <f t="shared" si="7"/>
        <v>250.05596780513588</v>
      </c>
      <c r="AK12">
        <f t="shared" si="22"/>
        <v>32.283232418998907</v>
      </c>
      <c r="AL12">
        <f t="shared" si="8"/>
        <v>-3164.9353495878117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-1826.4230469406345</v>
      </c>
      <c r="AR12">
        <f t="shared" si="9"/>
        <v>-1832.2630701768121</v>
      </c>
      <c r="AS12">
        <f t="shared" si="9"/>
        <v>132.90740515914698</v>
      </c>
      <c r="AT12">
        <f t="shared" si="9"/>
        <v>17.15888122415237</v>
      </c>
      <c r="AU12">
        <f t="shared" si="9"/>
        <v>-1682.1967837935129</v>
      </c>
      <c r="AW12">
        <v>9</v>
      </c>
      <c r="AX12">
        <f>IF(Z12&gt;0, (R12*SUMPRODUCT(K12:$K$98, X12:$X$98)-K12*$AZ$3)/Z12, 0)</f>
        <v>15683.746963506128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500000</v>
      </c>
      <c r="S13">
        <f t="shared" si="1"/>
        <v>15396.682773008743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13786.132040455257</v>
      </c>
      <c r="AC13">
        <f t="shared" si="2"/>
        <v>13276.205196311312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-3970.2463774737912</v>
      </c>
      <c r="AI13">
        <f t="shared" si="6"/>
        <v>-3981.0248397828814</v>
      </c>
      <c r="AJ13">
        <f t="shared" si="7"/>
        <v>509.92684414394535</v>
      </c>
      <c r="AK13">
        <f t="shared" si="22"/>
        <v>27.572264080910514</v>
      </c>
      <c r="AL13">
        <f t="shared" si="8"/>
        <v>-3443.5257315580257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-2005.9203005106833</v>
      </c>
      <c r="AR13">
        <f t="shared" si="9"/>
        <v>-2011.3659918604103</v>
      </c>
      <c r="AS13">
        <f t="shared" si="9"/>
        <v>257.63454234155762</v>
      </c>
      <c r="AT13">
        <f t="shared" si="9"/>
        <v>13.930562235316854</v>
      </c>
      <c r="AU13">
        <f t="shared" si="9"/>
        <v>-1739.8008872835358</v>
      </c>
      <c r="AW13">
        <v>10</v>
      </c>
      <c r="AX13">
        <f>IF(Z13&gt;0, (R13*SUMPRODUCT(K13:$K$98, X13:$X$98)-K13*$AZ$3)/Z13, 0)</f>
        <v>15396.682773008743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500000</v>
      </c>
      <c r="S14">
        <f t="shared" si="1"/>
        <v>16556.772706624139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13276.205196311312</v>
      </c>
      <c r="AC14">
        <f t="shared" si="2"/>
        <v>13982.845753211401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-4557.441697166837</v>
      </c>
      <c r="AI14">
        <f t="shared" si="6"/>
        <v>-4567.9984388104067</v>
      </c>
      <c r="AJ14">
        <f t="shared" si="7"/>
        <v>-706.640556900089</v>
      </c>
      <c r="AK14">
        <f t="shared" si="22"/>
        <v>929.33436374179189</v>
      </c>
      <c r="AL14">
        <f t="shared" si="8"/>
        <v>-4345.3046319687037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-2055.8873496512733</v>
      </c>
      <c r="AR14">
        <f t="shared" si="9"/>
        <v>-2060.6495546427368</v>
      </c>
      <c r="AS14">
        <f t="shared" si="9"/>
        <v>-318.76949354822239</v>
      </c>
      <c r="AT14">
        <f t="shared" si="9"/>
        <v>419.22791095730435</v>
      </c>
      <c r="AU14">
        <f t="shared" si="9"/>
        <v>-1960.1911372336547</v>
      </c>
      <c r="AW14">
        <v>11</v>
      </c>
      <c r="AX14">
        <f>IF(Z14&gt;0, (R14*SUMPRODUCT(K14:$K$98, X14:$X$98)-K14*$AZ$3)/Z14, 0)</f>
        <v>16556.772706624139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500000</v>
      </c>
      <c r="S15">
        <f t="shared" si="1"/>
        <v>17377.937329542649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13982.845753211401</v>
      </c>
      <c r="AC15">
        <f t="shared" si="2"/>
        <v>14348.887740534021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-5199.1302299297085</v>
      </c>
      <c r="AI15">
        <f t="shared" si="6"/>
        <v>-5209.4514259010948</v>
      </c>
      <c r="AJ15">
        <f t="shared" si="7"/>
        <v>-366.04198732262012</v>
      </c>
      <c r="AK15">
        <f t="shared" si="22"/>
        <v>978.79920272479819</v>
      </c>
      <c r="AL15">
        <f t="shared" si="8"/>
        <v>-4596.6942104989166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-2094.0684134938306</v>
      </c>
      <c r="AR15">
        <f t="shared" si="9"/>
        <v>-2098.2255108384475</v>
      </c>
      <c r="AS15">
        <f t="shared" si="9"/>
        <v>-147.43176834698582</v>
      </c>
      <c r="AT15">
        <f t="shared" si="9"/>
        <v>394.23372813007137</v>
      </c>
      <c r="AU15">
        <f t="shared" si="9"/>
        <v>-1851.4235510553619</v>
      </c>
      <c r="AW15">
        <v>12</v>
      </c>
      <c r="AX15">
        <f>IF(Z15&gt;0, (R15*SUMPRODUCT(K15:$K$98, X15:$X$98)-K15*$AZ$3)/Z15, 0)</f>
        <v>17377.937329542649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500000</v>
      </c>
      <c r="S16">
        <f t="shared" si="1"/>
        <v>17892.455191376688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14348.887740534021</v>
      </c>
      <c r="AC16">
        <f t="shared" si="2"/>
        <v>14417.256235052602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-5832.8901405290508</v>
      </c>
      <c r="AI16">
        <f t="shared" si="6"/>
        <v>-5842.9623022872102</v>
      </c>
      <c r="AJ16">
        <f t="shared" si="7"/>
        <v>-68.368494518581429</v>
      </c>
      <c r="AK16">
        <f t="shared" si="22"/>
        <v>1004.4221418373816</v>
      </c>
      <c r="AL16">
        <f t="shared" si="8"/>
        <v>-4906.9086549684098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-2097.6157931506918</v>
      </c>
      <c r="AR16">
        <f t="shared" si="9"/>
        <v>-2101.2379298729802</v>
      </c>
      <c r="AS16">
        <f t="shared" si="9"/>
        <v>-24.586582363285409</v>
      </c>
      <c r="AT16">
        <f t="shared" si="9"/>
        <v>361.20888563782171</v>
      </c>
      <c r="AU16">
        <f t="shared" si="9"/>
        <v>-1764.6156265984437</v>
      </c>
      <c r="AW16">
        <v>13</v>
      </c>
      <c r="AX16">
        <f>IF(Z16&gt;0, (R16*SUMPRODUCT(K16:$K$98, X16:$X$98)-K16*$AZ$3)/Z16, 0)</f>
        <v>17892.455191376688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500000</v>
      </c>
      <c r="S17">
        <f t="shared" si="1"/>
        <v>18158.803779283393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14417.256235052602</v>
      </c>
      <c r="AC17">
        <f t="shared" si="2"/>
        <v>14250.387681198677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-6475.2699139469642</v>
      </c>
      <c r="AI17">
        <f t="shared" si="6"/>
        <v>-6485.079472339693</v>
      </c>
      <c r="AJ17">
        <f t="shared" si="7"/>
        <v>166.86855385392482</v>
      </c>
      <c r="AK17">
        <f t="shared" si="22"/>
        <v>1009.2079364536822</v>
      </c>
      <c r="AL17">
        <f t="shared" si="8"/>
        <v>-5309.002982032086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-2079.1317041884254</v>
      </c>
      <c r="AR17">
        <f t="shared" si="9"/>
        <v>-2082.2814360342718</v>
      </c>
      <c r="AS17">
        <f t="shared" si="9"/>
        <v>53.57949635466121</v>
      </c>
      <c r="AT17">
        <f t="shared" si="9"/>
        <v>324.04459500290329</v>
      </c>
      <c r="AU17">
        <f t="shared" si="9"/>
        <v>-1704.6573446767075</v>
      </c>
      <c r="AW17">
        <v>14</v>
      </c>
      <c r="AX17">
        <f>IF(Z17&gt;0, (R17*SUMPRODUCT(K17:$K$98, X17:$X$98)-K17*$AZ$3)/Z17, 0)</f>
        <v>18158.803779283393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500000</v>
      </c>
      <c r="S18">
        <f t="shared" si="1"/>
        <v>18220.16813200224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14250.387681198677</v>
      </c>
      <c r="AC18">
        <f t="shared" si="2"/>
        <v>13895.13744066811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-7146.5140214153926</v>
      </c>
      <c r="AI18">
        <f t="shared" si="6"/>
        <v>-7156.0468213736585</v>
      </c>
      <c r="AJ18">
        <f t="shared" si="7"/>
        <v>355.25024053056768</v>
      </c>
      <c r="AK18">
        <f t="shared" si="22"/>
        <v>997.52713768390754</v>
      </c>
      <c r="AL18">
        <f t="shared" si="8"/>
        <v>-5803.2694431591835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-2048.8037114688341</v>
      </c>
      <c r="AR18">
        <f t="shared" si="9"/>
        <v>-2051.5366293469292</v>
      </c>
      <c r="AS18">
        <f t="shared" si="9"/>
        <v>101.84518061787448</v>
      </c>
      <c r="AT18">
        <f t="shared" si="9"/>
        <v>285.97681273042588</v>
      </c>
      <c r="AU18">
        <f t="shared" si="9"/>
        <v>-1663.7146359986291</v>
      </c>
      <c r="AW18">
        <v>15</v>
      </c>
      <c r="AX18">
        <f>IF(Z18&gt;0, (R18*SUMPRODUCT(K18:$K$98, X18:$X$98)-K18*$AZ$3)/Z18, 0)</f>
        <v>18220.16813200224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500000</v>
      </c>
      <c r="S19">
        <f t="shared" si="1"/>
        <v>18109.221768892585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13895.13744066811</v>
      </c>
      <c r="AC19">
        <f t="shared" si="2"/>
        <v>13385.513607465207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-7921.6050031437526</v>
      </c>
      <c r="AI19">
        <f t="shared" si="6"/>
        <v>-7930.8444349773572</v>
      </c>
      <c r="AJ19">
        <f t="shared" si="7"/>
        <v>509.62383320290246</v>
      </c>
      <c r="AK19">
        <f t="shared" si="22"/>
        <v>972.65962084676778</v>
      </c>
      <c r="AL19">
        <f t="shared" si="8"/>
        <v>-6448.5609809276866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-2027.6886148612864</v>
      </c>
      <c r="AR19">
        <f t="shared" si="9"/>
        <v>-2030.0536268417313</v>
      </c>
      <c r="AS19">
        <f t="shared" si="9"/>
        <v>130.44811550656667</v>
      </c>
      <c r="AT19">
        <f t="shared" si="9"/>
        <v>248.97111614926305</v>
      </c>
      <c r="AU19">
        <f t="shared" si="9"/>
        <v>-1650.6343951859014</v>
      </c>
      <c r="AW19">
        <v>16</v>
      </c>
      <c r="AX19">
        <f>IF(Z19&gt;0, (R19*SUMPRODUCT(K19:$K$98, X19:$X$98)-K19*$AZ$3)/Z19, 0)</f>
        <v>18109.221768892585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500000</v>
      </c>
      <c r="S20">
        <f t="shared" si="1"/>
        <v>17822.369895600699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13385.513607465207</v>
      </c>
      <c r="AC20">
        <f t="shared" si="2"/>
        <v>12732.092741055654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-8687.3447370559479</v>
      </c>
      <c r="AI20">
        <f t="shared" si="6"/>
        <v>-8696.2745909527894</v>
      </c>
      <c r="AJ20">
        <f t="shared" si="7"/>
        <v>653.42086640955313</v>
      </c>
      <c r="AK20">
        <f t="shared" si="22"/>
        <v>936.98595252256462</v>
      </c>
      <c r="AL20">
        <f t="shared" si="8"/>
        <v>-7105.8677720206715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-1985.4415787259647</v>
      </c>
      <c r="AR20">
        <f t="shared" si="9"/>
        <v>-1987.4824443477826</v>
      </c>
      <c r="AS20">
        <f t="shared" si="9"/>
        <v>149.33549845707199</v>
      </c>
      <c r="AT20">
        <f t="shared" si="9"/>
        <v>214.14263219982445</v>
      </c>
      <c r="AU20">
        <f t="shared" si="9"/>
        <v>-1624.0043136908862</v>
      </c>
      <c r="AW20">
        <v>17</v>
      </c>
      <c r="AX20">
        <f>IF(Z20&gt;0, (R20*SUMPRODUCT(K20:$K$98, X20:$X$98)-K20*$AZ$3)/Z20, 0)</f>
        <v>17822.369895600699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500000</v>
      </c>
      <c r="S21">
        <f t="shared" si="1"/>
        <v>17390.743787530853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12732.092741055654</v>
      </c>
      <c r="AC21">
        <f t="shared" si="2"/>
        <v>11973.67593773302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-9367.9350265077974</v>
      </c>
      <c r="AI21">
        <f t="shared" si="6"/>
        <v>-9376.5413834900082</v>
      </c>
      <c r="AJ21">
        <f t="shared" si="7"/>
        <v>758.41680332263422</v>
      </c>
      <c r="AK21">
        <f t="shared" si="22"/>
        <v>891.24649187389593</v>
      </c>
      <c r="AL21">
        <f t="shared" si="8"/>
        <v>-7726.878088293478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-1911.5950795783535</v>
      </c>
      <c r="AR21">
        <f t="shared" si="9"/>
        <v>-1913.3512691349351</v>
      </c>
      <c r="AS21">
        <f t="shared" si="9"/>
        <v>154.76044885011828</v>
      </c>
      <c r="AT21">
        <f t="shared" si="9"/>
        <v>181.86531009627626</v>
      </c>
      <c r="AU21">
        <f t="shared" si="9"/>
        <v>-1576.7255101885407</v>
      </c>
      <c r="AW21">
        <v>18</v>
      </c>
      <c r="AX21">
        <f>IF(Z21&gt;0, (R21*SUMPRODUCT(K21:$K$98, X21:$X$98)-K21*$AZ$3)/Z21, 0)</f>
        <v>17390.743787530853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500000</v>
      </c>
      <c r="S22">
        <f t="shared" si="1"/>
        <v>16867.039679107918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11973.67593773302</v>
      </c>
      <c r="AC22">
        <f t="shared" si="2"/>
        <v>11157.638693336206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-10059.010895576052</v>
      </c>
      <c r="AI22">
        <f t="shared" si="6"/>
        <v>-10067.279713716051</v>
      </c>
      <c r="AJ22">
        <f t="shared" si="7"/>
        <v>816.03724439681355</v>
      </c>
      <c r="AK22">
        <f t="shared" si="22"/>
        <v>838.15731564131147</v>
      </c>
      <c r="AL22">
        <f t="shared" si="8"/>
        <v>-8413.0851536779264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-1832.6911807402771</v>
      </c>
      <c r="AR22">
        <f t="shared" si="9"/>
        <v>-1834.1977095866655</v>
      </c>
      <c r="AS22">
        <f t="shared" si="9"/>
        <v>148.67706939450457</v>
      </c>
      <c r="AT22">
        <f t="shared" si="9"/>
        <v>152.70721310425711</v>
      </c>
      <c r="AU22">
        <f t="shared" si="9"/>
        <v>-1532.8134270879041</v>
      </c>
      <c r="AW22">
        <v>19</v>
      </c>
      <c r="AX22">
        <f>IF(Z22&gt;0, (R22*SUMPRODUCT(K22:$K$98, X22:$X$98)-K22*$AZ$3)/Z22, 0)</f>
        <v>16867.039679107918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500000</v>
      </c>
      <c r="S23">
        <f t="shared" si="1"/>
        <v>16264.94863762189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11157.638693336206</v>
      </c>
      <c r="AC23">
        <f t="shared" si="2"/>
        <v>10303.124151150885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-10717.356753420192</v>
      </c>
      <c r="AI23">
        <f t="shared" si="6"/>
        <v>-10725.274949459956</v>
      </c>
      <c r="AJ23">
        <f t="shared" si="7"/>
        <v>854.51454218532126</v>
      </c>
      <c r="AK23">
        <f t="shared" si="22"/>
        <v>781.03470853353451</v>
      </c>
      <c r="AL23">
        <f t="shared" si="8"/>
        <v>-9089.7256987411001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-1743.4266335519062</v>
      </c>
      <c r="AR23">
        <f t="shared" si="9"/>
        <v>-1744.7147117770714</v>
      </c>
      <c r="AS23">
        <f t="shared" si="9"/>
        <v>139.00660824114806</v>
      </c>
      <c r="AT23">
        <f t="shared" si="9"/>
        <v>127.0534091487873</v>
      </c>
      <c r="AU23">
        <f t="shared" si="9"/>
        <v>-1478.6546943871363</v>
      </c>
      <c r="AW23">
        <v>20</v>
      </c>
      <c r="AX23">
        <f>IF(Z23&gt;0, (R23*SUMPRODUCT(K23:$K$98, X23:$X$98)-K23*$AZ$3)/Z23, 0)</f>
        <v>16264.94863762189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500000</v>
      </c>
      <c r="S24">
        <f t="shared" si="1"/>
        <v>15608.614116853776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10303.124151150885</v>
      </c>
      <c r="AC24">
        <f t="shared" si="2"/>
        <v>9433.0695163087548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-11385.448661351698</v>
      </c>
      <c r="AI24">
        <f t="shared" si="6"/>
        <v>-11393.003039214531</v>
      </c>
      <c r="AJ24">
        <f t="shared" si="7"/>
        <v>870.05463484213033</v>
      </c>
      <c r="AK24">
        <f t="shared" si="22"/>
        <v>721.218690580562</v>
      </c>
      <c r="AL24">
        <f t="shared" si="8"/>
        <v>-9801.7297137918395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-1653.6672114341768</v>
      </c>
      <c r="AR24">
        <f t="shared" si="9"/>
        <v>-1654.7644388993497</v>
      </c>
      <c r="AS24">
        <f t="shared" si="9"/>
        <v>126.37014707015967</v>
      </c>
      <c r="AT24">
        <f t="shared" si="9"/>
        <v>104.75263086777403</v>
      </c>
      <c r="AU24">
        <f t="shared" si="9"/>
        <v>-1423.6416609614162</v>
      </c>
      <c r="AW24">
        <v>21</v>
      </c>
      <c r="AX24">
        <f>IF(Z24&gt;0, (R24*SUMPRODUCT(K24:$K$98, X24:$X$98)-K24*$AZ$3)/Z24, 0)</f>
        <v>15608.614116853776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500000</v>
      </c>
      <c r="S25">
        <f t="shared" si="1"/>
        <v>14908.590890011072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9433.0695163087548</v>
      </c>
      <c r="AC25">
        <f t="shared" si="2"/>
        <v>8559.1987322940331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-12097.437176361023</v>
      </c>
      <c r="AI25">
        <f t="shared" si="6"/>
        <v>-12104.613574515819</v>
      </c>
      <c r="AJ25">
        <f t="shared" si="7"/>
        <v>873.87078401472172</v>
      </c>
      <c r="AK25">
        <f t="shared" si="22"/>
        <v>660.31486614161292</v>
      </c>
      <c r="AL25">
        <f t="shared" si="8"/>
        <v>-10570.427924359485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-1568.8207280410668</v>
      </c>
      <c r="AR25">
        <f t="shared" si="9"/>
        <v>-1569.7513782286883</v>
      </c>
      <c r="AS25">
        <f t="shared" si="9"/>
        <v>113.32537459013959</v>
      </c>
      <c r="AT25">
        <f t="shared" si="9"/>
        <v>85.631000511484686</v>
      </c>
      <c r="AU25">
        <f t="shared" si="9"/>
        <v>-1370.7950031270639</v>
      </c>
      <c r="AW25">
        <v>22</v>
      </c>
      <c r="AX25">
        <f>IF(Z25&gt;0, (R25*SUMPRODUCT(K25:$K$98, X25:$X$98)-K25*$AZ$3)/Z25, 0)</f>
        <v>14908.590890011072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500000</v>
      </c>
      <c r="S26">
        <f t="shared" si="1"/>
        <v>14159.057585965767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8559.1987322940331</v>
      </c>
      <c r="AC26">
        <f t="shared" si="2"/>
        <v>7686.6248144488964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-12746.933694492287</v>
      </c>
      <c r="AI26">
        <f t="shared" si="6"/>
        <v>-12753.719655323172</v>
      </c>
      <c r="AJ26">
        <f t="shared" si="7"/>
        <v>872.57391784513675</v>
      </c>
      <c r="AK26">
        <f t="shared" si="22"/>
        <v>599.1439112605824</v>
      </c>
      <c r="AL26">
        <f t="shared" si="8"/>
        <v>-11282.001826217453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-1475.9364131774962</v>
      </c>
      <c r="AR26">
        <f t="shared" si="9"/>
        <v>-1476.7221430580107</v>
      </c>
      <c r="AS26">
        <f t="shared" si="9"/>
        <v>101.03320919391369</v>
      </c>
      <c r="AT26">
        <f t="shared" si="9"/>
        <v>69.373414544799033</v>
      </c>
      <c r="AU26">
        <f t="shared" si="9"/>
        <v>-1306.3155193192979</v>
      </c>
      <c r="AW26">
        <v>23</v>
      </c>
      <c r="AX26">
        <f>IF(Z26&gt;0, (R26*SUMPRODUCT(K26:$K$98, X26:$X$98)-K26*$AZ$3)/Z26, 0)</f>
        <v>14159.057585965767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500000</v>
      </c>
      <c r="S27">
        <f t="shared" si="1"/>
        <v>13375.214999422904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7686.6248144488964</v>
      </c>
      <c r="AC27">
        <f t="shared" si="2"/>
        <v>6832.3373389463395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-13313.674593513304</v>
      </c>
      <c r="AI27">
        <f t="shared" si="6"/>
        <v>-13320.059852871042</v>
      </c>
      <c r="AJ27">
        <f t="shared" si="7"/>
        <v>854.28747550255684</v>
      </c>
      <c r="AK27">
        <f t="shared" si="22"/>
        <v>538.06373701142275</v>
      </c>
      <c r="AL27">
        <f t="shared" si="8"/>
        <v>-11927.708640357061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-1376.391037355128</v>
      </c>
      <c r="AR27">
        <f t="shared" si="9"/>
        <v>-1377.0511566700059</v>
      </c>
      <c r="AS27">
        <f t="shared" si="9"/>
        <v>88.317738002951344</v>
      </c>
      <c r="AT27">
        <f t="shared" si="9"/>
        <v>55.625973126093804</v>
      </c>
      <c r="AU27">
        <f t="shared" si="9"/>
        <v>-1233.1074455409607</v>
      </c>
      <c r="AW27">
        <v>24</v>
      </c>
      <c r="AX27">
        <f>IF(Z27&gt;0, (R27*SUMPRODUCT(K27:$K$98, X27:$X$98)-K27*$AZ$3)/Z27, 0)</f>
        <v>13375.214999422904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500000</v>
      </c>
      <c r="S28">
        <f t="shared" si="1"/>
        <v>12575.655692145143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6832.3373389463395</v>
      </c>
      <c r="AC28">
        <f t="shared" si="2"/>
        <v>6010.9899959438353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-13863.165829235424</v>
      </c>
      <c r="AI28">
        <f t="shared" si="6"/>
        <v>-13869.140656853855</v>
      </c>
      <c r="AJ28">
        <f t="shared" si="7"/>
        <v>821.3473430025042</v>
      </c>
      <c r="AK28">
        <f t="shared" si="22"/>
        <v>478.26361372624382</v>
      </c>
      <c r="AL28">
        <f t="shared" si="8"/>
        <v>-12569.529700125107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-1279.6414333452251</v>
      </c>
      <c r="AR28">
        <f t="shared" si="9"/>
        <v>-1280.1929406323641</v>
      </c>
      <c r="AS28">
        <f t="shared" si="9"/>
        <v>75.814579744660151</v>
      </c>
      <c r="AT28">
        <f t="shared" si="9"/>
        <v>44.146188808827866</v>
      </c>
      <c r="AU28">
        <f t="shared" si="9"/>
        <v>-1160.2321720788761</v>
      </c>
      <c r="AW28">
        <v>25</v>
      </c>
      <c r="AX28">
        <f>IF(Z28&gt;0, (R28*SUMPRODUCT(K28:$K$98, X28:$X$98)-K28*$AZ$3)/Z28, 0)</f>
        <v>12575.655692145143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500000</v>
      </c>
      <c r="S29">
        <f t="shared" si="1"/>
        <v>11760.598371527019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6010.9899959438353</v>
      </c>
      <c r="AC29">
        <f t="shared" si="2"/>
        <v>5226.923289699168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-14381.34770036119</v>
      </c>
      <c r="AI29">
        <f t="shared" si="6"/>
        <v>-14386.903246010927</v>
      </c>
      <c r="AJ29">
        <f t="shared" si="7"/>
        <v>784.06670624466733</v>
      </c>
      <c r="AK29">
        <f t="shared" si="22"/>
        <v>420.76929971606853</v>
      </c>
      <c r="AL29">
        <f t="shared" si="8"/>
        <v>-13182.067240050192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-1185.2431092922459</v>
      </c>
      <c r="AR29">
        <f t="shared" si="9"/>
        <v>-1185.7009712629667</v>
      </c>
      <c r="AS29">
        <f t="shared" si="9"/>
        <v>64.61909413250747</v>
      </c>
      <c r="AT29">
        <f t="shared" si="9"/>
        <v>34.677828773840766</v>
      </c>
      <c r="AU29">
        <f t="shared" si="9"/>
        <v>-1086.4040483566187</v>
      </c>
      <c r="AW29">
        <v>26</v>
      </c>
      <c r="AX29">
        <f>IF(Z29&gt;0, (R29*SUMPRODUCT(K29:$K$98, X29:$X$98)-K29*$AZ$3)/Z29, 0)</f>
        <v>11760.598371527019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500000</v>
      </c>
      <c r="S30">
        <f t="shared" si="1"/>
        <v>10930.162108028841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5226.923289699168</v>
      </c>
      <c r="AC30">
        <f t="shared" si="2"/>
        <v>4484.157615318134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-14871.926593714359</v>
      </c>
      <c r="AI30">
        <f t="shared" si="6"/>
        <v>-14877.054785742755</v>
      </c>
      <c r="AJ30">
        <f t="shared" si="7"/>
        <v>742.76567438103393</v>
      </c>
      <c r="AK30">
        <f t="shared" si="22"/>
        <v>365.88463027894181</v>
      </c>
      <c r="AL30">
        <f t="shared" si="8"/>
        <v>-13768.40448108278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-1094.3520685588001</v>
      </c>
      <c r="AR30">
        <f t="shared" si="9"/>
        <v>-1094.7294270347768</v>
      </c>
      <c r="AS30">
        <f t="shared" si="9"/>
        <v>54.656479581933091</v>
      </c>
      <c r="AT30">
        <f t="shared" si="9"/>
        <v>26.923653736218963</v>
      </c>
      <c r="AU30">
        <f t="shared" si="9"/>
        <v>-1013.1492937166248</v>
      </c>
      <c r="AW30">
        <v>27</v>
      </c>
      <c r="AX30">
        <f>IF(Z30&gt;0, (R30*SUMPRODUCT(K30:$K$98, X30:$X$98)-K30*$AZ$3)/Z30, 0)</f>
        <v>10930.162108028841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500000</v>
      </c>
      <c r="S31">
        <f t="shared" si="1"/>
        <v>10079.500699159482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4484.157615318134</v>
      </c>
      <c r="AC31">
        <f t="shared" si="2"/>
        <v>3784.8746850729212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-15325.304441725757</v>
      </c>
      <c r="AI31">
        <f t="shared" si="6"/>
        <v>-15329.998219222827</v>
      </c>
      <c r="AJ31">
        <f t="shared" si="7"/>
        <v>699.28293024521281</v>
      </c>
      <c r="AK31">
        <f t="shared" si="22"/>
        <v>313.89103307226941</v>
      </c>
      <c r="AL31">
        <f t="shared" si="8"/>
        <v>-14316.824255905345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-1006.8874273794705</v>
      </c>
      <c r="AR31">
        <f t="shared" si="9"/>
        <v>-1007.1958131323727</v>
      </c>
      <c r="AS31">
        <f t="shared" si="9"/>
        <v>45.943569559894016</v>
      </c>
      <c r="AT31">
        <f t="shared" si="9"/>
        <v>20.622946576324683</v>
      </c>
      <c r="AU31">
        <f t="shared" si="9"/>
        <v>-940.62929699615393</v>
      </c>
      <c r="AW31">
        <v>28</v>
      </c>
      <c r="AX31">
        <f>IF(Z31&gt;0, (R31*SUMPRODUCT(K31:$K$98, X31:$X$98)-K31*$AZ$3)/Z31, 0)</f>
        <v>10079.500699159482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500000</v>
      </c>
      <c r="S32">
        <f t="shared" si="1"/>
        <v>9199.3163253996936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3784.8746850729212</v>
      </c>
      <c r="AC32">
        <f t="shared" si="2"/>
        <v>3130.727559759147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-15712.706867369821</v>
      </c>
      <c r="AI32">
        <f t="shared" si="6"/>
        <v>-15716.960889420236</v>
      </c>
      <c r="AJ32">
        <f t="shared" si="7"/>
        <v>654.14712531377427</v>
      </c>
      <c r="AK32">
        <f t="shared" si="22"/>
        <v>264.94122795510452</v>
      </c>
      <c r="AL32">
        <f t="shared" si="8"/>
        <v>-14797.872536151355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-921.73227146578404</v>
      </c>
      <c r="AR32">
        <f t="shared" si="9"/>
        <v>-921.9818191370091</v>
      </c>
      <c r="AS32">
        <f t="shared" si="9"/>
        <v>38.373306444124268</v>
      </c>
      <c r="AT32">
        <f t="shared" si="9"/>
        <v>15.541872059939376</v>
      </c>
      <c r="AU32">
        <f t="shared" si="9"/>
        <v>-868.06664063294534</v>
      </c>
      <c r="AW32">
        <v>29</v>
      </c>
      <c r="AX32">
        <f>IF(Z32&gt;0, (R32*SUMPRODUCT(K32:$K$98, X32:$X$98)-K32*$AZ$3)/Z32, 0)</f>
        <v>9199.3163253996936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500000</v>
      </c>
      <c r="S33">
        <f t="shared" si="1"/>
        <v>8280.7209871470441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3130.727559759147</v>
      </c>
      <c r="AC33">
        <f t="shared" si="2"/>
        <v>2523.9419865663094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-16060.587714570976</v>
      </c>
      <c r="AI33">
        <f t="shared" si="6"/>
        <v>-16064.397681708022</v>
      </c>
      <c r="AJ33">
        <f t="shared" si="7"/>
        <v>606.78557319283755</v>
      </c>
      <c r="AK33">
        <f t="shared" si="22"/>
        <v>219.15092918314031</v>
      </c>
      <c r="AL33">
        <f t="shared" si="8"/>
        <v>-15238.461179332044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-841.19599370973526</v>
      </c>
      <c r="AR33">
        <f t="shared" si="9"/>
        <v>-841.39554612642178</v>
      </c>
      <c r="AS33">
        <f t="shared" si="9"/>
        <v>31.78125248477653</v>
      </c>
      <c r="AT33">
        <f t="shared" si="9"/>
        <v>11.47833982933096</v>
      </c>
      <c r="AU33">
        <f t="shared" si="9"/>
        <v>-798.13595381231426</v>
      </c>
      <c r="AW33">
        <v>30</v>
      </c>
      <c r="AX33">
        <f>IF(Z33&gt;0, (R33*SUMPRODUCT(K33:$K$98, X33:$X$98)-K33*$AZ$3)/Z33, 0)</f>
        <v>8280.7209871470441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500000</v>
      </c>
      <c r="S34">
        <f t="shared" si="1"/>
        <v>7294.91197626351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2523.9419865663094</v>
      </c>
      <c r="AC34">
        <f t="shared" si="2"/>
        <v>1963.948402028846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-16263.862442903281</v>
      </c>
      <c r="AI34">
        <f t="shared" si="6"/>
        <v>-16267.227713807884</v>
      </c>
      <c r="AJ34">
        <f t="shared" si="7"/>
        <v>559.99358453746345</v>
      </c>
      <c r="AK34">
        <f t="shared" si="22"/>
        <v>176.67593905964168</v>
      </c>
      <c r="AL34">
        <f t="shared" si="8"/>
        <v>-15530.558190210779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-760.57392416794301</v>
      </c>
      <c r="AR34">
        <f t="shared" si="9"/>
        <v>-760.7312999024457</v>
      </c>
      <c r="AS34">
        <f t="shared" si="9"/>
        <v>26.187907060562942</v>
      </c>
      <c r="AT34">
        <f t="shared" si="9"/>
        <v>8.2621894244612513</v>
      </c>
      <c r="AU34">
        <f t="shared" ref="AU34:AU79" si="23">AL34*$K34</f>
        <v>-726.28120341742147</v>
      </c>
      <c r="AW34">
        <v>31</v>
      </c>
      <c r="AX34">
        <f>IF(Z34&gt;0, (R34*SUMPRODUCT(K34:$K$98, X34:$X$98)-K34*$AZ$3)/Z34, 0)</f>
        <v>7294.91197626351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500000</v>
      </c>
      <c r="S35">
        <f t="shared" si="1"/>
        <v>6215.9963950405845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1963.948402028846</v>
      </c>
      <c r="AC35">
        <f t="shared" si="2"/>
        <v>1454.4480574789991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-16272.377357005214</v>
      </c>
      <c r="AI35">
        <f t="shared" ref="AI35:AI66" si="25">SUM(AE35:AH35)</f>
        <v>-16275.302165766847</v>
      </c>
      <c r="AJ35">
        <f t="shared" si="7"/>
        <v>509.50034454984689</v>
      </c>
      <c r="AK35">
        <f t="shared" si="22"/>
        <v>137.47638814201923</v>
      </c>
      <c r="AL35">
        <f t="shared" ref="AL35:AL79" si="26">SUM(AI35:AK35)</f>
        <v>-15628.325433074981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-679.43939392186905</v>
      </c>
      <c r="AR35">
        <f t="shared" si="27"/>
        <v>-679.5615168451975</v>
      </c>
      <c r="AS35">
        <f t="shared" si="27"/>
        <v>21.273757221153932</v>
      </c>
      <c r="AT35">
        <f t="shared" si="27"/>
        <v>5.7402106519837908</v>
      </c>
      <c r="AU35">
        <f t="shared" si="23"/>
        <v>-652.54754897205976</v>
      </c>
      <c r="AW35">
        <v>32</v>
      </c>
      <c r="AX35">
        <f>IF(Z35&gt;0, (R35*SUMPRODUCT(K35:$K$98, X35:$X$98)-K35*$AZ$3)/Z35, 0)</f>
        <v>6215.9963950405845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500000</v>
      </c>
      <c r="S36">
        <f t="shared" si="1"/>
        <v>5007.6487186545637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1454.4480574789991</v>
      </c>
      <c r="AC36">
        <f t="shared" si="2"/>
        <v>999.18150250186193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-16056.892411477835</v>
      </c>
      <c r="AI36">
        <f t="shared" si="25"/>
        <v>-16059.386549841563</v>
      </c>
      <c r="AJ36">
        <f t="shared" si="7"/>
        <v>455.26655497713716</v>
      </c>
      <c r="AK36">
        <f t="shared" si="22"/>
        <v>101.81136402352995</v>
      </c>
      <c r="AL36">
        <f t="shared" si="26"/>
        <v>-15502.308630840897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-598.60893012631311</v>
      </c>
      <c r="AR36">
        <f t="shared" si="27"/>
        <v>-598.70191284421639</v>
      </c>
      <c r="AS36">
        <f t="shared" si="27"/>
        <v>16.972563458315765</v>
      </c>
      <c r="AT36">
        <f t="shared" si="27"/>
        <v>3.7955782558062636</v>
      </c>
      <c r="AU36">
        <f t="shared" si="23"/>
        <v>-577.93377113009433</v>
      </c>
      <c r="AW36">
        <v>33</v>
      </c>
      <c r="AX36">
        <f>IF(Z36&gt;0, (R36*SUMPRODUCT(K36:$K$98, X36:$X$98)-K36*$AZ$3)/Z36, 0)</f>
        <v>5007.6487186545637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500000</v>
      </c>
      <c r="S37">
        <f t="shared" si="1"/>
        <v>3607.9675547338247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999.18150250186193</v>
      </c>
      <c r="AC37">
        <f t="shared" si="2"/>
        <v>600.72689286191712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-15517.838322089898</v>
      </c>
      <c r="AI37">
        <f t="shared" si="25"/>
        <v>-15519.919573111936</v>
      </c>
      <c r="AJ37">
        <f t="shared" si="7"/>
        <v>398.45460963994481</v>
      </c>
      <c r="AK37">
        <f t="shared" si="22"/>
        <v>69.942705175130342</v>
      </c>
      <c r="AL37">
        <f t="shared" si="26"/>
        <v>-15051.522258296862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-516.52921940967849</v>
      </c>
      <c r="AR37">
        <f t="shared" si="27"/>
        <v>-516.59849626019695</v>
      </c>
      <c r="AS37">
        <f t="shared" si="27"/>
        <v>13.263023123171093</v>
      </c>
      <c r="AT37">
        <f t="shared" si="27"/>
        <v>2.3281239408251428</v>
      </c>
      <c r="AU37">
        <f t="shared" si="23"/>
        <v>-501.00734919620072</v>
      </c>
      <c r="AW37">
        <v>34</v>
      </c>
      <c r="AX37">
        <f>IF(Z37&gt;0, (R37*SUMPRODUCT(K37:$K$98, X37:$X$98)-K37*$AZ$3)/Z37, 0)</f>
        <v>3607.9675547338247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500000</v>
      </c>
      <c r="S38">
        <f t="shared" si="1"/>
        <v>1939.6017944846958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600.72689286191712</v>
      </c>
      <c r="AC38">
        <f t="shared" si="2"/>
        <v>262.90688817221212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-14644.122001033629</v>
      </c>
      <c r="AI38">
        <f t="shared" si="25"/>
        <v>-14645.816336495422</v>
      </c>
      <c r="AJ38">
        <f t="shared" si="7"/>
        <v>337.820004689705</v>
      </c>
      <c r="AK38">
        <f t="shared" si="22"/>
        <v>42.050882500334204</v>
      </c>
      <c r="AL38">
        <f t="shared" si="26"/>
        <v>-14265.945449305382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-435.22014270726385</v>
      </c>
      <c r="AR38">
        <f t="shared" si="27"/>
        <v>-435.27049799120806</v>
      </c>
      <c r="AS38">
        <f t="shared" si="27"/>
        <v>10.03993756949337</v>
      </c>
      <c r="AT38">
        <f t="shared" si="27"/>
        <v>1.2497431448242555</v>
      </c>
      <c r="AU38">
        <f t="shared" si="23"/>
        <v>-423.98081727689038</v>
      </c>
      <c r="AW38">
        <v>35</v>
      </c>
      <c r="AX38">
        <f>IF(Z38&gt;0, (R38*SUMPRODUCT(K38:$K$98, X38:$X$98)-K38*$AZ$3)/Z38, 0)</f>
        <v>1939.6017944846958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500000</v>
      </c>
      <c r="S39">
        <f t="shared" si="1"/>
        <v>-118.80001928845572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262.90688817221212</v>
      </c>
      <c r="AC39">
        <f t="shared" si="2"/>
        <v>-12.751455677934246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-13427.950248285022</v>
      </c>
      <c r="AI39">
        <f t="shared" si="25"/>
        <v>-13429.291941635989</v>
      </c>
      <c r="AJ39">
        <f t="shared" si="7"/>
        <v>275.65834385014637</v>
      </c>
      <c r="AK39">
        <f t="shared" si="22"/>
        <v>18.403482172054851</v>
      </c>
      <c r="AL39">
        <f t="shared" si="26"/>
        <v>-13135.230115613789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-356.31766152805625</v>
      </c>
      <c r="AR39">
        <f t="shared" si="27"/>
        <v>-356.35326406071869</v>
      </c>
      <c r="AS39">
        <f t="shared" si="27"/>
        <v>7.314737889643701</v>
      </c>
      <c r="AT39">
        <f t="shared" si="27"/>
        <v>0.4883459954997495</v>
      </c>
      <c r="AU39">
        <f t="shared" si="23"/>
        <v>-348.55018017557529</v>
      </c>
      <c r="AW39">
        <v>36</v>
      </c>
      <c r="AX39">
        <f>IF(Z39&gt;0, (R39*SUMPRODUCT(K39:$K$98, X39:$X$98)-K39*$AZ$3)/Z39, 0)</f>
        <v>-118.80001928845572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500000</v>
      </c>
      <c r="S40">
        <f t="shared" si="1"/>
        <v>-2750.920505910663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-12.751455677934246</v>
      </c>
      <c r="AC40">
        <f t="shared" si="2"/>
        <v>-226.6032253692787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-11944.256701309958</v>
      </c>
      <c r="AI40">
        <f t="shared" si="25"/>
        <v>-11945.286371309883</v>
      </c>
      <c r="AJ40">
        <f t="shared" si="7"/>
        <v>213.85176969134446</v>
      </c>
      <c r="AK40">
        <f t="shared" si="22"/>
        <v>-0.89260189745539731</v>
      </c>
      <c r="AL40">
        <f t="shared" si="26"/>
        <v>-11732.327203515995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-282.98846394808999</v>
      </c>
      <c r="AR40">
        <f t="shared" si="27"/>
        <v>-283.01285933232685</v>
      </c>
      <c r="AS40">
        <f t="shared" si="27"/>
        <v>5.0666680506705077</v>
      </c>
      <c r="AT40">
        <f t="shared" si="27"/>
        <v>-2.1147907835097898E-2</v>
      </c>
      <c r="AU40">
        <f t="shared" si="23"/>
        <v>-277.9673391894915</v>
      </c>
      <c r="AW40">
        <v>37</v>
      </c>
      <c r="AX40">
        <f>IF(Z40&gt;0, (R40*SUMPRODUCT(K40:$K$98, X40:$X$98)-K40*$AZ$3)/Z40, 0)</f>
        <v>-2750.920505910663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500000</v>
      </c>
      <c r="S41">
        <f t="shared" si="1"/>
        <v>-6273.5175767357014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-226.6032253692787</v>
      </c>
      <c r="AC41">
        <f t="shared" si="2"/>
        <v>-382.39000017744718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-10298.409416201694</v>
      </c>
      <c r="AI41">
        <f t="shared" si="25"/>
        <v>-10299.171329266215</v>
      </c>
      <c r="AJ41">
        <f t="shared" si="7"/>
        <v>155.78677480816847</v>
      </c>
      <c r="AK41">
        <f t="shared" si="22"/>
        <v>-15.862225775849511</v>
      </c>
      <c r="AL41">
        <f t="shared" si="26"/>
        <v>-10159.246780233896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-217.85209161594085</v>
      </c>
      <c r="AR41">
        <f t="shared" si="27"/>
        <v>-217.86820909078841</v>
      </c>
      <c r="AS41">
        <f t="shared" si="27"/>
        <v>3.2955064579844997</v>
      </c>
      <c r="AT41">
        <f t="shared" si="27"/>
        <v>-0.33554881373395851</v>
      </c>
      <c r="AU41">
        <f t="shared" si="23"/>
        <v>-214.90825144653786</v>
      </c>
      <c r="AW41">
        <v>38</v>
      </c>
      <c r="AX41">
        <f>IF(Z41&gt;0, (R41*SUMPRODUCT(K41:$K$98, X41:$X$98)-K41*$AZ$3)/Z41, 0)</f>
        <v>-6273.5175767357014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500000</v>
      </c>
      <c r="S42">
        <f t="shared" si="1"/>
        <v>-11260.2216975889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-382.39000017744718</v>
      </c>
      <c r="AC42">
        <f t="shared" si="2"/>
        <v>-486.66915506131568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-8561.6519711661622</v>
      </c>
      <c r="AI42">
        <f t="shared" si="25"/>
        <v>-8562.1922238007592</v>
      </c>
      <c r="AJ42">
        <f t="shared" si="7"/>
        <v>104.2791548838685</v>
      </c>
      <c r="AK42">
        <f t="shared" si="22"/>
        <v>-26.767300012421305</v>
      </c>
      <c r="AL42">
        <f t="shared" si="26"/>
        <v>-8484.680368929312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-161.70785928358623</v>
      </c>
      <c r="AR42">
        <f t="shared" si="27"/>
        <v>-161.71806328362118</v>
      </c>
      <c r="AS42">
        <f t="shared" si="27"/>
        <v>1.969568368459979</v>
      </c>
      <c r="AT42">
        <f t="shared" si="27"/>
        <v>-0.50556630874363695</v>
      </c>
      <c r="AU42">
        <f t="shared" si="23"/>
        <v>-160.25406122390484</v>
      </c>
      <c r="AW42">
        <v>39</v>
      </c>
      <c r="AX42">
        <f>IF(Z42&gt;0, (R42*SUMPRODUCT(K42:$K$98, X42:$X$98)-K42*$AZ$3)/Z42, 0)</f>
        <v>-11260.2216975889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500000</v>
      </c>
      <c r="S43">
        <f t="shared" si="1"/>
        <v>-18769.937129949602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-486.66915506131568</v>
      </c>
      <c r="AC43">
        <f t="shared" si="2"/>
        <v>-546.97260654840829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-6823.5611058082095</v>
      </c>
      <c r="AI43">
        <f t="shared" si="25"/>
        <v>-6823.925366888815</v>
      </c>
      <c r="AJ43">
        <f t="shared" si="7"/>
        <v>60.303451487092616</v>
      </c>
      <c r="AK43">
        <f t="shared" si="22"/>
        <v>-34.066840854292103</v>
      </c>
      <c r="AL43">
        <f t="shared" si="26"/>
        <v>-6797.688756256015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-115.07119424864786</v>
      </c>
      <c r="AR43">
        <f t="shared" si="27"/>
        <v>-115.07733707596537</v>
      </c>
      <c r="AS43">
        <f t="shared" si="27"/>
        <v>1.016945561464748</v>
      </c>
      <c r="AT43">
        <f t="shared" si="27"/>
        <v>-0.57449651297842452</v>
      </c>
      <c r="AU43">
        <f t="shared" si="23"/>
        <v>-114.63488802747906</v>
      </c>
      <c r="AW43">
        <v>40</v>
      </c>
      <c r="AX43">
        <f>IF(Z43&gt;0, (R43*SUMPRODUCT(K43:$K$98, X43:$X$98)-K43*$AZ$3)/Z43, 0)</f>
        <v>-18769.937129949602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500000</v>
      </c>
      <c r="S44">
        <f t="shared" si="1"/>
        <v>-30806.28444936113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-546.97260654840829</v>
      </c>
      <c r="AC44">
        <f t="shared" si="2"/>
        <v>-571.50415097875839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-5148.966637145556</v>
      </c>
      <c r="AI44">
        <f t="shared" si="25"/>
        <v>-5149.1985314494268</v>
      </c>
      <c r="AJ44">
        <f t="shared" si="7"/>
        <v>24.531544430350095</v>
      </c>
      <c r="AK44">
        <f t="shared" si="22"/>
        <v>-38.288082458388587</v>
      </c>
      <c r="AL44">
        <f t="shared" si="26"/>
        <v>-5162.9550694774653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-77.527823251898496</v>
      </c>
      <c r="AR44">
        <f t="shared" si="27"/>
        <v>-77.531314876892523</v>
      </c>
      <c r="AS44">
        <f t="shared" si="27"/>
        <v>0.36937066691630871</v>
      </c>
      <c r="AT44">
        <f t="shared" si="27"/>
        <v>-0.57650241275085434</v>
      </c>
      <c r="AU44">
        <f t="shared" si="23"/>
        <v>-77.738446622727068</v>
      </c>
      <c r="AW44">
        <v>41</v>
      </c>
      <c r="AX44">
        <f>IF(Z44&gt;0, (R44*SUMPRODUCT(K44:$K$98, X44:$X$98)-K44*$AZ$3)/Z44, 0)</f>
        <v>-30806.28444936113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500000</v>
      </c>
      <c r="S45">
        <f t="shared" si="1"/>
        <v>-51277.013748236859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-571.50415097875839</v>
      </c>
      <c r="AC45">
        <f t="shared" si="2"/>
        <v>-568.1930011786053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-3642.5884251718949</v>
      </c>
      <c r="AI45">
        <f t="shared" si="25"/>
        <v>-3642.7269358220979</v>
      </c>
      <c r="AJ45">
        <f t="shared" si="7"/>
        <v>-3.311149800153089</v>
      </c>
      <c r="AK45">
        <f t="shared" si="22"/>
        <v>-40.00529056851309</v>
      </c>
      <c r="AL45">
        <f t="shared" si="26"/>
        <v>-3686.0433761907639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-48.969942401514452</v>
      </c>
      <c r="AR45">
        <f t="shared" si="27"/>
        <v>-48.971804500047341</v>
      </c>
      <c r="AS45">
        <f t="shared" si="27"/>
        <v>-4.4514174007630601E-2</v>
      </c>
      <c r="AT45">
        <f t="shared" si="27"/>
        <v>-0.5378199637812463</v>
      </c>
      <c r="AU45">
        <f t="shared" si="23"/>
        <v>-49.554138637836218</v>
      </c>
      <c r="AW45">
        <v>42</v>
      </c>
      <c r="AX45">
        <f>IF(Z45&gt;0, (R45*SUMPRODUCT(K45:$K$98, X45:$X$98)-K45*$AZ$3)/Z45, 0)</f>
        <v>-51277.013748236859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500000</v>
      </c>
      <c r="S46">
        <f t="shared" si="1"/>
        <v>-83314.815823468409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-568.1930011786053</v>
      </c>
      <c r="AC46">
        <f t="shared" si="2"/>
        <v>-544.98528906935951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-2214.3832446506258</v>
      </c>
      <c r="AI46">
        <f t="shared" si="25"/>
        <v>-2214.4650106132103</v>
      </c>
      <c r="AJ46">
        <f t="shared" si="7"/>
        <v>-23.20771210924579</v>
      </c>
      <c r="AK46">
        <f t="shared" si="22"/>
        <v>-39.773510082502376</v>
      </c>
      <c r="AL46">
        <f t="shared" si="26"/>
        <v>-2277.4462328049585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-26.579955772086173</v>
      </c>
      <c r="AR46">
        <f t="shared" si="27"/>
        <v>-26.580937235287905</v>
      </c>
      <c r="AS46">
        <f t="shared" si="27"/>
        <v>-0.27856964819673158</v>
      </c>
      <c r="AT46">
        <f t="shared" si="27"/>
        <v>-0.47741426035777867</v>
      </c>
      <c r="AU46">
        <f t="shared" si="23"/>
        <v>-27.336921143842414</v>
      </c>
      <c r="AW46">
        <v>43</v>
      </c>
      <c r="AX46">
        <f>IF(Z46&gt;0, (R46*SUMPRODUCT(K46:$K$98, X46:$X$98)-K46*$AZ$3)/Z46, 0)</f>
        <v>-83314.815823468409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500000</v>
      </c>
      <c r="S47">
        <f t="shared" si="1"/>
        <v>-133027.29496913191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-544.98528906935951</v>
      </c>
      <c r="AC47">
        <f t="shared" si="2"/>
        <v>-507.12091045683837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-1331.8537057424155</v>
      </c>
      <c r="AI47">
        <f t="shared" si="25"/>
        <v>-1331.9013577027308</v>
      </c>
      <c r="AJ47">
        <f t="shared" si="7"/>
        <v>-37.864378612521136</v>
      </c>
      <c r="AK47">
        <f t="shared" si="22"/>
        <v>-38.14897023485517</v>
      </c>
      <c r="AL47">
        <f t="shared" si="26"/>
        <v>-1407.9147065501072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-14.273811857997494</v>
      </c>
      <c r="AR47">
        <f t="shared" si="27"/>
        <v>-14.274322556066863</v>
      </c>
      <c r="AS47">
        <f t="shared" si="27"/>
        <v>-0.40580208930217082</v>
      </c>
      <c r="AT47">
        <f t="shared" si="27"/>
        <v>-0.40885212945000665</v>
      </c>
      <c r="AU47">
        <f t="shared" si="23"/>
        <v>-15.088976774819042</v>
      </c>
      <c r="AW47">
        <v>44</v>
      </c>
      <c r="AX47">
        <f>IF(Z47&gt;0, (R47*SUMPRODUCT(K47:$K$98, X47:$X$98)-K47*$AZ$3)/Z47, 0)</f>
        <v>-133027.29496913191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500000</v>
      </c>
      <c r="S48">
        <f t="shared" si="1"/>
        <v>-211805.62452379003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-507.12091045683837</v>
      </c>
      <c r="AC48">
        <f t="shared" si="2"/>
        <v>-463.85513804286495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-792.0156919531139</v>
      </c>
      <c r="AI48">
        <f t="shared" si="25"/>
        <v>-792.04306700152711</v>
      </c>
      <c r="AJ48">
        <f t="shared" si="7"/>
        <v>-43.265772413973423</v>
      </c>
      <c r="AK48">
        <f t="shared" si="22"/>
        <v>-35.498463731978688</v>
      </c>
      <c r="AL48">
        <f t="shared" si="26"/>
        <v>-870.80730314747916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-7.5787783911743594</v>
      </c>
      <c r="AR48">
        <f t="shared" si="27"/>
        <v>-7.5790403423294679</v>
      </c>
      <c r="AS48">
        <f t="shared" si="27"/>
        <v>-0.41400909651156348</v>
      </c>
      <c r="AT48">
        <f t="shared" si="27"/>
        <v>-0.33968391357040595</v>
      </c>
      <c r="AU48">
        <f t="shared" si="23"/>
        <v>-8.332733352411438</v>
      </c>
      <c r="AW48">
        <v>45</v>
      </c>
      <c r="AX48">
        <f>IF(Z48&gt;0, (R48*SUMPRODUCT(K48:$K$98, X48:$X$98)-K48*$AZ$3)/Z48, 0)</f>
        <v>-211805.62452379003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500000</v>
      </c>
      <c r="S49">
        <f t="shared" si="1"/>
        <v>-339306.09120674495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-463.85513804286495</v>
      </c>
      <c r="AC49">
        <f t="shared" si="2"/>
        <v>-420.05928761977964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-465.05435345159782</v>
      </c>
      <c r="AI49">
        <f t="shared" si="25"/>
        <v>-465.06982839069065</v>
      </c>
      <c r="AJ49">
        <f t="shared" si="7"/>
        <v>-43.795850423085312</v>
      </c>
      <c r="AK49">
        <f t="shared" si="22"/>
        <v>-32.469859663000548</v>
      </c>
      <c r="AL49">
        <f t="shared" si="26"/>
        <v>-541.33553847677649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-3.973297770114018</v>
      </c>
      <c r="AR49">
        <f t="shared" si="27"/>
        <v>-3.9734299837800848</v>
      </c>
      <c r="AS49">
        <f t="shared" si="27"/>
        <v>-0.37417982120750765</v>
      </c>
      <c r="AT49">
        <f t="shared" si="27"/>
        <v>-0.27741364001303259</v>
      </c>
      <c r="AU49">
        <f t="shared" si="23"/>
        <v>-4.6250234450006245</v>
      </c>
      <c r="AW49">
        <v>46</v>
      </c>
      <c r="AX49">
        <f>IF(Z49&gt;0, (R49*SUMPRODUCT(K49:$K$98, X49:$X$98)-K49*$AZ$3)/Z49, 0)</f>
        <v>-339306.09120674495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500000</v>
      </c>
      <c r="S50">
        <f t="shared" si="1"/>
        <v>-549226.12638509821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-420.05928761977964</v>
      </c>
      <c r="AC50">
        <f t="shared" si="2"/>
        <v>-378.16238109144757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-268.53920486852627</v>
      </c>
      <c r="AI50">
        <f t="shared" si="25"/>
        <v>-268.54781157810646</v>
      </c>
      <c r="AJ50">
        <f t="shared" si="7"/>
        <v>-41.896906528332067</v>
      </c>
      <c r="AK50">
        <f t="shared" si="22"/>
        <v>-29.404150133384576</v>
      </c>
      <c r="AL50">
        <f t="shared" si="26"/>
        <v>-339.8488682398231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-2.0485052215118524</v>
      </c>
      <c r="AR50">
        <f t="shared" si="27"/>
        <v>-2.0485708763182844</v>
      </c>
      <c r="AS50">
        <f t="shared" si="27"/>
        <v>-0.3196033585878148</v>
      </c>
      <c r="AT50">
        <f t="shared" si="27"/>
        <v>-0.22430451118616698</v>
      </c>
      <c r="AU50">
        <f t="shared" si="23"/>
        <v>-2.592478746092266</v>
      </c>
      <c r="AW50">
        <v>47</v>
      </c>
      <c r="AX50">
        <f>IF(Z50&gt;0, (R50*SUMPRODUCT(K50:$K$98, X50:$X$98)-K50*$AZ$3)/Z50, 0)</f>
        <v>-549226.12638509821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500000</v>
      </c>
      <c r="S51">
        <f t="shared" si="1"/>
        <v>-901890.225867745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-378.16238109144757</v>
      </c>
      <c r="AC51">
        <f t="shared" si="2"/>
        <v>-339.2553467607753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-152.74552230343804</v>
      </c>
      <c r="AI51">
        <f t="shared" si="25"/>
        <v>-152.75022430786484</v>
      </c>
      <c r="AJ51">
        <f t="shared" si="7"/>
        <v>-38.907034330672275</v>
      </c>
      <c r="AK51">
        <f t="shared" si="22"/>
        <v>-26.471366676401331</v>
      </c>
      <c r="AL51">
        <f t="shared" si="26"/>
        <v>-218.12862531493846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-1.0403508870811013</v>
      </c>
      <c r="AR51">
        <f t="shared" si="27"/>
        <v>-1.0403829124681812</v>
      </c>
      <c r="AS51">
        <f t="shared" si="27"/>
        <v>-0.26499609984769223</v>
      </c>
      <c r="AT51">
        <f t="shared" si="27"/>
        <v>-0.18029667507591066</v>
      </c>
      <c r="AU51">
        <f t="shared" si="23"/>
        <v>-1.4856756873917842</v>
      </c>
      <c r="AW51">
        <v>48</v>
      </c>
      <c r="AX51">
        <f>IF(Z51&gt;0, (R51*SUMPRODUCT(K51:$K$98, X51:$X$98)-K51*$AZ$3)/Z51, 0)</f>
        <v>-901890.225867745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500000</v>
      </c>
      <c r="S52">
        <f t="shared" si="1"/>
        <v>-1506438.4479701628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-339.2553467607753</v>
      </c>
      <c r="AC52">
        <f t="shared" si="2"/>
        <v>-303.72825161912067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-85.38933157548162</v>
      </c>
      <c r="AI52">
        <f t="shared" si="25"/>
        <v>-85.391851826574751</v>
      </c>
      <c r="AJ52">
        <f t="shared" si="7"/>
        <v>-35.527095141654627</v>
      </c>
      <c r="AK52">
        <f t="shared" si="22"/>
        <v>-23.747874273254272</v>
      </c>
      <c r="AL52">
        <f t="shared" si="26"/>
        <v>-144.66682124148366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-0.51927443899689751</v>
      </c>
      <c r="AR52">
        <f t="shared" si="27"/>
        <v>-0.51928976529057347</v>
      </c>
      <c r="AS52">
        <f t="shared" si="27"/>
        <v>-0.21604938296728968</v>
      </c>
      <c r="AT52">
        <f t="shared" si="27"/>
        <v>-0.14441691793443945</v>
      </c>
      <c r="AU52">
        <f t="shared" si="23"/>
        <v>-0.87975606619230262</v>
      </c>
      <c r="AW52">
        <v>49</v>
      </c>
      <c r="AX52">
        <f>IF(Z52&gt;0, (R52*SUMPRODUCT(K52:$K$98, X52:$X$98)-K52*$AZ$3)/Z52, 0)</f>
        <v>-1506438.4479701628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500000</v>
      </c>
      <c r="S53">
        <f t="shared" si="1"/>
        <v>-2564257.9277776862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-303.72825161912067</v>
      </c>
      <c r="AC53">
        <f t="shared" si="2"/>
        <v>-271.59802067531774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-46.84353810336011</v>
      </c>
      <c r="AI53">
        <f t="shared" si="25"/>
        <v>-46.844862063489728</v>
      </c>
      <c r="AJ53">
        <f t="shared" si="7"/>
        <v>-32.130230943802928</v>
      </c>
      <c r="AK53">
        <f t="shared" si="22"/>
        <v>-21.260977613338447</v>
      </c>
      <c r="AL53">
        <f t="shared" si="26"/>
        <v>-100.2360706206311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-0.25434605070145522</v>
      </c>
      <c r="AR53">
        <f t="shared" si="27"/>
        <v>-0.2543532393990619</v>
      </c>
      <c r="AS53">
        <f t="shared" si="27"/>
        <v>-0.17445730360183379</v>
      </c>
      <c r="AT53">
        <f t="shared" si="27"/>
        <v>-0.11544059029172246</v>
      </c>
      <c r="AU53">
        <f t="shared" si="23"/>
        <v>-0.54425113329261809</v>
      </c>
      <c r="AW53">
        <v>50</v>
      </c>
      <c r="AX53">
        <f>IF(Z53&gt;0, (R53*SUMPRODUCT(K53:$K$98, X53:$X$98)-K53*$AZ$3)/Z53, 0)</f>
        <v>-2564257.9277776862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500000</v>
      </c>
      <c r="S54">
        <f t="shared" si="1"/>
        <v>-4459043.8514537383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-271.59802067531774</v>
      </c>
      <c r="AC54">
        <f t="shared" si="2"/>
        <v>-242.70102263423365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-25.214351986740486</v>
      </c>
      <c r="AI54">
        <f t="shared" si="25"/>
        <v>-25.215032348469141</v>
      </c>
      <c r="AJ54">
        <f t="shared" si="7"/>
        <v>-28.896998041084089</v>
      </c>
      <c r="AK54">
        <f t="shared" si="22"/>
        <v>-19.011861447272242</v>
      </c>
      <c r="AL54">
        <f t="shared" si="26"/>
        <v>-73.123891836825464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-0.12223767957281674</v>
      </c>
      <c r="AR54">
        <f t="shared" si="27"/>
        <v>-0.12224097792603339</v>
      </c>
      <c r="AS54">
        <f t="shared" si="27"/>
        <v>-0.14009092873058518</v>
      </c>
      <c r="AT54">
        <f t="shared" si="27"/>
        <v>-9.2168374142494722E-2</v>
      </c>
      <c r="AU54">
        <f t="shared" si="23"/>
        <v>-0.35450028079911328</v>
      </c>
      <c r="AW54">
        <v>51</v>
      </c>
      <c r="AX54">
        <f>IF(Z54&gt;0, (R54*SUMPRODUCT(K54:$K$98, X54:$X$98)-K54*$AZ$3)/Z54, 0)</f>
        <v>-4459043.8514537383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500000</v>
      </c>
      <c r="S55">
        <f t="shared" si="1"/>
        <v>-7932639.505965177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-242.70102263423365</v>
      </c>
      <c r="AC55">
        <f t="shared" si="2"/>
        <v>-216.79527451756942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-13.277561650760639</v>
      </c>
      <c r="AI55">
        <f t="shared" si="25"/>
        <v>-13.277903269830739</v>
      </c>
      <c r="AJ55">
        <f t="shared" si="7"/>
        <v>-25.905748116664228</v>
      </c>
      <c r="AK55">
        <f t="shared" si="22"/>
        <v>-16.989071584396356</v>
      </c>
      <c r="AL55">
        <f t="shared" si="26"/>
        <v>-56.172722970891321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-5.7472169288018765E-2</v>
      </c>
      <c r="AR55">
        <f t="shared" si="27"/>
        <v>-5.7473647992433423E-2</v>
      </c>
      <c r="AS55">
        <f t="shared" si="27"/>
        <v>-0.11213350617041998</v>
      </c>
      <c r="AT55">
        <f t="shared" si="27"/>
        <v>-7.3537508152994424E-2</v>
      </c>
      <c r="AU55">
        <f t="shared" si="23"/>
        <v>-0.24314466231584783</v>
      </c>
      <c r="AW55">
        <v>52</v>
      </c>
      <c r="AX55">
        <f>IF(Z55&gt;0, (R55*SUMPRODUCT(K55:$K$98, X55:$X$98)-K55*$AZ$3)/Z55, 0)</f>
        <v>-7932639.505965177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500000</v>
      </c>
      <c r="S56">
        <f t="shared" si="1"/>
        <v>-14468376.869216371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-216.79527451756942</v>
      </c>
      <c r="AC56">
        <f t="shared" si="2"/>
        <v>-193.61347365450291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-6.8371962358412919</v>
      </c>
      <c r="AI56">
        <f t="shared" si="25"/>
        <v>-6.8373635088147955</v>
      </c>
      <c r="AJ56">
        <f t="shared" si="7"/>
        <v>-23.181800863066513</v>
      </c>
      <c r="AK56">
        <f t="shared" si="22"/>
        <v>-15.175669216229862</v>
      </c>
      <c r="AL56">
        <f t="shared" si="26"/>
        <v>-45.194833588111173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-2.6424044097948157E-2</v>
      </c>
      <c r="AR56">
        <f t="shared" si="27"/>
        <v>-2.6424690565926522E-2</v>
      </c>
      <c r="AS56">
        <f t="shared" si="27"/>
        <v>-8.9591830795265934E-2</v>
      </c>
      <c r="AT56">
        <f t="shared" si="27"/>
        <v>-5.8650145286665206E-2</v>
      </c>
      <c r="AU56">
        <f t="shared" si="23"/>
        <v>-0.17466666664785768</v>
      </c>
      <c r="AW56">
        <v>53</v>
      </c>
      <c r="AX56">
        <f>IF(Z56&gt;0, (R56*SUMPRODUCT(K56:$K$98, X56:$X$98)-K56*$AZ$3)/Z56, 0)</f>
        <v>-14468376.869216371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500000</v>
      </c>
      <c r="S57">
        <f t="shared" si="1"/>
        <v>-27116744.090644386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-193.61347365450291</v>
      </c>
      <c r="AC57">
        <f t="shared" si="2"/>
        <v>-172.89054677685573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-3.4361169454815763</v>
      </c>
      <c r="AI57">
        <f t="shared" si="25"/>
        <v>-3.4361966428017077</v>
      </c>
      <c r="AJ57">
        <f t="shared" si="7"/>
        <v>-20.722926877647183</v>
      </c>
      <c r="AK57">
        <f t="shared" si="22"/>
        <v>-13.552943155815205</v>
      </c>
      <c r="AL57">
        <f t="shared" si="26"/>
        <v>-37.712066676264094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-1.1856899921453272E-2</v>
      </c>
      <c r="AR57">
        <f t="shared" si="27"/>
        <v>-1.1857174930471824E-2</v>
      </c>
      <c r="AS57">
        <f t="shared" si="27"/>
        <v>-7.1507947478609543E-2</v>
      </c>
      <c r="AT57">
        <f t="shared" si="27"/>
        <v>-4.6766711724104092E-2</v>
      </c>
      <c r="AU57">
        <f t="shared" si="23"/>
        <v>-0.13013183413318544</v>
      </c>
      <c r="AW57">
        <v>54</v>
      </c>
      <c r="AX57">
        <f>IF(Z57&gt;0, (R57*SUMPRODUCT(K57:$K$98, X57:$X$98)-K57*$AZ$3)/Z57, 0)</f>
        <v>-27116744.090644386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500000</v>
      </c>
      <c r="S58">
        <f t="shared" si="1"/>
        <v>-52294517.251323804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-172.89054677685573</v>
      </c>
      <c r="AC58">
        <f t="shared" si="2"/>
        <v>-154.37619749664762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-1.6799872723958145</v>
      </c>
      <c r="AI58">
        <f t="shared" si="25"/>
        <v>-1.6800241730609347</v>
      </c>
      <c r="AJ58">
        <f t="shared" si="7"/>
        <v>-18.514349280208108</v>
      </c>
      <c r="AK58">
        <f t="shared" si="22"/>
        <v>-12.102338274379902</v>
      </c>
      <c r="AL58">
        <f t="shared" si="26"/>
        <v>-32.296711727648947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-5.1759632816220083E-3</v>
      </c>
      <c r="AR58">
        <f t="shared" si="27"/>
        <v>-5.1760769708688661E-3</v>
      </c>
      <c r="AS58">
        <f t="shared" si="27"/>
        <v>-5.7041855990266122E-2</v>
      </c>
      <c r="AT58">
        <f t="shared" si="27"/>
        <v>-3.7286745893394119E-2</v>
      </c>
      <c r="AU58">
        <f t="shared" si="23"/>
        <v>-9.9504678854529113E-2</v>
      </c>
      <c r="AW58">
        <v>55</v>
      </c>
      <c r="AX58">
        <f>IF(Z58&gt;0, (R58*SUMPRODUCT(K58:$K$98, X58:$X$98)-K58*$AZ$3)/Z58, 0)</f>
        <v>-52294517.251323804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500000</v>
      </c>
      <c r="S59">
        <f t="shared" si="1"/>
        <v>-104001567.70959488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-154.37619749664762</v>
      </c>
      <c r="AC59">
        <f t="shared" si="2"/>
        <v>-137.84011794195641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-0.79858345340323067</v>
      </c>
      <c r="AI59">
        <f t="shared" si="25"/>
        <v>-0.79860002047536449</v>
      </c>
      <c r="AJ59">
        <f t="shared" si="7"/>
        <v>-16.536079554691213</v>
      </c>
      <c r="AK59">
        <f t="shared" si="22"/>
        <v>-10.806333824765334</v>
      </c>
      <c r="AL59">
        <f t="shared" si="26"/>
        <v>-28.141013399931914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-2.1967846232503227E-3</v>
      </c>
      <c r="AR59">
        <f t="shared" si="27"/>
        <v>-2.196830196808303E-3</v>
      </c>
      <c r="AS59">
        <f t="shared" si="27"/>
        <v>-4.548830199246242E-2</v>
      </c>
      <c r="AT59">
        <f t="shared" si="27"/>
        <v>-2.9726621405424543E-2</v>
      </c>
      <c r="AU59">
        <f t="shared" si="23"/>
        <v>-7.7411753594695279E-2</v>
      </c>
      <c r="AW59">
        <v>56</v>
      </c>
      <c r="AX59">
        <f>IF(Z59&gt;0, (R59*SUMPRODUCT(K59:$K$98, X59:$X$98)-K59*$AZ$3)/Z59, 0)</f>
        <v>-104001567.70959488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500000</v>
      </c>
      <c r="S60">
        <f t="shared" si="1"/>
        <v>-213557837.59972537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-137.84011794195641</v>
      </c>
      <c r="AC60">
        <f t="shared" si="2"/>
        <v>-123.07333658553249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-0.3679061623794046</v>
      </c>
      <c r="AI60">
        <f t="shared" si="25"/>
        <v>-0.36791336612675757</v>
      </c>
      <c r="AJ60">
        <f t="shared" si="7"/>
        <v>-14.76678135642392</v>
      </c>
      <c r="AK60">
        <f t="shared" si="22"/>
        <v>-9.6488082559369488</v>
      </c>
      <c r="AL60">
        <f t="shared" si="26"/>
        <v>-24.783502978487626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-9.0362078546466819E-4</v>
      </c>
      <c r="AR60">
        <f t="shared" si="27"/>
        <v>-9.0363847871503204E-4</v>
      </c>
      <c r="AS60">
        <f t="shared" si="27"/>
        <v>-3.6268950978636215E-2</v>
      </c>
      <c r="AT60">
        <f t="shared" si="27"/>
        <v>-2.369860738031444E-2</v>
      </c>
      <c r="AU60">
        <f t="shared" si="23"/>
        <v>-6.0871196837665682E-2</v>
      </c>
      <c r="AW60">
        <v>57</v>
      </c>
      <c r="AX60">
        <f>IF(Z60&gt;0, (R60*SUMPRODUCT(K60:$K$98, X60:$X$98)-K60*$AZ$3)/Z60, 0)</f>
        <v>-213557837.59972537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500000</v>
      </c>
      <c r="S61">
        <f t="shared" si="1"/>
        <v>-453009386.937172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-123.07333658553249</v>
      </c>
      <c r="AC61">
        <f t="shared" si="2"/>
        <v>-109.887652580383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-0.16398210868071844</v>
      </c>
      <c r="AI61">
        <f t="shared" si="25"/>
        <v>-0.16398514083788088</v>
      </c>
      <c r="AJ61">
        <f t="shared" si="7"/>
        <v>-13.185684005149483</v>
      </c>
      <c r="AK61">
        <f t="shared" si="22"/>
        <v>-8.6151335609872746</v>
      </c>
      <c r="AL61">
        <f t="shared" si="26"/>
        <v>-21.964802706974638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-3.596065504319478E-4</v>
      </c>
      <c r="AR61">
        <f t="shared" si="27"/>
        <v>-3.5961319983770509E-4</v>
      </c>
      <c r="AS61">
        <f t="shared" si="27"/>
        <v>-2.8915705367649383E-2</v>
      </c>
      <c r="AT61">
        <f t="shared" si="27"/>
        <v>-1.8892661439115988E-2</v>
      </c>
      <c r="AU61">
        <f t="shared" si="23"/>
        <v>-4.8167980006603071E-2</v>
      </c>
      <c r="AW61">
        <v>58</v>
      </c>
      <c r="AX61">
        <f>IF(Z61&gt;0, (R61*SUMPRODUCT(K61:$K$98, X61:$X$98)-K61*$AZ$3)/Z61, 0)</f>
        <v>-453009386.937172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500000</v>
      </c>
      <c r="S62">
        <f t="shared" si="1"/>
        <v>-994595112.90042675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-109.887652580383</v>
      </c>
      <c r="AC62">
        <f t="shared" si="2"/>
        <v>-98.114273235205786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-7.0749697845873233E-2</v>
      </c>
      <c r="AI62">
        <f t="shared" si="25"/>
        <v>-7.0750930939017909E-2</v>
      </c>
      <c r="AJ62">
        <f t="shared" si="7"/>
        <v>-11.773379345177219</v>
      </c>
      <c r="AK62">
        <f t="shared" si="22"/>
        <v>-7.6921356806268113</v>
      </c>
      <c r="AL62">
        <f t="shared" si="26"/>
        <v>-19.536265956743048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-1.3852804142969289E-4</v>
      </c>
      <c r="AR62">
        <f t="shared" si="27"/>
        <v>-1.3853045582838902E-4</v>
      </c>
      <c r="AS62">
        <f t="shared" si="27"/>
        <v>-2.3052298898140547E-2</v>
      </c>
      <c r="AT62">
        <f t="shared" si="27"/>
        <v>-1.5061216128018331E-2</v>
      </c>
      <c r="AU62">
        <f t="shared" si="23"/>
        <v>-3.8252045481987268E-2</v>
      </c>
      <c r="AW62">
        <v>59</v>
      </c>
      <c r="AX62">
        <f>IF(Z62&gt;0, (R62*SUMPRODUCT(K62:$K$98, X62:$X$98)-K62*$AZ$3)/Z62, 0)</f>
        <v>-994595112.90042675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500000</v>
      </c>
      <c r="S63">
        <f t="shared" si="1"/>
        <v>-2264345704.848485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-98.114273235205786</v>
      </c>
      <c r="AC63">
        <f t="shared" si="2"/>
        <v>-87.602144842061819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-2.9486678823895236E-2</v>
      </c>
      <c r="AI63">
        <f t="shared" si="25"/>
        <v>-2.9487162419137861E-2</v>
      </c>
      <c r="AJ63">
        <f t="shared" si="7"/>
        <v>-10.512128393143968</v>
      </c>
      <c r="AK63">
        <f t="shared" si="22"/>
        <v>-6.8679991264644054</v>
      </c>
      <c r="AL63">
        <f t="shared" si="26"/>
        <v>-17.40961468202751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-5.1549082667855035E-5</v>
      </c>
      <c r="AR63">
        <f t="shared" si="27"/>
        <v>-5.1549928096778673E-5</v>
      </c>
      <c r="AS63">
        <f t="shared" si="27"/>
        <v>-1.8377470680562048E-2</v>
      </c>
      <c r="AT63">
        <f t="shared" si="27"/>
        <v>-1.2006745718882581E-2</v>
      </c>
      <c r="AU63">
        <f t="shared" si="23"/>
        <v>-3.0435766327541403E-2</v>
      </c>
      <c r="AW63">
        <v>60</v>
      </c>
      <c r="AX63">
        <f>IF(Z63&gt;0, (R63*SUMPRODUCT(K63:$K$98, X63:$X$98)-K63*$AZ$3)/Z63, 0)</f>
        <v>-2264345704.848485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500000</v>
      </c>
      <c r="S64">
        <f t="shared" si="1"/>
        <v>-5355120782.4554729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-87.602144842061819</v>
      </c>
      <c r="AC64">
        <f t="shared" si="2"/>
        <v>-78.216243782943224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-1.1847432331706967E-2</v>
      </c>
      <c r="AI64">
        <f t="shared" si="25"/>
        <v>-1.1847614905188875E-2</v>
      </c>
      <c r="AJ64">
        <f t="shared" si="7"/>
        <v>-9.385901059118595</v>
      </c>
      <c r="AK64">
        <f t="shared" si="22"/>
        <v>-6.1321501389443283</v>
      </c>
      <c r="AL64">
        <f t="shared" si="26"/>
        <v>-15.529898812968113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-1.8492741378368322E-5</v>
      </c>
      <c r="AR64">
        <f t="shared" si="27"/>
        <v>-1.8493026358614585E-5</v>
      </c>
      <c r="AS64">
        <f t="shared" si="27"/>
        <v>-1.4650519710056495E-2</v>
      </c>
      <c r="AT64">
        <f t="shared" si="27"/>
        <v>-9.5717167600386059E-3</v>
      </c>
      <c r="AU64">
        <f t="shared" si="23"/>
        <v>-2.4240729496453717E-2</v>
      </c>
      <c r="AW64">
        <v>61</v>
      </c>
      <c r="AX64">
        <f>IF(Z64&gt;0, (R64*SUMPRODUCT(K64:$K$98, X64:$X$98)-K64*$AZ$3)/Z64, 0)</f>
        <v>-5355120782.4554729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500000</v>
      </c>
      <c r="S65">
        <f t="shared" si="1"/>
        <v>-13178195190.083605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-78.216243782943224</v>
      </c>
      <c r="AC65">
        <f t="shared" si="2"/>
        <v>-69.835947446933503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-4.5802318950161772E-3</v>
      </c>
      <c r="AI65">
        <f t="shared" si="25"/>
        <v>-4.58029813696589E-3</v>
      </c>
      <c r="AJ65">
        <f t="shared" si="7"/>
        <v>-8.3802963360097209</v>
      </c>
      <c r="AK65">
        <f t="shared" si="22"/>
        <v>-5.4751370648060265</v>
      </c>
      <c r="AL65">
        <f t="shared" si="26"/>
        <v>-13.860013698952713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-6.3833183364132284E-6</v>
      </c>
      <c r="AR65">
        <f t="shared" si="27"/>
        <v>-6.3834106556367815E-6</v>
      </c>
      <c r="AS65">
        <f t="shared" si="27"/>
        <v>-1.1679342987946794E-2</v>
      </c>
      <c r="AT65">
        <f t="shared" si="27"/>
        <v>-7.6305181967273664E-3</v>
      </c>
      <c r="AU65">
        <f t="shared" si="23"/>
        <v>-1.9316244595329796E-2</v>
      </c>
      <c r="AW65">
        <v>62</v>
      </c>
      <c r="AX65">
        <f>IF(Z65&gt;0, (R65*SUMPRODUCT(K65:$K$98, X65:$X$98)-K65*$AZ$3)/Z65, 0)</f>
        <v>-13178195190.083605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500000</v>
      </c>
      <c r="S66">
        <f t="shared" si="1"/>
        <v>-33807633098.158974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-69.835947446933503</v>
      </c>
      <c r="AC66">
        <f t="shared" si="2"/>
        <v>-62.353529876009766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-1.7009999708124423E-3</v>
      </c>
      <c r="AI66">
        <f t="shared" si="25"/>
        <v>-1.7010230253433876E-3</v>
      </c>
      <c r="AJ66">
        <f t="shared" si="7"/>
        <v>-7.4824175709237366</v>
      </c>
      <c r="AK66">
        <f t="shared" si="22"/>
        <v>-4.888516321285346</v>
      </c>
      <c r="AL66">
        <f t="shared" si="26"/>
        <v>-12.372634915234425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-2.1166318167482291E-6</v>
      </c>
      <c r="AR66">
        <f t="shared" si="27"/>
        <v>-2.116660504552201E-6</v>
      </c>
      <c r="AS66">
        <f t="shared" si="27"/>
        <v>-9.3107133266138523E-3</v>
      </c>
      <c r="AT66">
        <f t="shared" si="27"/>
        <v>-6.0830037389027593E-3</v>
      </c>
      <c r="AU66">
        <f t="shared" si="23"/>
        <v>-1.5395833726021163E-2</v>
      </c>
      <c r="AW66">
        <v>63</v>
      </c>
      <c r="AX66">
        <f>IF(Z66&gt;0, (R66*SUMPRODUCT(K66:$K$98, X66:$X$98)-K66*$AZ$3)/Z66, 0)</f>
        <v>-33807633098.158974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-90608228925.90976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-62.353529876009766</v>
      </c>
      <c r="AC67">
        <f t="shared" ref="AC67:AC79" si="30">S67*Z67</f>
        <v>-55.672796319211166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-6.0574231624357846E-4</v>
      </c>
      <c r="AI67">
        <f t="shared" ref="AI67:AI79" si="34">SUM(AE67:AH67)</f>
        <v>-6.0574999667130825E-4</v>
      </c>
      <c r="AJ67">
        <f t="shared" ref="AJ67:AJ79" si="35">AB67-AC67</f>
        <v>-6.6807335567986001</v>
      </c>
      <c r="AK67">
        <f t="shared" si="22"/>
        <v>-4.3647470913206838</v>
      </c>
      <c r="AL67">
        <f t="shared" si="26"/>
        <v>-11.046086398115955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-6.7299355490054623E-7</v>
      </c>
      <c r="AR67">
        <f t="shared" si="36"/>
        <v>-6.7300208803125605E-7</v>
      </c>
      <c r="AS67">
        <f t="shared" si="36"/>
        <v>-7.4224476401369846E-3</v>
      </c>
      <c r="AT67">
        <f t="shared" si="36"/>
        <v>-4.8493337553926685E-3</v>
      </c>
      <c r="AU67">
        <f t="shared" si="23"/>
        <v>-1.2272454397617684E-2</v>
      </c>
      <c r="AW67">
        <v>64</v>
      </c>
      <c r="AX67">
        <f>IF(Z67&gt;0, (R67*SUMPRODUCT(K67:$K$98, X67:$X$98)-K67*$AZ$3)/Z67, 0)</f>
        <v>-90608228925.90976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500000</v>
      </c>
      <c r="S68">
        <f t="shared" si="29"/>
        <v>-254221137469.67563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-55.672796319211166</v>
      </c>
      <c r="AC68">
        <f t="shared" si="30"/>
        <v>-49.707854426641845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-2.0637994711328848E-4</v>
      </c>
      <c r="AI68">
        <f t="shared" si="34"/>
        <v>-2.0638239123806315E-4</v>
      </c>
      <c r="AJ68">
        <f t="shared" si="35"/>
        <v>-5.9649418925693212</v>
      </c>
      <c r="AK68">
        <f t="shared" si="22"/>
        <v>-3.8970957423447818</v>
      </c>
      <c r="AL68">
        <f t="shared" si="26"/>
        <v>-9.8622440173053416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-2.0472574744748026E-7</v>
      </c>
      <c r="AR68">
        <f t="shared" si="36"/>
        <v>-2.047281719818323E-7</v>
      </c>
      <c r="AS68">
        <f t="shared" si="36"/>
        <v>-5.9171310222630256E-3</v>
      </c>
      <c r="AT68">
        <f t="shared" si="36"/>
        <v>-3.8658593040920351E-3</v>
      </c>
      <c r="AU68">
        <f t="shared" si="23"/>
        <v>-9.7831950545270423E-3</v>
      </c>
      <c r="AW68">
        <v>65</v>
      </c>
      <c r="AX68">
        <f>IF(Z68&gt;0, (R68*SUMPRODUCT(K68:$K$98, X68:$X$98)-K68*$AZ$3)/Z68, 0)</f>
        <v>-254221137469.67563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500000</v>
      </c>
      <c r="S69">
        <f t="shared" si="29"/>
        <v>-748181878225.66125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-49.707854426641845</v>
      </c>
      <c r="AC69">
        <f t="shared" si="30"/>
        <v>-44.382013054972177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-6.7127431937892364E-5</v>
      </c>
      <c r="AI69">
        <f t="shared" si="34"/>
        <v>-6.712817343562083E-5</v>
      </c>
      <c r="AJ69">
        <f t="shared" si="35"/>
        <v>-5.325841371669668</v>
      </c>
      <c r="AK69">
        <f t="shared" si="22"/>
        <v>-3.4795498098649293</v>
      </c>
      <c r="AL69">
        <f t="shared" si="26"/>
        <v>-8.8054583097080332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-5.945480770306009E-8</v>
      </c>
      <c r="AR69">
        <f t="shared" si="36"/>
        <v>-5.9455464448053689E-8</v>
      </c>
      <c r="AS69">
        <f t="shared" si="36"/>
        <v>-4.7171009744956414E-3</v>
      </c>
      <c r="AT69">
        <f t="shared" si="36"/>
        <v>-3.0818394040478775E-3</v>
      </c>
      <c r="AU69">
        <f t="shared" si="23"/>
        <v>-7.7989998340079669E-3</v>
      </c>
      <c r="AW69">
        <v>66</v>
      </c>
      <c r="AX69">
        <f>IF(Z69&gt;0, (R69*SUMPRODUCT(K69:$K$98, X69:$X$98)-K69*$AZ$3)/Z69, 0)</f>
        <v>-748181878225.66125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500000</v>
      </c>
      <c r="S70">
        <f t="shared" si="29"/>
        <v>-2334580018470.2632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-44.382013054972177</v>
      </c>
      <c r="AC70">
        <f t="shared" si="30"/>
        <v>-39.626797421216779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-2.0876387965580362E-5</v>
      </c>
      <c r="AI70">
        <f t="shared" si="34"/>
        <v>-2.0876600138632408E-5</v>
      </c>
      <c r="AJ70">
        <f t="shared" si="35"/>
        <v>-4.7552156337553981</v>
      </c>
      <c r="AK70">
        <f t="shared" si="22"/>
        <v>-3.1067409138480526</v>
      </c>
      <c r="AL70">
        <f t="shared" si="26"/>
        <v>-7.8619774242035891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-1.6509133611837526E-8</v>
      </c>
      <c r="AR70">
        <f t="shared" si="36"/>
        <v>-1.6509301399161218E-8</v>
      </c>
      <c r="AS70">
        <f t="shared" si="36"/>
        <v>-3.7604441141925347E-3</v>
      </c>
      <c r="AT70">
        <f t="shared" si="36"/>
        <v>-2.45682351413677E-3</v>
      </c>
      <c r="AU70">
        <f t="shared" si="23"/>
        <v>-6.2172841376307037E-3</v>
      </c>
      <c r="AW70">
        <v>67</v>
      </c>
      <c r="AX70">
        <f>IF(Z70&gt;0, (R70*SUMPRODUCT(K70:$K$98, X70:$X$98)-K70*$AZ$3)/Z70, 0)</f>
        <v>-2334580018470.2632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500000</v>
      </c>
      <c r="S71">
        <f t="shared" si="29"/>
        <v>-7748975451485.7607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-39.626797421216779</v>
      </c>
      <c r="AC71">
        <f t="shared" si="30"/>
        <v>-35.381069140216809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-6.1191014333440639E-6</v>
      </c>
      <c r="AI71">
        <f t="shared" si="34"/>
        <v>-6.1191585071297563E-6</v>
      </c>
      <c r="AJ71">
        <f t="shared" si="35"/>
        <v>-4.2457282809999697</v>
      </c>
      <c r="AK71">
        <f t="shared" si="22"/>
        <v>-2.7738758194851747</v>
      </c>
      <c r="AL71">
        <f t="shared" si="26"/>
        <v>-7.019610219643651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-4.3205451996268233E-9</v>
      </c>
      <c r="AR71">
        <f t="shared" si="36"/>
        <v>-4.320585498006166E-9</v>
      </c>
      <c r="AS71">
        <f t="shared" si="36"/>
        <v>-2.9978030505321135E-3</v>
      </c>
      <c r="AT71">
        <f t="shared" si="36"/>
        <v>-1.9585646661993681E-3</v>
      </c>
      <c r="AU71">
        <f t="shared" si="23"/>
        <v>-4.9563720373169799E-3</v>
      </c>
      <c r="AW71">
        <v>68</v>
      </c>
      <c r="AX71">
        <f>IF(Z71&gt;0, (R71*SUMPRODUCT(K71:$K$98, X71:$X$98)-K71*$AZ$3)/Z71, 0)</f>
        <v>-7748975451485.7607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500000</v>
      </c>
      <c r="S72">
        <f t="shared" si="29"/>
        <v>-27458922750182.188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-35.381069140216809</v>
      </c>
      <c r="AC72">
        <f t="shared" si="30"/>
        <v>-31.590240307475661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-1.68489468045043E-6</v>
      </c>
      <c r="AI72">
        <f t="shared" si="34"/>
        <v>-1.684909061131254E-6</v>
      </c>
      <c r="AJ72">
        <f t="shared" si="35"/>
        <v>-3.7908288327411483</v>
      </c>
      <c r="AK72">
        <f t="shared" ref="AK72:AK79" si="49">G72*SUM(AB72:AB72, AE72:AF72)</f>
        <v>-2.476674839815177</v>
      </c>
      <c r="AL72">
        <f t="shared" si="26"/>
        <v>-6.267505357465387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-1.0621983856025798E-9</v>
      </c>
      <c r="AR72">
        <f t="shared" si="36"/>
        <v>-1.0622074515318229E-9</v>
      </c>
      <c r="AS72">
        <f t="shared" si="36"/>
        <v>-2.3898302445568339E-3</v>
      </c>
      <c r="AT72">
        <f t="shared" si="36"/>
        <v>-1.5613557613054646E-3</v>
      </c>
      <c r="AU72">
        <f t="shared" si="23"/>
        <v>-3.9511870680697505E-3</v>
      </c>
      <c r="AW72">
        <v>69</v>
      </c>
      <c r="AX72">
        <f>IF(Z72&gt;0, (R72*SUMPRODUCT(K72:$K$98, X72:$X$98)-K72*$AZ$3)/Z72, 0)</f>
        <v>-27458922750182.188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500000</v>
      </c>
      <c r="S73">
        <f t="shared" si="29"/>
        <v>-104294942138066.73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-31.590240307475661</v>
      </c>
      <c r="AC73">
        <f t="shared" si="30"/>
        <v>-28.205571704018485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-4.3425473266375124E-7</v>
      </c>
      <c r="AI73">
        <f t="shared" si="34"/>
        <v>-4.3425811316945049E-7</v>
      </c>
      <c r="AJ73">
        <f t="shared" si="35"/>
        <v>-3.3846686034571754</v>
      </c>
      <c r="AK73">
        <f t="shared" si="49"/>
        <v>-2.2113168215232966</v>
      </c>
      <c r="AL73">
        <f t="shared" si="26"/>
        <v>-5.5959858592385849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-2.4443276216083967E-10</v>
      </c>
      <c r="AR73">
        <f t="shared" si="36"/>
        <v>-2.4443466497567024E-10</v>
      </c>
      <c r="AS73">
        <f t="shared" si="36"/>
        <v>-1.905158040920457E-3</v>
      </c>
      <c r="AT73">
        <f t="shared" si="36"/>
        <v>-1.2447032537379341E-3</v>
      </c>
      <c r="AU73">
        <f t="shared" si="23"/>
        <v>-3.1498615390930561E-3</v>
      </c>
      <c r="AW73">
        <v>70</v>
      </c>
      <c r="AX73">
        <f>IF(Z73&gt;0, (R73*SUMPRODUCT(K73:$K$98, X73:$X$98)-K73*$AZ$3)/Z73, 0)</f>
        <v>-104294942138066.73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500000</v>
      </c>
      <c r="S74">
        <f t="shared" si="29"/>
        <v>-426501240736254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-28.205571704018485</v>
      </c>
      <c r="AC74">
        <f t="shared" si="30"/>
        <v>-25.183546164513476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-1.0434461079801671E-7</v>
      </c>
      <c r="AI74">
        <f t="shared" si="34"/>
        <v>-1.0434534888338902E-7</v>
      </c>
      <c r="AJ74">
        <f t="shared" si="35"/>
        <v>-3.0220255395050089</v>
      </c>
      <c r="AK74">
        <f t="shared" si="49"/>
        <v>-1.9743900192812942</v>
      </c>
      <c r="AL74">
        <f t="shared" si="26"/>
        <v>-4.9964156631316516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-5.2440503883322138E-11</v>
      </c>
      <c r="AR74">
        <f t="shared" si="36"/>
        <v>-5.2440874823119959E-11</v>
      </c>
      <c r="AS74">
        <f t="shared" si="36"/>
        <v>-1.5187803263426738E-3</v>
      </c>
      <c r="AT74">
        <f t="shared" si="36"/>
        <v>-9.9226981327991243E-4</v>
      </c>
      <c r="AU74">
        <f t="shared" si="23"/>
        <v>-2.511050192063461E-3</v>
      </c>
      <c r="AW74">
        <v>71</v>
      </c>
      <c r="AX74">
        <f>IF(Z74&gt;0, (R74*SUMPRODUCT(K74:$K$98, X74:$X$98)-K74*$AZ$3)/Z74, 0)</f>
        <v>-426501240736254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500000</v>
      </c>
      <c r="S75">
        <f t="shared" si="29"/>
        <v>-1888126494499419.3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-25.183546164513476</v>
      </c>
      <c r="AC75">
        <f t="shared" si="30"/>
        <v>-22.485309075503917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-2.3273783847376112E-8</v>
      </c>
      <c r="AI75">
        <f t="shared" si="34"/>
        <v>-2.3273932707298506E-8</v>
      </c>
      <c r="AJ75">
        <f t="shared" si="35"/>
        <v>-2.6982370890095595</v>
      </c>
      <c r="AK75">
        <f t="shared" si="49"/>
        <v>-1.7628482315159435</v>
      </c>
      <c r="AL75">
        <f t="shared" si="26"/>
        <v>-4.4610853437994358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-1.0443493635568261E-11</v>
      </c>
      <c r="AR75">
        <f t="shared" si="36"/>
        <v>-1.044356043251294E-11</v>
      </c>
      <c r="AS75">
        <f t="shared" si="36"/>
        <v>-1.2107623775797192E-3</v>
      </c>
      <c r="AT75">
        <f t="shared" si="36"/>
        <v>-7.9103142003207605E-4</v>
      </c>
      <c r="AU75">
        <f t="shared" si="23"/>
        <v>-2.0017938080553557E-3</v>
      </c>
      <c r="AW75">
        <v>72</v>
      </c>
      <c r="AX75">
        <f>IF(Z75&gt;0, (R75*SUMPRODUCT(K75:$K$98, X75:$X$98)-K75*$AZ$3)/Z75, 0)</f>
        <v>-1888126494499419.3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500000</v>
      </c>
      <c r="S76">
        <f t="shared" si="29"/>
        <v>-9110976567270930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-22.485309075503917</v>
      </c>
      <c r="AC76">
        <f t="shared" si="30"/>
        <v>-20.076168817423287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-4.7930956855115016E-9</v>
      </c>
      <c r="AI76">
        <f t="shared" si="34"/>
        <v>-4.7931232294425351E-9</v>
      </c>
      <c r="AJ76">
        <f t="shared" si="35"/>
        <v>-2.4091402580806296</v>
      </c>
      <c r="AK76">
        <f t="shared" si="49"/>
        <v>-1.5739716352852744</v>
      </c>
      <c r="AL76">
        <f t="shared" si="26"/>
        <v>-3.9831118981590272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-1.9203345080766415E-12</v>
      </c>
      <c r="AR76">
        <f t="shared" si="36"/>
        <v>-1.9203455434418252E-12</v>
      </c>
      <c r="AS76">
        <f t="shared" si="36"/>
        <v>-9.6521235459024455E-4</v>
      </c>
      <c r="AT76">
        <f t="shared" si="36"/>
        <v>-6.3060540500133543E-4</v>
      </c>
      <c r="AU76">
        <f t="shared" si="23"/>
        <v>-1.5958177615119256E-3</v>
      </c>
      <c r="AW76">
        <v>73</v>
      </c>
      <c r="AX76">
        <f>IF(Z76&gt;0, (R76*SUMPRODUCT(K76:$K$98, X76:$X$98)-K76*$AZ$3)/Z76, 0)</f>
        <v>-9110976567270930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500000</v>
      </c>
      <c r="S77">
        <f t="shared" si="29"/>
        <v>-4.831196931692852E+16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-20.076168817423287</v>
      </c>
      <c r="AC77">
        <f t="shared" si="30"/>
        <v>-17.925150729843896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-9.052250751018806E-10</v>
      </c>
      <c r="AI77">
        <f t="shared" si="34"/>
        <v>-9.0522971296672632E-10</v>
      </c>
      <c r="AJ77">
        <f t="shared" si="35"/>
        <v>-2.1510180875793914</v>
      </c>
      <c r="AK77">
        <f t="shared" si="49"/>
        <v>-1.4053318172196303</v>
      </c>
      <c r="AL77">
        <f t="shared" si="26"/>
        <v>-3.5563499057042511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-3.2381677270648745E-13</v>
      </c>
      <c r="AR77">
        <f t="shared" si="36"/>
        <v>-3.2381843176175215E-13</v>
      </c>
      <c r="AS77">
        <f t="shared" si="36"/>
        <v>-7.6946137961859484E-4</v>
      </c>
      <c r="AT77">
        <f t="shared" si="36"/>
        <v>-5.027147680178735E-4</v>
      </c>
      <c r="AU77">
        <f t="shared" si="23"/>
        <v>-1.2721761479602867E-3</v>
      </c>
      <c r="AW77">
        <v>74</v>
      </c>
      <c r="AX77">
        <f>IF(Z77&gt;0, (R77*SUMPRODUCT(K77:$K$98, X77:$X$98)-K77*$AZ$3)/Z77, 0)</f>
        <v>-4.831196931692852E+16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500000</v>
      </c>
      <c r="S78">
        <f t="shared" si="29"/>
        <v>-2.842947714368752E+17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-17.925150729843896</v>
      </c>
      <c r="AC78">
        <f t="shared" si="30"/>
        <v>-16.00459886593233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-1.555115526886761E-10</v>
      </c>
      <c r="AI78">
        <f t="shared" si="34"/>
        <v>-1.5551225638605615E-10</v>
      </c>
      <c r="AJ78">
        <f t="shared" si="35"/>
        <v>-1.920551863911566</v>
      </c>
      <c r="AK78">
        <f t="shared" si="49"/>
        <v>-1.2547605510890729</v>
      </c>
      <c r="AL78">
        <f t="shared" si="26"/>
        <v>-3.1753124151561511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-4.9669226802668784E-14</v>
      </c>
      <c r="AR78">
        <f t="shared" si="36"/>
        <v>-4.9669451558348771E-14</v>
      </c>
      <c r="AS78">
        <f t="shared" si="36"/>
        <v>-6.1340990084435081E-4</v>
      </c>
      <c r="AT78">
        <f t="shared" si="36"/>
        <v>-4.0076113521836772E-4</v>
      </c>
      <c r="AU78">
        <f t="shared" si="23"/>
        <v>-1.0141710361123879E-3</v>
      </c>
      <c r="AW78">
        <v>75</v>
      </c>
      <c r="AX78">
        <f>IF(Z78&gt;0, (R78*SUMPRODUCT(K78:$K$98, X78:$X$98)-K78*$AZ$3)/Z78, 0)</f>
        <v>-2.842947714368752E+17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-16.00459886593233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-16.00459886593233</v>
      </c>
      <c r="AK79">
        <f t="shared" si="49"/>
        <v>-1.1203219206152633</v>
      </c>
      <c r="AL79">
        <f t="shared" si="26"/>
        <v>-17.124920786575743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-8.026988570996113E-15</v>
      </c>
      <c r="AR79">
        <f t="shared" si="36"/>
        <v>-8.026988570996113E-15</v>
      </c>
      <c r="AS79">
        <f t="shared" si="36"/>
        <v>-4.564061762235499E-3</v>
      </c>
      <c r="AT79">
        <f t="shared" si="36"/>
        <v>-3.1948432335648496E-4</v>
      </c>
      <c r="AU79">
        <f t="shared" si="23"/>
        <v>-4.8835460856000113E-3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126835.60534261903</v>
      </c>
      <c r="AO81" s="8">
        <f t="shared" si="50"/>
        <v>-12683.560534261904</v>
      </c>
      <c r="AP81" s="8">
        <f t="shared" si="50"/>
        <v>-725.6735014620773</v>
      </c>
      <c r="AQ81" s="8">
        <f t="shared" si="50"/>
        <v>-50109.497973236786</v>
      </c>
      <c r="AR81" s="8">
        <f t="shared" si="50"/>
        <v>63316.873333658281</v>
      </c>
      <c r="AS81" s="8">
        <f t="shared" si="50"/>
        <v>-9494.2478820968063</v>
      </c>
      <c r="AT81" s="8">
        <f t="shared" si="50"/>
        <v>4200.9510828679458</v>
      </c>
      <c r="AU81" s="8">
        <f t="shared" si="50"/>
        <v>58023.576534429369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269820.40050470998</v>
      </c>
      <c r="K3">
        <v>1</v>
      </c>
      <c r="L3" s="2">
        <v>0</v>
      </c>
      <c r="O3">
        <f>$C$3</f>
        <v>269820.40050470998</v>
      </c>
      <c r="P3" s="2">
        <f>O3*C5</f>
        <v>26982.040050470998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269820.40050470998</v>
      </c>
      <c r="AF3">
        <f t="shared" ref="AF3:AG34" si="4">-$Z3*P3</f>
        <v>-26982.040050470998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242213.40348353898</v>
      </c>
      <c r="AJ3">
        <f t="shared" ref="AJ3:AJ66" si="7">AB3-AC3</f>
        <v>0</v>
      </c>
      <c r="AL3">
        <f t="shared" ref="AL3:AL34" si="8">SUM(AI3:AK3)</f>
        <v>242213.40348353898</v>
      </c>
      <c r="AN3">
        <f t="shared" ref="AN3:AU34" si="9">AE3*$K3</f>
        <v>269820.40050470998</v>
      </c>
      <c r="AO3">
        <f t="shared" si="9"/>
        <v>-26982.040050470998</v>
      </c>
      <c r="AP3">
        <f t="shared" si="9"/>
        <v>-624.95697070000006</v>
      </c>
      <c r="AQ3">
        <f t="shared" si="9"/>
        <v>0</v>
      </c>
      <c r="AR3">
        <f t="shared" si="9"/>
        <v>242213.40348353898</v>
      </c>
      <c r="AS3">
        <f t="shared" si="9"/>
        <v>0</v>
      </c>
      <c r="AT3">
        <f t="shared" si="9"/>
        <v>0</v>
      </c>
      <c r="AU3">
        <f t="shared" si="9"/>
        <v>242213.40348353898</v>
      </c>
      <c r="AW3">
        <v>0</v>
      </c>
      <c r="AX3">
        <f>IF(Z3&gt;0, (R3*SUMPRODUCT(K3:$K$98, X3:$X$98)-K3*$AZ$3)/Z3, 0)</f>
        <v>0</v>
      </c>
      <c r="AZ3">
        <f>C6*ABS(SUMPRODUCT(X4:X69, K4:K69))/1</f>
        <v>116384.39433917739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7970.6967157729359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7806.7337932520313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-7806.7337932520313</v>
      </c>
      <c r="AK4">
        <f>G4*SUM(AB4, AE4:AF4)</f>
        <v>0</v>
      </c>
      <c r="AL4">
        <f t="shared" si="8"/>
        <v>-13092.090793252031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-4930.8303013340792</v>
      </c>
      <c r="AR4">
        <f t="shared" si="9"/>
        <v>-4930.8303013340792</v>
      </c>
      <c r="AS4">
        <f t="shared" si="9"/>
        <v>-7283.0803183618164</v>
      </c>
      <c r="AT4">
        <f t="shared" si="9"/>
        <v>0</v>
      </c>
      <c r="AU4">
        <f t="shared" si="9"/>
        <v>-12213.910619695896</v>
      </c>
      <c r="AW4">
        <v>1</v>
      </c>
      <c r="AX4">
        <f>IF(Z4&gt;0, (R4*SUMPRODUCT(K4:$K$98, X4:$X$98)-K4*$AZ$3)/Z4, 0)</f>
        <v>7970.6967157729359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500000</v>
      </c>
      <c r="S5">
        <f t="shared" si="1"/>
        <v>12460.980948021739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7806.7337932520313</v>
      </c>
      <c r="AC5">
        <f t="shared" si="2"/>
        <v>11932.335306472669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-6029.5361258824787</v>
      </c>
      <c r="AI5">
        <f t="shared" si="6"/>
        <v>-6041.505824893582</v>
      </c>
      <c r="AJ5">
        <f t="shared" si="7"/>
        <v>-4125.6015132206376</v>
      </c>
      <c r="AK5">
        <f>G5*SUM(AB5, AE5:AF5)</f>
        <v>320.07608552333329</v>
      </c>
      <c r="AL5">
        <f t="shared" si="8"/>
        <v>-9847.0312525908867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-5155.9046840871661</v>
      </c>
      <c r="AR5">
        <f t="shared" si="9"/>
        <v>-5166.140069680685</v>
      </c>
      <c r="AS5">
        <f t="shared" si="9"/>
        <v>-3527.8349316761323</v>
      </c>
      <c r="AT5">
        <f t="shared" si="9"/>
        <v>273.69962699618196</v>
      </c>
      <c r="AU5">
        <f t="shared" si="9"/>
        <v>-8420.2753743606354</v>
      </c>
      <c r="AW5">
        <v>2</v>
      </c>
      <c r="AX5">
        <f>IF(Z5&gt;0, (R5*SUMPRODUCT(K5:$K$98, X5:$X$98)-K5*$AZ$3)/Z5, 0)</f>
        <v>12460.980948021739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500000</v>
      </c>
      <c r="S6">
        <f t="shared" si="1"/>
        <v>17675.848843818003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11932.335306472669</v>
      </c>
      <c r="AC6">
        <f t="shared" si="2"/>
        <v>16517.570286213857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-6764.5202688256422</v>
      </c>
      <c r="AI6">
        <f t="shared" si="6"/>
        <v>-6776.2011578399133</v>
      </c>
      <c r="AJ6">
        <f t="shared" si="7"/>
        <v>-4585.234979741188</v>
      </c>
      <c r="AK6">
        <f>G6*SUM(AB6, AE6:AF6)</f>
        <v>698.0416154286512</v>
      </c>
      <c r="AL6">
        <f t="shared" si="8"/>
        <v>-10663.394522152452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-5218.2187799548065</v>
      </c>
      <c r="AR6">
        <f t="shared" si="9"/>
        <v>-5227.2295348935922</v>
      </c>
      <c r="AS6">
        <f t="shared" si="9"/>
        <v>-3537.0962508690923</v>
      </c>
      <c r="AT6">
        <f t="shared" si="9"/>
        <v>538.47630313215723</v>
      </c>
      <c r="AU6">
        <f t="shared" si="9"/>
        <v>-8225.8494826305287</v>
      </c>
      <c r="AW6">
        <v>3</v>
      </c>
      <c r="AX6">
        <f>IF(Z6&gt;0, (R6*SUMPRODUCT(K6:$K$98, X6:$X$98)-K6*$AZ$3)/Z6, 0)</f>
        <v>17675.848843818003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500000</v>
      </c>
      <c r="S7">
        <f t="shared" si="1"/>
        <v>21309.951284268034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16517.570286213857</v>
      </c>
      <c r="AC7">
        <f t="shared" si="2"/>
        <v>19394.344524722736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-7509.5010404290251</v>
      </c>
      <c r="AI7">
        <f t="shared" si="6"/>
        <v>-7520.877383027143</v>
      </c>
      <c r="AJ7">
        <f t="shared" si="7"/>
        <v>-2876.7742385088786</v>
      </c>
      <c r="AK7">
        <f>G7*SUM(AB7, AE7:AF7)</f>
        <v>811.01270105310039</v>
      </c>
      <c r="AL7">
        <f t="shared" si="8"/>
        <v>-9586.6389204829211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-5270.589044613972</v>
      </c>
      <c r="AR7">
        <f t="shared" si="9"/>
        <v>-5278.5735999582757</v>
      </c>
      <c r="AS7">
        <f t="shared" si="9"/>
        <v>-2019.081521353163</v>
      </c>
      <c r="AT7">
        <f t="shared" si="9"/>
        <v>569.21420400642887</v>
      </c>
      <c r="AU7">
        <f t="shared" si="9"/>
        <v>-6728.4409173050099</v>
      </c>
      <c r="AW7">
        <v>4</v>
      </c>
      <c r="AX7">
        <f>IF(Z7&gt;0, (R7*SUMPRODUCT(K7:$K$98, X7:$X$98)-K7*$AZ$3)/Z7, 0)</f>
        <v>21309.951284268034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500000</v>
      </c>
      <c r="S8">
        <f t="shared" si="1"/>
        <v>22116.243692927459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19394.344524722736</v>
      </c>
      <c r="AC8">
        <f t="shared" si="2"/>
        <v>19560.278721310373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-8287.9563620456483</v>
      </c>
      <c r="AI8">
        <f t="shared" si="6"/>
        <v>-8299.011742308734</v>
      </c>
      <c r="AJ8">
        <f t="shared" si="7"/>
        <v>-165.93419658763742</v>
      </c>
      <c r="AK8">
        <f t="shared" ref="AK8:AK69" si="22">G8*SUM(AB8:AB8, AE8:AF8)</f>
        <v>413.09953837659424</v>
      </c>
      <c r="AL8">
        <f t="shared" si="8"/>
        <v>-8051.8464005197775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-5429.8073868759157</v>
      </c>
      <c r="AR8">
        <f t="shared" si="9"/>
        <v>-5437.05025626313</v>
      </c>
      <c r="AS8">
        <f t="shared" si="9"/>
        <v>-108.71084342250202</v>
      </c>
      <c r="AT8">
        <f t="shared" si="9"/>
        <v>270.63980877894346</v>
      </c>
      <c r="AU8">
        <f t="shared" si="9"/>
        <v>-5275.121290906688</v>
      </c>
      <c r="AW8">
        <v>5</v>
      </c>
      <c r="AX8">
        <f>IF(Z8&gt;0, (R8*SUMPRODUCT(K8:$K$98, X8:$X$98)-K8*$AZ$3)/Z8, 0)</f>
        <v>22116.243692927459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500000</v>
      </c>
      <c r="S9">
        <f t="shared" si="1"/>
        <v>21193.250863618829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19560.278721310373</v>
      </c>
      <c r="AC9">
        <f t="shared" si="2"/>
        <v>18167.118005483164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-9186.8449969702724</v>
      </c>
      <c r="AI9">
        <f t="shared" si="6"/>
        <v>-9197.5601523058031</v>
      </c>
      <c r="AJ9">
        <f t="shared" si="7"/>
        <v>1393.1607158272091</v>
      </c>
      <c r="AK9">
        <f t="shared" si="22"/>
        <v>115.40564445573119</v>
      </c>
      <c r="AL9">
        <f t="shared" si="8"/>
        <v>-7688.9937920228631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-5700.0749638166362</v>
      </c>
      <c r="AR9">
        <f t="shared" si="9"/>
        <v>-5706.7232950643729</v>
      </c>
      <c r="AS9">
        <f t="shared" si="9"/>
        <v>864.40127372111306</v>
      </c>
      <c r="AT9">
        <f t="shared" si="9"/>
        <v>71.60465043898968</v>
      </c>
      <c r="AU9">
        <f t="shared" si="9"/>
        <v>-4770.71737090427</v>
      </c>
      <c r="AW9">
        <v>6</v>
      </c>
      <c r="AX9">
        <f>IF(Z9&gt;0, (R9*SUMPRODUCT(K9:$K$98, X9:$X$98)-K9*$AZ$3)/Z9, 0)</f>
        <v>21193.250863618829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500000</v>
      </c>
      <c r="S10">
        <f t="shared" si="1"/>
        <v>19521.291315008577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18167.118005483164</v>
      </c>
      <c r="AC10">
        <f t="shared" si="2"/>
        <v>16173.204889690824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-10074.88880131053</v>
      </c>
      <c r="AI10">
        <f t="shared" si="6"/>
        <v>-10085.244932872673</v>
      </c>
      <c r="AJ10">
        <f t="shared" si="7"/>
        <v>1993.9131157923402</v>
      </c>
      <c r="AK10">
        <f t="shared" si="22"/>
        <v>74.485183822480977</v>
      </c>
      <c r="AL10">
        <f t="shared" si="8"/>
        <v>-8016.846633257851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-5930.244869832678</v>
      </c>
      <c r="AR10">
        <f t="shared" si="9"/>
        <v>-5936.3406588065191</v>
      </c>
      <c r="AS10">
        <f t="shared" si="9"/>
        <v>1173.6499785765886</v>
      </c>
      <c r="AT10">
        <f t="shared" si="9"/>
        <v>43.843201444005416</v>
      </c>
      <c r="AU10">
        <f t="shared" si="9"/>
        <v>-4718.847478785925</v>
      </c>
      <c r="AW10">
        <v>7</v>
      </c>
      <c r="AX10">
        <f>IF(Z10&gt;0, (R10*SUMPRODUCT(K10:$K$98, X10:$X$98)-K10*$AZ$3)/Z10, 0)</f>
        <v>19521.291315008577</v>
      </c>
    </row>
    <row r="11" spans="1:52" x14ac:dyDescent="0.25">
      <c r="A11" t="s">
        <v>33</v>
      </c>
      <c r="C11" s="12">
        <f>AU71</f>
        <v>120900.41920991184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500000</v>
      </c>
      <c r="S11">
        <f t="shared" si="1"/>
        <v>17099.957848542621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16173.204889690824</v>
      </c>
      <c r="AC11">
        <f t="shared" si="2"/>
        <v>13653.92737897382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-10864.183078563174</v>
      </c>
      <c r="AI11">
        <f t="shared" si="6"/>
        <v>-10874.16404423273</v>
      </c>
      <c r="AJ11">
        <f t="shared" si="7"/>
        <v>2519.2775107170037</v>
      </c>
      <c r="AK11">
        <f t="shared" si="22"/>
        <v>38.815691735257971</v>
      </c>
      <c r="AL11">
        <f t="shared" si="8"/>
        <v>-8316.070841780469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-6076.4314264078885</v>
      </c>
      <c r="AR11">
        <f t="shared" si="9"/>
        <v>-6082.0138667093652</v>
      </c>
      <c r="AS11">
        <f t="shared" si="9"/>
        <v>1409.0536699596933</v>
      </c>
      <c r="AT11">
        <f t="shared" si="9"/>
        <v>21.709951626576963</v>
      </c>
      <c r="AU11">
        <f t="shared" si="9"/>
        <v>-4651.2502451230957</v>
      </c>
      <c r="AW11">
        <v>8</v>
      </c>
      <c r="AX11">
        <f>IF(Z11&gt;0, (R11*SUMPRODUCT(K11:$K$98, X11:$X$98)-K11*$AZ$3)/Z11, 0)</f>
        <v>17099.957848542621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500000</v>
      </c>
      <c r="S12">
        <f t="shared" si="1"/>
        <v>14094.495346670596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13653.92737897382</v>
      </c>
      <c r="AC12">
        <f t="shared" si="2"/>
        <v>10812.75004305601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-11665.637693853509</v>
      </c>
      <c r="AI12">
        <f t="shared" si="6"/>
        <v>-11675.227208924023</v>
      </c>
      <c r="AJ12">
        <f t="shared" si="7"/>
        <v>2841.1773359178096</v>
      </c>
      <c r="AK12">
        <f t="shared" si="22"/>
        <v>31.404032971639786</v>
      </c>
      <c r="AL12">
        <f t="shared" si="8"/>
        <v>-8802.6458400345746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-6200.4104482123084</v>
      </c>
      <c r="AR12">
        <f t="shared" si="9"/>
        <v>-6205.5073774155735</v>
      </c>
      <c r="AS12">
        <f t="shared" si="9"/>
        <v>1510.1159577526323</v>
      </c>
      <c r="AT12">
        <f t="shared" si="9"/>
        <v>16.69157737137283</v>
      </c>
      <c r="AU12">
        <f t="shared" si="9"/>
        <v>-4678.6998422915685</v>
      </c>
      <c r="AW12">
        <v>9</v>
      </c>
      <c r="AX12">
        <f>IF(Z12&gt;0, (R12*SUMPRODUCT(K12:$K$98, X12:$X$98)-K12*$AZ$3)/Z12, 0)</f>
        <v>14094.495346670596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500000</v>
      </c>
      <c r="S13">
        <f t="shared" si="1"/>
        <v>10440.65965510026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10812.75004305601</v>
      </c>
      <c r="AC13">
        <f t="shared" si="2"/>
        <v>7670.0356287203977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-12429.134655392398</v>
      </c>
      <c r="AI13">
        <f t="shared" si="6"/>
        <v>-12438.317546945822</v>
      </c>
      <c r="AJ13">
        <f t="shared" si="7"/>
        <v>3142.7144143356127</v>
      </c>
      <c r="AK13">
        <f t="shared" si="22"/>
        <v>21.625500086112019</v>
      </c>
      <c r="AL13">
        <f t="shared" si="8"/>
        <v>-9273.9776325240964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-6279.6741442772218</v>
      </c>
      <c r="AR13">
        <f t="shared" si="9"/>
        <v>-6284.3136922631884</v>
      </c>
      <c r="AS13">
        <f t="shared" si="9"/>
        <v>1587.8195061623637</v>
      </c>
      <c r="AT13">
        <f t="shared" si="9"/>
        <v>10.926029648323503</v>
      </c>
      <c r="AU13">
        <f t="shared" si="9"/>
        <v>-4685.5681564525012</v>
      </c>
      <c r="AW13">
        <v>10</v>
      </c>
      <c r="AX13">
        <f>IF(Z13&gt;0, (R13*SUMPRODUCT(K13:$K$98, X13:$X$98)-K13*$AZ$3)/Z13, 0)</f>
        <v>10440.65965510026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500000</v>
      </c>
      <c r="S14">
        <f t="shared" si="1"/>
        <v>10972.763828383069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7670.0356287203977</v>
      </c>
      <c r="AC14">
        <f t="shared" si="2"/>
        <v>7690.5593564419187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-13203.934307667549</v>
      </c>
      <c r="AI14">
        <f t="shared" si="6"/>
        <v>-13212.695271947749</v>
      </c>
      <c r="AJ14">
        <f t="shared" si="7"/>
        <v>-20.523727721521027</v>
      </c>
      <c r="AK14">
        <f t="shared" si="22"/>
        <v>536.90249401042786</v>
      </c>
      <c r="AL14">
        <f t="shared" si="8"/>
        <v>-12696.31650565884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-5956.3683558772718</v>
      </c>
      <c r="AR14">
        <f t="shared" si="9"/>
        <v>-5960.3204756916857</v>
      </c>
      <c r="AS14">
        <f t="shared" si="9"/>
        <v>-9.2583679603828379</v>
      </c>
      <c r="AT14">
        <f t="shared" si="9"/>
        <v>242.19970737496178</v>
      </c>
      <c r="AU14">
        <f t="shared" si="9"/>
        <v>-5727.3791362771062</v>
      </c>
      <c r="AW14">
        <v>11</v>
      </c>
      <c r="AX14">
        <f>IF(Z14&gt;0, (R14*SUMPRODUCT(K14:$K$98, X14:$X$98)-K14*$AZ$3)/Z14, 0)</f>
        <v>10972.763828383069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500000</v>
      </c>
      <c r="S15">
        <f t="shared" si="1"/>
        <v>11053.270089020574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7690.5593564419187</v>
      </c>
      <c r="AC15">
        <f t="shared" si="2"/>
        <v>7359.3676719920841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-14029.641739989394</v>
      </c>
      <c r="AI15">
        <f t="shared" si="6"/>
        <v>-14037.964353583291</v>
      </c>
      <c r="AJ15">
        <f t="shared" si="7"/>
        <v>331.19168444983461</v>
      </c>
      <c r="AK15">
        <f t="shared" si="22"/>
        <v>538.33915495093436</v>
      </c>
      <c r="AL15">
        <f t="shared" si="8"/>
        <v>-13168.433514182523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-5650.758554040608</v>
      </c>
      <c r="AR15">
        <f t="shared" si="9"/>
        <v>-5654.1106766984258</v>
      </c>
      <c r="AS15">
        <f t="shared" si="9"/>
        <v>133.39501311695187</v>
      </c>
      <c r="AT15">
        <f t="shared" si="9"/>
        <v>216.82838672516837</v>
      </c>
      <c r="AU15">
        <f t="shared" si="9"/>
        <v>-5303.887276856306</v>
      </c>
      <c r="AW15">
        <v>12</v>
      </c>
      <c r="AX15">
        <f>IF(Z15&gt;0, (R15*SUMPRODUCT(K15:$K$98, X15:$X$98)-K15*$AZ$3)/Z15, 0)</f>
        <v>11053.270089020574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500000</v>
      </c>
      <c r="S16">
        <f t="shared" si="1"/>
        <v>10691.305657192692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7359.3676719920841</v>
      </c>
      <c r="AC16">
        <f t="shared" si="2"/>
        <v>6731.0882888688511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-14782.875943888203</v>
      </c>
      <c r="AI16">
        <f t="shared" si="6"/>
        <v>-14790.745759447564</v>
      </c>
      <c r="AJ16">
        <f t="shared" si="7"/>
        <v>628.27938312323295</v>
      </c>
      <c r="AK16">
        <f t="shared" si="22"/>
        <v>515.15573703944597</v>
      </c>
      <c r="AL16">
        <f t="shared" si="8"/>
        <v>-13647.310639284884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-5316.1971683003094</v>
      </c>
      <c r="AR16">
        <f t="shared" si="9"/>
        <v>-5319.0273003632801</v>
      </c>
      <c r="AS16">
        <f t="shared" si="9"/>
        <v>225.94095290653519</v>
      </c>
      <c r="AT16">
        <f t="shared" si="9"/>
        <v>185.25958554194798</v>
      </c>
      <c r="AU16">
        <f t="shared" si="9"/>
        <v>-4907.8267619147973</v>
      </c>
      <c r="AW16">
        <v>13</v>
      </c>
      <c r="AX16">
        <f>IF(Z16&gt;0, (R16*SUMPRODUCT(K16:$K$98, X16:$X$98)-K16*$AZ$3)/Z16, 0)</f>
        <v>10691.305657192692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500000</v>
      </c>
      <c r="S17">
        <f t="shared" si="1"/>
        <v>9958.0633327691485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6731.0882888688511</v>
      </c>
      <c r="AC17">
        <f t="shared" si="2"/>
        <v>5899.2475231733188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-15440.136788209953</v>
      </c>
      <c r="AI17">
        <f t="shared" si="6"/>
        <v>-15447.541902194016</v>
      </c>
      <c r="AJ17">
        <f t="shared" si="7"/>
        <v>831.84076569553235</v>
      </c>
      <c r="AK17">
        <f t="shared" si="22"/>
        <v>471.17618022081962</v>
      </c>
      <c r="AL17">
        <f t="shared" si="8"/>
        <v>-14144.524956277663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-4957.6432086991908</v>
      </c>
      <c r="AR17">
        <f t="shared" si="9"/>
        <v>-4960.02090221035</v>
      </c>
      <c r="AS17">
        <f t="shared" si="9"/>
        <v>267.09411835772357</v>
      </c>
      <c r="AT17">
        <f t="shared" si="9"/>
        <v>151.28903467722367</v>
      </c>
      <c r="AU17">
        <f t="shared" si="9"/>
        <v>-4541.637749175402</v>
      </c>
      <c r="AW17">
        <v>14</v>
      </c>
      <c r="AX17">
        <f>IF(Z17&gt;0, (R17*SUMPRODUCT(K17:$K$98, X17:$X$98)-K17*$AZ$3)/Z17, 0)</f>
        <v>9958.0633327691485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500000</v>
      </c>
      <c r="S18">
        <f t="shared" si="1"/>
        <v>8921.566218842705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5899.2475231733188</v>
      </c>
      <c r="AC18">
        <f t="shared" si="2"/>
        <v>4945.4939596569748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-16077.392850304614</v>
      </c>
      <c r="AI18">
        <f t="shared" si="6"/>
        <v>-16084.321978327578</v>
      </c>
      <c r="AJ18">
        <f t="shared" si="7"/>
        <v>953.753563516344</v>
      </c>
      <c r="AK18">
        <f t="shared" si="22"/>
        <v>412.94732662213238</v>
      </c>
      <c r="AL18">
        <f t="shared" si="8"/>
        <v>-14717.621088189102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-4609.1593808869093</v>
      </c>
      <c r="AR18">
        <f t="shared" si="9"/>
        <v>-4611.1458631310006</v>
      </c>
      <c r="AS18">
        <f t="shared" si="9"/>
        <v>273.42755291647836</v>
      </c>
      <c r="AT18">
        <f t="shared" si="9"/>
        <v>118.3861128501634</v>
      </c>
      <c r="AU18">
        <f t="shared" si="9"/>
        <v>-4219.3321973643597</v>
      </c>
      <c r="AW18">
        <v>15</v>
      </c>
      <c r="AX18">
        <f>IF(Z18&gt;0, (R18*SUMPRODUCT(K18:$K$98, X18:$X$98)-K18*$AZ$3)/Z18, 0)</f>
        <v>8921.566218842705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500000</v>
      </c>
      <c r="S19">
        <f t="shared" si="1"/>
        <v>7588.2933882301641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4945.4939596569748</v>
      </c>
      <c r="AC19">
        <f t="shared" si="2"/>
        <v>3911.2360476833273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-16678.338811177848</v>
      </c>
      <c r="AI19">
        <f t="shared" si="6"/>
        <v>-16684.781689450301</v>
      </c>
      <c r="AJ19">
        <f t="shared" si="7"/>
        <v>1034.2579119736474</v>
      </c>
      <c r="AK19">
        <f t="shared" si="22"/>
        <v>346.18457717598824</v>
      </c>
      <c r="AL19">
        <f t="shared" si="8"/>
        <v>-15304.339200300665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-4269.1446630832152</v>
      </c>
      <c r="AR19">
        <f t="shared" si="9"/>
        <v>-4270.7938428788257</v>
      </c>
      <c r="AS19">
        <f t="shared" si="9"/>
        <v>264.73839482111259</v>
      </c>
      <c r="AT19">
        <f t="shared" si="9"/>
        <v>88.61266441608025</v>
      </c>
      <c r="AU19">
        <f t="shared" si="9"/>
        <v>-3917.4427836416321</v>
      </c>
      <c r="AW19">
        <v>16</v>
      </c>
      <c r="AX19">
        <f>IF(Z19&gt;0, (R19*SUMPRODUCT(K19:$K$98, X19:$X$98)-K19*$AZ$3)/Z19, 0)</f>
        <v>7588.2933882301641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500000</v>
      </c>
      <c r="S20">
        <f t="shared" si="1"/>
        <v>5956.4489451195777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3911.2360476833273</v>
      </c>
      <c r="AC20">
        <f t="shared" si="2"/>
        <v>2833.9676961297955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-17247.273042338351</v>
      </c>
      <c r="AI20">
        <f t="shared" si="6"/>
        <v>-17253.220310002023</v>
      </c>
      <c r="AJ20">
        <f t="shared" si="7"/>
        <v>1077.2683515535318</v>
      </c>
      <c r="AK20">
        <f t="shared" si="22"/>
        <v>273.78652333783293</v>
      </c>
      <c r="AL20">
        <f t="shared" si="8"/>
        <v>-15902.165435110659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-3941.7628808757031</v>
      </c>
      <c r="AR20">
        <f t="shared" si="9"/>
        <v>-3943.1220939444443</v>
      </c>
      <c r="AS20">
        <f t="shared" si="9"/>
        <v>246.20334997144332</v>
      </c>
      <c r="AT20">
        <f t="shared" si="9"/>
        <v>62.572300695180694</v>
      </c>
      <c r="AU20">
        <f t="shared" si="9"/>
        <v>-3634.3464432778205</v>
      </c>
      <c r="AW20">
        <v>17</v>
      </c>
      <c r="AX20">
        <f>IF(Z20&gt;0, (R20*SUMPRODUCT(K20:$K$98, X20:$X$98)-K20*$AZ$3)/Z20, 0)</f>
        <v>5956.4489451195777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500000</v>
      </c>
      <c r="S21">
        <f t="shared" si="1"/>
        <v>4000.4236706883785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2833.9676961297955</v>
      </c>
      <c r="AC21">
        <f t="shared" si="2"/>
        <v>1742.0943791198915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-17773.064471359066</v>
      </c>
      <c r="AI21">
        <f t="shared" si="6"/>
        <v>-17778.507939734318</v>
      </c>
      <c r="AJ21">
        <f t="shared" si="7"/>
        <v>1091.873317009904</v>
      </c>
      <c r="AK21">
        <f t="shared" si="22"/>
        <v>198.37773872908571</v>
      </c>
      <c r="AL21">
        <f t="shared" si="8"/>
        <v>-16488.256883995327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-3626.7226978349454</v>
      </c>
      <c r="AR21">
        <f t="shared" si="9"/>
        <v>-3627.8334770336191</v>
      </c>
      <c r="AS21">
        <f t="shared" si="9"/>
        <v>222.80466873574241</v>
      </c>
      <c r="AT21">
        <f t="shared" si="9"/>
        <v>40.480416247481834</v>
      </c>
      <c r="AU21">
        <f t="shared" si="9"/>
        <v>-3364.5483920503948</v>
      </c>
      <c r="AW21">
        <v>18</v>
      </c>
      <c r="AX21">
        <f>IF(Z21&gt;0, (R21*SUMPRODUCT(K21:$K$98, X21:$X$98)-K21*$AZ$3)/Z21, 0)</f>
        <v>4000.4236706883785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500000</v>
      </c>
      <c r="S22">
        <f t="shared" si="1"/>
        <v>1672.03623898297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1742.0943791198915</v>
      </c>
      <c r="AC22">
        <f t="shared" si="2"/>
        <v>659.91593473654939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-18222.342873201866</v>
      </c>
      <c r="AI22">
        <f t="shared" si="6"/>
        <v>-18227.276348321535</v>
      </c>
      <c r="AJ22">
        <f t="shared" si="7"/>
        <v>1082.1784443833421</v>
      </c>
      <c r="AK22">
        <f t="shared" si="22"/>
        <v>121.94660653839242</v>
      </c>
      <c r="AL22">
        <f t="shared" si="8"/>
        <v>-17023.1512973998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-3320.001083886887</v>
      </c>
      <c r="AR22">
        <f t="shared" si="9"/>
        <v>-3320.8999333300462</v>
      </c>
      <c r="AS22">
        <f t="shared" si="9"/>
        <v>197.16639256060827</v>
      </c>
      <c r="AT22">
        <f t="shared" si="9"/>
        <v>22.21793699641059</v>
      </c>
      <c r="AU22">
        <f t="shared" si="9"/>
        <v>-3101.5156037730271</v>
      </c>
      <c r="AW22">
        <v>19</v>
      </c>
      <c r="AX22">
        <f>IF(Z22&gt;0, (R22*SUMPRODUCT(K22:$K$98, X22:$X$98)-K22*$AZ$3)/Z22, 0)</f>
        <v>1672.03623898297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500000</v>
      </c>
      <c r="S23">
        <f t="shared" si="1"/>
        <v>-1098.1413832226508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659.91593473654939</v>
      </c>
      <c r="AC23">
        <f t="shared" si="2"/>
        <v>-388.17063713997783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-18625.787303892786</v>
      </c>
      <c r="AI23">
        <f t="shared" si="6"/>
        <v>-18630.20579957866</v>
      </c>
      <c r="AJ23">
        <f t="shared" si="7"/>
        <v>1048.0865718765272</v>
      </c>
      <c r="AK23">
        <f t="shared" si="22"/>
        <v>46.194115431558458</v>
      </c>
      <c r="AL23">
        <f t="shared" si="8"/>
        <v>-17535.925112270575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-3029.9162754022104</v>
      </c>
      <c r="AR23">
        <f t="shared" si="9"/>
        <v>-3030.6350461995462</v>
      </c>
      <c r="AS23">
        <f t="shared" si="9"/>
        <v>170.49558820504171</v>
      </c>
      <c r="AT23">
        <f t="shared" si="9"/>
        <v>7.5145442117571521</v>
      </c>
      <c r="AU23">
        <f t="shared" si="9"/>
        <v>-2852.6249137827476</v>
      </c>
      <c r="AW23">
        <v>20</v>
      </c>
      <c r="AX23">
        <f>IF(Z23&gt;0, (R23*SUMPRODUCT(K23:$K$98, X23:$X$98)-K23*$AZ$3)/Z23, 0)</f>
        <v>-1098.1413832226508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500000</v>
      </c>
      <c r="S24">
        <f t="shared" si="1"/>
        <v>-4450.6559504375782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-388.17063713997783</v>
      </c>
      <c r="AC24">
        <f t="shared" si="2"/>
        <v>-1389.5918125329335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-18861.529103723627</v>
      </c>
      <c r="AI24">
        <f t="shared" si="6"/>
        <v>-18865.431876225051</v>
      </c>
      <c r="AJ24">
        <f t="shared" si="7"/>
        <v>1001.4211753929558</v>
      </c>
      <c r="AK24">
        <f t="shared" si="22"/>
        <v>-27.171944599798451</v>
      </c>
      <c r="AL24">
        <f t="shared" si="8"/>
        <v>-17891.182645431894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-2739.522452217198</v>
      </c>
      <c r="AR24">
        <f t="shared" si="9"/>
        <v>-2740.0893061999664</v>
      </c>
      <c r="AS24">
        <f t="shared" si="9"/>
        <v>145.45033857160266</v>
      </c>
      <c r="AT24">
        <f t="shared" si="9"/>
        <v>-3.9465597880319359</v>
      </c>
      <c r="AU24">
        <f t="shared" si="9"/>
        <v>-2598.5855274163955</v>
      </c>
      <c r="AW24">
        <v>21</v>
      </c>
      <c r="AX24">
        <f>IF(Z24&gt;0, (R24*SUMPRODUCT(K24:$K$98, X24:$X$98)-K24*$AZ$3)/Z24, 0)</f>
        <v>-4450.6559504375782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500000</v>
      </c>
      <c r="S25">
        <f t="shared" si="1"/>
        <v>-8542.1045168250184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-1389.5918125329335</v>
      </c>
      <c r="AC25">
        <f t="shared" si="2"/>
        <v>-2317.9579254561613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-18871.404021241728</v>
      </c>
      <c r="AI25">
        <f t="shared" si="6"/>
        <v>-18874.795980917606</v>
      </c>
      <c r="AJ25">
        <f t="shared" si="7"/>
        <v>928.36611292322777</v>
      </c>
      <c r="AK25">
        <f t="shared" si="22"/>
        <v>-97.271426877305359</v>
      </c>
      <c r="AL25">
        <f t="shared" si="8"/>
        <v>-18043.701294871684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-2447.2827892516625</v>
      </c>
      <c r="AR25">
        <f t="shared" si="9"/>
        <v>-2447.7226656131284</v>
      </c>
      <c r="AS25">
        <f t="shared" si="9"/>
        <v>120.39244179840234</v>
      </c>
      <c r="AT25">
        <f t="shared" si="9"/>
        <v>-12.614360257182252</v>
      </c>
      <c r="AU25">
        <f t="shared" si="9"/>
        <v>-2339.9445840719081</v>
      </c>
      <c r="AW25">
        <v>22</v>
      </c>
      <c r="AX25">
        <f>IF(Z25&gt;0, (R25*SUMPRODUCT(K25:$K$98, X25:$X$98)-K25*$AZ$3)/Z25, 0)</f>
        <v>-8542.1045168250184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500000</v>
      </c>
      <c r="S26">
        <f t="shared" si="1"/>
        <v>-13604.728098049551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-2317.9579254561613</v>
      </c>
      <c r="AC26">
        <f t="shared" si="2"/>
        <v>-3148.1368403382057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-18621.501786409892</v>
      </c>
      <c r="AI26">
        <f t="shared" si="6"/>
        <v>-18624.39428894435</v>
      </c>
      <c r="AJ26">
        <f t="shared" si="7"/>
        <v>830.17891488204441</v>
      </c>
      <c r="AK26">
        <f t="shared" si="22"/>
        <v>-162.25705478193132</v>
      </c>
      <c r="AL26">
        <f t="shared" si="8"/>
        <v>-17956.472428844234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-2156.1383477257395</v>
      </c>
      <c r="AR26">
        <f t="shared" si="9"/>
        <v>-2156.4732635508417</v>
      </c>
      <c r="AS26">
        <f t="shared" si="9"/>
        <v>96.124395034392947</v>
      </c>
      <c r="AT26">
        <f t="shared" si="9"/>
        <v>-18.787349270598586</v>
      </c>
      <c r="AU26">
        <f t="shared" si="9"/>
        <v>-2079.1362177870469</v>
      </c>
      <c r="AW26">
        <v>23</v>
      </c>
      <c r="AX26">
        <f>IF(Z26&gt;0, (R26*SUMPRODUCT(K26:$K$98, X26:$X$98)-K26*$AZ$3)/Z26, 0)</f>
        <v>-13604.728098049551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500000</v>
      </c>
      <c r="S27">
        <f t="shared" si="1"/>
        <v>-19992.555027733906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-3148.1368403382057</v>
      </c>
      <c r="AC27">
        <f t="shared" si="2"/>
        <v>-3860.4324430910692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-17996.349893299262</v>
      </c>
      <c r="AI27">
        <f t="shared" si="6"/>
        <v>-17998.763562061045</v>
      </c>
      <c r="AJ27">
        <f t="shared" si="7"/>
        <v>712.29560275286349</v>
      </c>
      <c r="AK27">
        <f t="shared" si="22"/>
        <v>-220.36957882367443</v>
      </c>
      <c r="AL27">
        <f t="shared" si="8"/>
        <v>-17506.837538131855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-1860.4942252616327</v>
      </c>
      <c r="AR27">
        <f t="shared" si="9"/>
        <v>-1860.7437545728328</v>
      </c>
      <c r="AS27">
        <f t="shared" si="9"/>
        <v>73.638369083632227</v>
      </c>
      <c r="AT27">
        <f t="shared" si="9"/>
        <v>-22.782193681255439</v>
      </c>
      <c r="AU27">
        <f t="shared" si="9"/>
        <v>-1809.8875791704559</v>
      </c>
      <c r="AW27">
        <v>24</v>
      </c>
      <c r="AX27">
        <f>IF(Z27&gt;0, (R27*SUMPRODUCT(K27:$K$98, X27:$X$98)-K27*$AZ$3)/Z27, 0)</f>
        <v>-19992.555027733906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500000</v>
      </c>
      <c r="S28">
        <f t="shared" si="1"/>
        <v>-28192.63919791771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-3860.4324430910692</v>
      </c>
      <c r="AC28">
        <f t="shared" si="2"/>
        <v>-4431.7813603412114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-16983.083464377152</v>
      </c>
      <c r="AI28">
        <f t="shared" si="6"/>
        <v>-16985.048419364706</v>
      </c>
      <c r="AJ28">
        <f t="shared" si="7"/>
        <v>571.34891725014222</v>
      </c>
      <c r="AK28">
        <f t="shared" si="22"/>
        <v>-270.23027101637484</v>
      </c>
      <c r="AL28">
        <f t="shared" si="8"/>
        <v>-16683.929773130938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-1567.6258608367048</v>
      </c>
      <c r="AR28">
        <f t="shared" si="9"/>
        <v>-1567.8072362777623</v>
      </c>
      <c r="AS28">
        <f t="shared" si="9"/>
        <v>52.738440585366426</v>
      </c>
      <c r="AT28">
        <f t="shared" si="9"/>
        <v>-24.943642425990795</v>
      </c>
      <c r="AU28">
        <f t="shared" si="9"/>
        <v>-1540.0124381183866</v>
      </c>
      <c r="AW28">
        <v>25</v>
      </c>
      <c r="AX28">
        <f>IF(Z28&gt;0, (R28*SUMPRODUCT(K28:$K$98, X28:$X$98)-K28*$AZ$3)/Z28, 0)</f>
        <v>-28192.63919791771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500000</v>
      </c>
      <c r="S29">
        <f t="shared" si="1"/>
        <v>-38949.385043924842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-4431.7813603412114</v>
      </c>
      <c r="AC29">
        <f t="shared" si="2"/>
        <v>-4848.3846247390838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-15572.664568489123</v>
      </c>
      <c r="AI29">
        <f t="shared" si="6"/>
        <v>-15574.220557312588</v>
      </c>
      <c r="AJ29">
        <f t="shared" si="7"/>
        <v>416.60326439787241</v>
      </c>
      <c r="AK29">
        <f t="shared" si="22"/>
        <v>-310.22469522388485</v>
      </c>
      <c r="AL29">
        <f t="shared" si="8"/>
        <v>-15467.841988138602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-1283.4258483756482</v>
      </c>
      <c r="AR29">
        <f t="shared" si="9"/>
        <v>-1283.554085663945</v>
      </c>
      <c r="AS29">
        <f t="shared" si="9"/>
        <v>34.334483716281518</v>
      </c>
      <c r="AT29">
        <f t="shared" si="9"/>
        <v>-25.567261845505758</v>
      </c>
      <c r="AU29">
        <f t="shared" si="9"/>
        <v>-1274.7868637931695</v>
      </c>
      <c r="AW29">
        <v>26</v>
      </c>
      <c r="AX29">
        <f>IF(Z29&gt;0, (R29*SUMPRODUCT(K29:$K$98, X29:$X$98)-K29*$AZ$3)/Z29, 0)</f>
        <v>-38949.385043924842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500000</v>
      </c>
      <c r="S30">
        <f t="shared" si="1"/>
        <v>-53429.230595463501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-4848.3846247390838</v>
      </c>
      <c r="AC30">
        <f t="shared" si="2"/>
        <v>-5104.1117262943462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-13851.995255432546</v>
      </c>
      <c r="AI30">
        <f t="shared" si="6"/>
        <v>-13853.189384486392</v>
      </c>
      <c r="AJ30">
        <f t="shared" si="7"/>
        <v>255.72710155526238</v>
      </c>
      <c r="AK30">
        <f t="shared" si="22"/>
        <v>-339.38692373173592</v>
      </c>
      <c r="AL30">
        <f t="shared" si="8"/>
        <v>-13936.849206662866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-1019.3003284360109</v>
      </c>
      <c r="AR30">
        <f t="shared" si="9"/>
        <v>-1019.3881985308482</v>
      </c>
      <c r="AS30">
        <f t="shared" si="9"/>
        <v>18.817701984343376</v>
      </c>
      <c r="AT30">
        <f t="shared" si="9"/>
        <v>-24.973817594326306</v>
      </c>
      <c r="AU30">
        <f t="shared" si="9"/>
        <v>-1025.5443141408311</v>
      </c>
      <c r="AW30">
        <v>27</v>
      </c>
      <c r="AX30">
        <f>IF(Z30&gt;0, (R30*SUMPRODUCT(K30:$K$98, X30:$X$98)-K30*$AZ$3)/Z30, 0)</f>
        <v>-53429.230595463501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500000</v>
      </c>
      <c r="S31">
        <f t="shared" si="1"/>
        <v>-73644.591721287259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-5104.1117262943462</v>
      </c>
      <c r="AC31">
        <f t="shared" si="2"/>
        <v>-5205.8238879264391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-11943.272983749799</v>
      </c>
      <c r="AI31">
        <f t="shared" si="6"/>
        <v>-11944.156589688513</v>
      </c>
      <c r="AJ31">
        <f t="shared" si="7"/>
        <v>101.71216163209283</v>
      </c>
      <c r="AK31">
        <f t="shared" si="22"/>
        <v>-357.2878208406043</v>
      </c>
      <c r="AL31">
        <f t="shared" si="8"/>
        <v>-12199.732248897024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-784.68466677614617</v>
      </c>
      <c r="AR31">
        <f t="shared" si="9"/>
        <v>-784.74272054687754</v>
      </c>
      <c r="AS31">
        <f t="shared" si="9"/>
        <v>6.6825880783227243</v>
      </c>
      <c r="AT31">
        <f t="shared" si="9"/>
        <v>-23.474157797527091</v>
      </c>
      <c r="AU31">
        <f t="shared" si="9"/>
        <v>-801.53429026608183</v>
      </c>
      <c r="AW31">
        <v>28</v>
      </c>
      <c r="AX31">
        <f>IF(Z31&gt;0, (R31*SUMPRODUCT(K31:$K$98, X31:$X$98)-K31*$AZ$3)/Z31, 0)</f>
        <v>-73644.591721287259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500000</v>
      </c>
      <c r="S32">
        <f t="shared" si="1"/>
        <v>-103170.14816078296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-5205.8238879264391</v>
      </c>
      <c r="AC32">
        <f t="shared" si="2"/>
        <v>-5171.2334057705157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-9929.1203671344083</v>
      </c>
      <c r="AI32">
        <f t="shared" si="6"/>
        <v>-9929.7469090045561</v>
      </c>
      <c r="AJ32">
        <f t="shared" si="7"/>
        <v>-34.590482155923382</v>
      </c>
      <c r="AK32">
        <f t="shared" si="22"/>
        <v>-364.40767215485079</v>
      </c>
      <c r="AL32">
        <f t="shared" si="8"/>
        <v>-10328.745063315329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-582.45792700821551</v>
      </c>
      <c r="AR32">
        <f t="shared" si="9"/>
        <v>-582.49468094666895</v>
      </c>
      <c r="AS32">
        <f t="shared" si="9"/>
        <v>-2.0291324695229238</v>
      </c>
      <c r="AT32">
        <f t="shared" si="9"/>
        <v>-21.376731216972928</v>
      </c>
      <c r="AU32">
        <f t="shared" si="9"/>
        <v>-605.90054463316471</v>
      </c>
      <c r="AW32">
        <v>29</v>
      </c>
      <c r="AX32">
        <f>IF(Z32&gt;0, (R32*SUMPRODUCT(K32:$K$98, X32:$X$98)-K32*$AZ$3)/Z32, 0)</f>
        <v>-103170.14816078296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500000</v>
      </c>
      <c r="S33">
        <f t="shared" si="1"/>
        <v>-148606.45168092955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-5171.2334057705157</v>
      </c>
      <c r="AC33">
        <f t="shared" si="2"/>
        <v>-5022.1956640893841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-7913.4213560935177</v>
      </c>
      <c r="AI33">
        <f t="shared" si="6"/>
        <v>-7913.8437970110617</v>
      </c>
      <c r="AJ33">
        <f t="shared" si="7"/>
        <v>-149.03774168113159</v>
      </c>
      <c r="AK33">
        <f t="shared" si="22"/>
        <v>-361.98633840393614</v>
      </c>
      <c r="AL33">
        <f t="shared" si="8"/>
        <v>-8424.8678770961287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-414.476634329116</v>
      </c>
      <c r="AR33">
        <f t="shared" si="9"/>
        <v>-414.49876026956923</v>
      </c>
      <c r="AS33">
        <f t="shared" si="9"/>
        <v>-7.8060624830044274</v>
      </c>
      <c r="AT33">
        <f t="shared" si="9"/>
        <v>-18.959546378666357</v>
      </c>
      <c r="AU33">
        <f t="shared" si="9"/>
        <v>-441.26436913124002</v>
      </c>
      <c r="AW33">
        <v>30</v>
      </c>
      <c r="AX33">
        <f>IF(Z33&gt;0, (R33*SUMPRODUCT(K33:$K$98, X33:$X$98)-K33*$AZ$3)/Z33, 0)</f>
        <v>-148606.45168092955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500000</v>
      </c>
      <c r="S34">
        <f t="shared" si="1"/>
        <v>-222339.76894649898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-5022.1956640893841</v>
      </c>
      <c r="AC34">
        <f t="shared" si="2"/>
        <v>-4783.5511656601548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-5971.3603961892795</v>
      </c>
      <c r="AI34">
        <f t="shared" si="6"/>
        <v>-5971.6293286877435</v>
      </c>
      <c r="AJ34">
        <f t="shared" si="7"/>
        <v>-238.64449842922932</v>
      </c>
      <c r="AK34">
        <f t="shared" si="22"/>
        <v>-351.55369648625691</v>
      </c>
      <c r="AL34">
        <f t="shared" si="8"/>
        <v>-6561.8275236032296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-279.24861176703274</v>
      </c>
      <c r="AR34">
        <f t="shared" si="9"/>
        <v>-279.26118830267495</v>
      </c>
      <c r="AS34">
        <f t="shared" si="9"/>
        <v>-11.160127754930055</v>
      </c>
      <c r="AT34">
        <f t="shared" si="9"/>
        <v>-16.440287504335757</v>
      </c>
      <c r="AU34">
        <f t="shared" ref="AU34:AU69" si="23">AL34*$K34</f>
        <v>-306.86160356194074</v>
      </c>
      <c r="AW34">
        <v>31</v>
      </c>
      <c r="AX34">
        <f>IF(Z34&gt;0, (R34*SUMPRODUCT(K34:$K$98, X34:$X$98)-K34*$AZ$3)/Z34, 0)</f>
        <v>-222339.76894649898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500000</v>
      </c>
      <c r="S35">
        <f t="shared" si="1"/>
        <v>-348592.70605514845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-4783.5511656601548</v>
      </c>
      <c r="AC35">
        <f t="shared" si="2"/>
        <v>-4479.6559088929507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-4224.3832198818036</v>
      </c>
      <c r="AI35">
        <f t="shared" ref="AI35:AI66" si="25">SUM(AE35:AH35)</f>
        <v>-4224.5438534747864</v>
      </c>
      <c r="AJ35">
        <f t="shared" si="7"/>
        <v>-303.89525676720405</v>
      </c>
      <c r="AK35">
        <f t="shared" si="22"/>
        <v>-334.84858159621086</v>
      </c>
      <c r="AL35">
        <f t="shared" ref="AL35:AL69" si="26">SUM(AI35:AK35)</f>
        <v>-4863.2876918382017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-176.38555889158923</v>
      </c>
      <c r="AR35">
        <f t="shared" si="27"/>
        <v>-176.3922660118007</v>
      </c>
      <c r="AS35">
        <f t="shared" si="27"/>
        <v>-12.688890169127715</v>
      </c>
      <c r="AT35">
        <f t="shared" si="27"/>
        <v>-13.981320144188082</v>
      </c>
      <c r="AU35">
        <f t="shared" si="23"/>
        <v>-203.06247632511651</v>
      </c>
      <c r="AW35">
        <v>32</v>
      </c>
      <c r="AX35">
        <f>IF(Z35&gt;0, (R35*SUMPRODUCT(K35:$K$98, X35:$X$98)-K35*$AZ$3)/Z35, 0)</f>
        <v>-348592.70605514845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500000</v>
      </c>
      <c r="S36">
        <f t="shared" si="1"/>
        <v>-545129.13377444888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-4479.6559088929507</v>
      </c>
      <c r="AC36">
        <f t="shared" si="2"/>
        <v>-4135.3772994503997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-2568.0648838739144</v>
      </c>
      <c r="AI36">
        <f t="shared" si="25"/>
        <v>-2568.1597095088705</v>
      </c>
      <c r="AJ36">
        <f t="shared" si="7"/>
        <v>-344.27860944255099</v>
      </c>
      <c r="AK36">
        <f t="shared" si="22"/>
        <v>-313.57591362250656</v>
      </c>
      <c r="AL36">
        <f t="shared" si="26"/>
        <v>-3226.014232573928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-95.738735319160824</v>
      </c>
      <c r="AR36">
        <f t="shared" si="27"/>
        <v>-95.742270465964765</v>
      </c>
      <c r="AS36">
        <f t="shared" si="27"/>
        <v>-12.834877682587177</v>
      </c>
      <c r="AT36">
        <f t="shared" si="27"/>
        <v>-11.690265921740306</v>
      </c>
      <c r="AU36">
        <f t="shared" si="23"/>
        <v>-120.26741407029225</v>
      </c>
      <c r="AW36">
        <v>33</v>
      </c>
      <c r="AX36">
        <f>IF(Z36&gt;0, (R36*SUMPRODUCT(K36:$K$98, X36:$X$98)-K36*$AZ$3)/Z36, 0)</f>
        <v>-545129.13377444888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500000</v>
      </c>
      <c r="S37">
        <f t="shared" si="1"/>
        <v>-851890.38724081661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-4135.3772994503997</v>
      </c>
      <c r="AC37">
        <f t="shared" si="2"/>
        <v>-3766.2373130426504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-1544.5775885619446</v>
      </c>
      <c r="AI37">
        <f t="shared" si="25"/>
        <v>-1544.632851500837</v>
      </c>
      <c r="AJ37">
        <f t="shared" si="7"/>
        <v>-369.13998640774935</v>
      </c>
      <c r="AK37">
        <f t="shared" si="22"/>
        <v>-289.47641096152802</v>
      </c>
      <c r="AL37">
        <f t="shared" si="26"/>
        <v>-2203.2492488701146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-51.413053775787553</v>
      </c>
      <c r="AR37">
        <f t="shared" si="27"/>
        <v>-51.414893266707345</v>
      </c>
      <c r="AS37">
        <f t="shared" si="27"/>
        <v>-12.287251940282813</v>
      </c>
      <c r="AT37">
        <f t="shared" si="27"/>
        <v>-9.635557574963574</v>
      </c>
      <c r="AU37">
        <f t="shared" si="23"/>
        <v>-73.337702781953737</v>
      </c>
      <c r="AW37">
        <v>34</v>
      </c>
      <c r="AX37">
        <f>IF(Z37&gt;0, (R37*SUMPRODUCT(K37:$K$98, X37:$X$98)-K37*$AZ$3)/Z37, 0)</f>
        <v>-851890.38724081661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500000</v>
      </c>
      <c r="S38">
        <f t="shared" si="1"/>
        <v>-1339708.3573186162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-3766.2373130426504</v>
      </c>
      <c r="AC38">
        <f t="shared" si="2"/>
        <v>-3402.5800795622677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-918.51656252158705</v>
      </c>
      <c r="AI38">
        <f t="shared" si="25"/>
        <v>-918.54830991702738</v>
      </c>
      <c r="AJ38">
        <f t="shared" si="7"/>
        <v>-363.65723348038273</v>
      </c>
      <c r="AK38">
        <f t="shared" si="22"/>
        <v>-263.63661191298553</v>
      </c>
      <c r="AL38">
        <f t="shared" si="26"/>
        <v>-1545.8421553103956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-27.298113836487737</v>
      </c>
      <c r="AR38">
        <f t="shared" si="27"/>
        <v>-27.299057362222712</v>
      </c>
      <c r="AS38">
        <f t="shared" si="27"/>
        <v>-10.807814428252488</v>
      </c>
      <c r="AT38">
        <f t="shared" si="27"/>
        <v>-7.8352231599498001</v>
      </c>
      <c r="AU38">
        <f t="shared" si="23"/>
        <v>-45.942094950425002</v>
      </c>
      <c r="AW38">
        <v>35</v>
      </c>
      <c r="AX38">
        <f>IF(Z38&gt;0, (R38*SUMPRODUCT(K38:$K$98, X38:$X$98)-K38*$AZ$3)/Z38, 0)</f>
        <v>-1339708.3573186162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500000</v>
      </c>
      <c r="S39">
        <f t="shared" si="1"/>
        <v>-2130821.387121106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-3402.5800795622677</v>
      </c>
      <c r="AC39">
        <f t="shared" si="2"/>
        <v>-3059.2797226343173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-539.33290774161583</v>
      </c>
      <c r="AI39">
        <f t="shared" si="25"/>
        <v>-539.3508543404082</v>
      </c>
      <c r="AJ39">
        <f t="shared" si="7"/>
        <v>-343.30035692795036</v>
      </c>
      <c r="AK39">
        <f t="shared" si="22"/>
        <v>-238.18060556935876</v>
      </c>
      <c r="AL39">
        <f t="shared" si="26"/>
        <v>-1120.8318168377173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-14.311479929422834</v>
      </c>
      <c r="AR39">
        <f t="shared" si="27"/>
        <v>-14.311956151779622</v>
      </c>
      <c r="AS39">
        <f t="shared" si="27"/>
        <v>-9.1096539770049549</v>
      </c>
      <c r="AT39">
        <f t="shared" si="27"/>
        <v>-6.3202465624751127</v>
      </c>
      <c r="AU39">
        <f t="shared" si="23"/>
        <v>-29.741856691259688</v>
      </c>
      <c r="AW39">
        <v>36</v>
      </c>
      <c r="AX39">
        <f>IF(Z39&gt;0, (R39*SUMPRODUCT(K39:$K$98, X39:$X$98)-K39*$AZ$3)/Z39, 0)</f>
        <v>-2130821.387121106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500000</v>
      </c>
      <c r="S40">
        <f t="shared" si="1"/>
        <v>-3434772.0441499422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-3059.2797226343173</v>
      </c>
      <c r="AC40">
        <f t="shared" si="2"/>
        <v>-2742.6997108097771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-311.43032879798136</v>
      </c>
      <c r="AI40">
        <f t="shared" si="25"/>
        <v>-311.44031017256589</v>
      </c>
      <c r="AJ40">
        <f t="shared" si="7"/>
        <v>-316.58001182454018</v>
      </c>
      <c r="AK40">
        <f t="shared" si="22"/>
        <v>-214.14958058440223</v>
      </c>
      <c r="AL40">
        <f t="shared" si="26"/>
        <v>-842.16990258150827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-7.3785412166940274</v>
      </c>
      <c r="AR40">
        <f t="shared" si="27"/>
        <v>-7.3787776997111294</v>
      </c>
      <c r="AS40">
        <f t="shared" si="27"/>
        <v>-7.5005497205254636</v>
      </c>
      <c r="AT40">
        <f t="shared" si="27"/>
        <v>-5.0737239143613966</v>
      </c>
      <c r="AU40">
        <f t="shared" si="23"/>
        <v>-19.953051334597991</v>
      </c>
      <c r="AW40">
        <v>37</v>
      </c>
      <c r="AX40">
        <f>IF(Z40&gt;0, (R40*SUMPRODUCT(K40:$K$98, X40:$X$98)-K40*$AZ$3)/Z40, 0)</f>
        <v>-3434772.0441499422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500000</v>
      </c>
      <c r="S41">
        <f t="shared" si="1"/>
        <v>-5626799.9921995755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-2742.6997108097771</v>
      </c>
      <c r="AC41">
        <f t="shared" si="2"/>
        <v>-2454.6394201032908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-177.14206108813286</v>
      </c>
      <c r="AI41">
        <f t="shared" si="25"/>
        <v>-177.14751409744434</v>
      </c>
      <c r="AJ41">
        <f t="shared" si="7"/>
        <v>-288.06029070648628</v>
      </c>
      <c r="AK41">
        <f t="shared" si="22"/>
        <v>-191.98897975668442</v>
      </c>
      <c r="AL41">
        <f t="shared" si="26"/>
        <v>-657.19678456061501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-3.7472552276370594</v>
      </c>
      <c r="AR41">
        <f t="shared" si="27"/>
        <v>-3.7473705803518422</v>
      </c>
      <c r="AS41">
        <f t="shared" si="27"/>
        <v>-6.0936144899402747</v>
      </c>
      <c r="AT41">
        <f t="shared" si="27"/>
        <v>-4.0613262802898342</v>
      </c>
      <c r="AU41">
        <f t="shared" si="23"/>
        <v>-13.90231135058195</v>
      </c>
      <c r="AW41">
        <v>38</v>
      </c>
      <c r="AX41">
        <f>IF(Z41&gt;0, (R41*SUMPRODUCT(K41:$K$98, X41:$X$98)-K41*$AZ$3)/Z41, 0)</f>
        <v>-5626799.9921995755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500000</v>
      </c>
      <c r="S42">
        <f t="shared" si="1"/>
        <v>-9385745.3519919179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-2454.6394201032908</v>
      </c>
      <c r="AC42">
        <f t="shared" si="2"/>
        <v>-2194.6020039709451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-99.027729010412642</v>
      </c>
      <c r="AI42">
        <f t="shared" si="25"/>
        <v>-99.030651796405749</v>
      </c>
      <c r="AJ42">
        <f t="shared" si="7"/>
        <v>-260.0374161323457</v>
      </c>
      <c r="AK42">
        <f t="shared" si="22"/>
        <v>-171.82475940723037</v>
      </c>
      <c r="AL42">
        <f t="shared" si="26"/>
        <v>-530.89282733598179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-1.8703822722436296</v>
      </c>
      <c r="AR42">
        <f t="shared" si="27"/>
        <v>-1.8704374762472122</v>
      </c>
      <c r="AS42">
        <f t="shared" si="27"/>
        <v>-4.9114463000846751</v>
      </c>
      <c r="AT42">
        <f t="shared" si="27"/>
        <v>-3.2453332732089417</v>
      </c>
      <c r="AU42">
        <f t="shared" si="23"/>
        <v>-10.027217049540829</v>
      </c>
      <c r="AW42">
        <v>39</v>
      </c>
      <c r="AX42">
        <f>IF(Z42&gt;0, (R42*SUMPRODUCT(K42:$K$98, X42:$X$98)-K42*$AZ$3)/Z42, 0)</f>
        <v>-9385745.3519919179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500000</v>
      </c>
      <c r="S43">
        <f t="shared" si="1"/>
        <v>-15964249.265101526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-2194.6020039709451</v>
      </c>
      <c r="AC43">
        <f t="shared" si="2"/>
        <v>-1960.9503582432039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-54.325395357942504</v>
      </c>
      <c r="AI43">
        <f t="shared" si="25"/>
        <v>-54.326930781191727</v>
      </c>
      <c r="AJ43">
        <f t="shared" si="7"/>
        <v>-233.6516457277412</v>
      </c>
      <c r="AK43">
        <f t="shared" si="22"/>
        <v>-153.62214027796617</v>
      </c>
      <c r="AL43">
        <f t="shared" si="26"/>
        <v>-441.60071678689906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-0.91613279707384798</v>
      </c>
      <c r="AR43">
        <f t="shared" si="27"/>
        <v>-0.916158690149945</v>
      </c>
      <c r="AS43">
        <f t="shared" si="27"/>
        <v>-3.9402554612088587</v>
      </c>
      <c r="AT43">
        <f t="shared" si="27"/>
        <v>-2.5906536001812626</v>
      </c>
      <c r="AU43">
        <f t="shared" si="23"/>
        <v>-7.4470677515400654</v>
      </c>
      <c r="AW43">
        <v>40</v>
      </c>
      <c r="AX43">
        <f>IF(Z43&gt;0, (R43*SUMPRODUCT(K43:$K$98, X43:$X$98)-K43*$AZ$3)/Z43, 0)</f>
        <v>-15964249.265101526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500000</v>
      </c>
      <c r="S44">
        <f t="shared" si="1"/>
        <v>-27748956.285585344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-1960.9503582432039</v>
      </c>
      <c r="AC44">
        <f t="shared" si="2"/>
        <v>-1751.5789660402918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-29.241592241636098</v>
      </c>
      <c r="AI44">
        <f t="shared" si="25"/>
        <v>-29.242381270846789</v>
      </c>
      <c r="AJ44">
        <f t="shared" si="7"/>
        <v>-209.37139220291215</v>
      </c>
      <c r="AK44">
        <f t="shared" si="22"/>
        <v>-137.26652507702428</v>
      </c>
      <c r="AL44">
        <f t="shared" si="26"/>
        <v>-375.88029855078321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-0.44028970367740278</v>
      </c>
      <c r="AR44">
        <f t="shared" si="27"/>
        <v>-0.44030158406457515</v>
      </c>
      <c r="AS44">
        <f t="shared" si="27"/>
        <v>-3.1524982453003272</v>
      </c>
      <c r="AT44">
        <f t="shared" si="27"/>
        <v>-2.066817605264859</v>
      </c>
      <c r="AU44">
        <f t="shared" si="23"/>
        <v>-5.6596174346297614</v>
      </c>
      <c r="AW44">
        <v>41</v>
      </c>
      <c r="AX44">
        <f>IF(Z44&gt;0, (R44*SUMPRODUCT(K44:$K$98, X44:$X$98)-K44*$AZ$3)/Z44, 0)</f>
        <v>-27748956.285585344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500000</v>
      </c>
      <c r="S45">
        <f t="shared" si="1"/>
        <v>-49354226.014243037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-1751.5789660402918</v>
      </c>
      <c r="AC45">
        <f t="shared" si="2"/>
        <v>-1564.2625369939813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-15.398255880575498</v>
      </c>
      <c r="AI45">
        <f t="shared" si="25"/>
        <v>-15.398652063097067</v>
      </c>
      <c r="AJ45">
        <f t="shared" si="7"/>
        <v>-187.31642904631053</v>
      </c>
      <c r="AK45">
        <f t="shared" si="22"/>
        <v>-122.61052762282044</v>
      </c>
      <c r="AL45">
        <f t="shared" si="26"/>
        <v>-325.32560873222803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-0.20700985550405118</v>
      </c>
      <c r="AR45">
        <f t="shared" si="27"/>
        <v>-0.2070151816713249</v>
      </c>
      <c r="AS45">
        <f t="shared" si="27"/>
        <v>-2.518229805450042</v>
      </c>
      <c r="AT45">
        <f t="shared" si="27"/>
        <v>-1.6483417215123535</v>
      </c>
      <c r="AU45">
        <f t="shared" si="23"/>
        <v>-4.3735867086337201</v>
      </c>
      <c r="AW45">
        <v>42</v>
      </c>
      <c r="AX45">
        <f>IF(Z45&gt;0, (R45*SUMPRODUCT(K45:$K$98, X45:$X$98)-K45*$AZ$3)/Z45, 0)</f>
        <v>-49354226.014243037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500000</v>
      </c>
      <c r="S46">
        <f t="shared" si="1"/>
        <v>-90006622.645209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-1564.2625369939813</v>
      </c>
      <c r="AC46">
        <f t="shared" si="2"/>
        <v>-1396.8296193941392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-7.9292342912345317</v>
      </c>
      <c r="AI46">
        <f t="shared" si="25"/>
        <v>-7.9294282810736041</v>
      </c>
      <c r="AJ46">
        <f t="shared" si="7"/>
        <v>-167.43291759984209</v>
      </c>
      <c r="AK46">
        <f t="shared" si="22"/>
        <v>-109.49837758957869</v>
      </c>
      <c r="AL46">
        <f t="shared" si="26"/>
        <v>-284.86072347049435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-9.5177154757046287E-2</v>
      </c>
      <c r="AR46">
        <f t="shared" si="27"/>
        <v>-9.5179483279606791E-2</v>
      </c>
      <c r="AS46">
        <f t="shared" si="27"/>
        <v>-2.0097512728865081</v>
      </c>
      <c r="AT46">
        <f t="shared" si="27"/>
        <v>-1.3143443170811162</v>
      </c>
      <c r="AU46">
        <f t="shared" si="23"/>
        <v>-3.4192750732472308</v>
      </c>
      <c r="AW46">
        <v>43</v>
      </c>
      <c r="AX46">
        <f>IF(Z46&gt;0, (R46*SUMPRODUCT(K46:$K$98, X46:$X$98)-K46*$AZ$3)/Z46, 0)</f>
        <v>-90006622.645209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500000</v>
      </c>
      <c r="S47">
        <f t="shared" si="1"/>
        <v>-168680667.09907928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-1396.8296193941392</v>
      </c>
      <c r="AC47">
        <f t="shared" si="2"/>
        <v>-1247.2462898923375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-3.9849340830645446</v>
      </c>
      <c r="AI47">
        <f t="shared" si="25"/>
        <v>-3.9850265096531499</v>
      </c>
      <c r="AJ47">
        <f t="shared" si="7"/>
        <v>-149.5833295018017</v>
      </c>
      <c r="AK47">
        <f t="shared" si="22"/>
        <v>-97.778073357589747</v>
      </c>
      <c r="AL47">
        <f t="shared" si="26"/>
        <v>-251.34642936904459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-4.2707542970328201E-2</v>
      </c>
      <c r="AR47">
        <f t="shared" si="27"/>
        <v>-4.2708533529374391E-2</v>
      </c>
      <c r="AS47">
        <f t="shared" si="27"/>
        <v>-1.6031222447298599</v>
      </c>
      <c r="AT47">
        <f t="shared" si="27"/>
        <v>-1.0479122571241615</v>
      </c>
      <c r="AU47">
        <f t="shared" si="23"/>
        <v>-2.6937430353833953</v>
      </c>
      <c r="AW47">
        <v>44</v>
      </c>
      <c r="AX47">
        <f>IF(Z47&gt;0, (R47*SUMPRODUCT(K47:$K$98, X47:$X$98)-K47*$AZ$3)/Z47, 0)</f>
        <v>-168680667.09907928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500000</v>
      </c>
      <c r="S48">
        <f t="shared" si="1"/>
        <v>-325289728.00681901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-1247.2462898923375</v>
      </c>
      <c r="AC48">
        <f t="shared" si="2"/>
        <v>-1113.6474736348086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-1.9483151030956709</v>
      </c>
      <c r="AI48">
        <f t="shared" si="25"/>
        <v>-1.9483578975408129</v>
      </c>
      <c r="AJ48">
        <f t="shared" si="7"/>
        <v>-133.59881625752882</v>
      </c>
      <c r="AK48">
        <f t="shared" si="22"/>
        <v>-87.307240292463632</v>
      </c>
      <c r="AL48">
        <f t="shared" si="26"/>
        <v>-222.85441444753326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-1.8643378600400547E-2</v>
      </c>
      <c r="AR48">
        <f t="shared" si="27"/>
        <v>-1.8643788099378156E-2</v>
      </c>
      <c r="AS48">
        <f t="shared" si="27"/>
        <v>-1.2784037387468485</v>
      </c>
      <c r="AT48">
        <f t="shared" si="27"/>
        <v>-0.83544080356524208</v>
      </c>
      <c r="AU48">
        <f t="shared" si="23"/>
        <v>-2.1324883304114688</v>
      </c>
      <c r="AW48">
        <v>45</v>
      </c>
      <c r="AX48">
        <f>IF(Z48&gt;0, (R48*SUMPRODUCT(K48:$K$98, X48:$X$98)-K48*$AZ$3)/Z48, 0)</f>
        <v>-325289728.00681901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500000</v>
      </c>
      <c r="S49">
        <f t="shared" si="1"/>
        <v>-646915278.42473805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-1113.6474736348086</v>
      </c>
      <c r="AC49">
        <f t="shared" si="2"/>
        <v>-994.34332790582073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-0.92613332786085245</v>
      </c>
      <c r="AI49">
        <f t="shared" si="25"/>
        <v>-0.92615254102834643</v>
      </c>
      <c r="AJ49">
        <f t="shared" si="7"/>
        <v>-119.30414572898792</v>
      </c>
      <c r="AK49">
        <f t="shared" si="22"/>
        <v>-77.955323154436613</v>
      </c>
      <c r="AL49">
        <f t="shared" si="26"/>
        <v>-198.18562142445288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-7.9126309841131039E-3</v>
      </c>
      <c r="AR49">
        <f t="shared" si="27"/>
        <v>-7.912795136184779E-3</v>
      </c>
      <c r="AS49">
        <f t="shared" si="27"/>
        <v>-1.019302136776324</v>
      </c>
      <c r="AT49">
        <f t="shared" si="27"/>
        <v>-0.66602905522585953</v>
      </c>
      <c r="AU49">
        <f t="shared" si="23"/>
        <v>-1.6932439871383684</v>
      </c>
      <c r="AW49">
        <v>46</v>
      </c>
      <c r="AX49">
        <f>IF(Z49&gt;0, (R49*SUMPRODUCT(K49:$K$98, X49:$X$98)-K49*$AZ$3)/Z49, 0)</f>
        <v>-646915278.42473805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500000</v>
      </c>
      <c r="S50">
        <f t="shared" si="1"/>
        <v>-1328372425.7514532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-994.34332790582073</v>
      </c>
      <c r="AC50">
        <f t="shared" si="2"/>
        <v>-887.81303597645785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-0.42666819235097209</v>
      </c>
      <c r="AI50">
        <f t="shared" si="25"/>
        <v>-0.4266765466819824</v>
      </c>
      <c r="AJ50">
        <f t="shared" si="7"/>
        <v>-106.53029192936287</v>
      </c>
      <c r="AK50">
        <f t="shared" si="22"/>
        <v>-69.604032953407454</v>
      </c>
      <c r="AL50">
        <f t="shared" si="26"/>
        <v>-176.56100142945232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-3.2547650549271038E-3</v>
      </c>
      <c r="AR50">
        <f t="shared" si="27"/>
        <v>-3.2548287845069442E-3</v>
      </c>
      <c r="AS50">
        <f t="shared" si="27"/>
        <v>-0.81264804285587899</v>
      </c>
      <c r="AT50">
        <f t="shared" si="27"/>
        <v>-0.5309624157602828</v>
      </c>
      <c r="AU50">
        <f t="shared" si="23"/>
        <v>-1.3468652874006688</v>
      </c>
      <c r="AW50">
        <v>47</v>
      </c>
      <c r="AX50">
        <f>IF(Z50&gt;0, (R50*SUMPRODUCT(K50:$K$98, X50:$X$98)-K50*$AZ$3)/Z50, 0)</f>
        <v>-1328372425.7514532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500000</v>
      </c>
      <c r="S51">
        <f t="shared" si="1"/>
        <v>-2817799349.0823221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-887.81303597645785</v>
      </c>
      <c r="AC51">
        <f t="shared" si="2"/>
        <v>-792.69289381263172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-0.19017335680436398</v>
      </c>
      <c r="AI51">
        <f t="shared" si="25"/>
        <v>-0.19017687325814409</v>
      </c>
      <c r="AJ51">
        <f t="shared" si="7"/>
        <v>-95.120142163826131</v>
      </c>
      <c r="AK51">
        <f t="shared" si="22"/>
        <v>-62.146912518352053</v>
      </c>
      <c r="AL51">
        <f t="shared" si="26"/>
        <v>-157.45723155543632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-1.2952721459001334E-3</v>
      </c>
      <c r="AR51">
        <f t="shared" si="27"/>
        <v>-1.2952960964929517E-3</v>
      </c>
      <c r="AS51">
        <f t="shared" si="27"/>
        <v>-0.64786399487921098</v>
      </c>
      <c r="AT51">
        <f t="shared" si="27"/>
        <v>-0.42328308282176003</v>
      </c>
      <c r="AU51">
        <f t="shared" si="23"/>
        <v>-1.072442373797464</v>
      </c>
      <c r="AW51">
        <v>48</v>
      </c>
      <c r="AX51">
        <f>IF(Z51&gt;0, (R51*SUMPRODUCT(K51:$K$98, X51:$X$98)-K51*$AZ$3)/Z51, 0)</f>
        <v>-2817799349.0823221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500000</v>
      </c>
      <c r="S52">
        <f t="shared" si="1"/>
        <v>-6186549958.3492203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-792.69289381263172</v>
      </c>
      <c r="AC52">
        <f t="shared" si="2"/>
        <v>-707.76258468399078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-8.2049850684876816E-2</v>
      </c>
      <c r="AI52">
        <f t="shared" si="25"/>
        <v>-8.2051280727851991E-2</v>
      </c>
      <c r="AJ52">
        <f t="shared" si="7"/>
        <v>-84.930309128640943</v>
      </c>
      <c r="AK52">
        <f t="shared" si="22"/>
        <v>-55.488502566884229</v>
      </c>
      <c r="AL52">
        <f t="shared" si="26"/>
        <v>-140.50086297625302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-4.9896619868145756E-4</v>
      </c>
      <c r="AR52">
        <f t="shared" si="27"/>
        <v>-4.9897489513978522E-4</v>
      </c>
      <c r="AS52">
        <f t="shared" si="27"/>
        <v>-0.51648300569753425</v>
      </c>
      <c r="AT52">
        <f t="shared" si="27"/>
        <v>-0.33743982426804936</v>
      </c>
      <c r="AU52">
        <f t="shared" si="23"/>
        <v>-0.85442180486072328</v>
      </c>
      <c r="AW52">
        <v>49</v>
      </c>
      <c r="AX52">
        <f>IF(Z52&gt;0, (R52*SUMPRODUCT(K52:$K$98, X52:$X$98)-K52*$AZ$3)/Z52, 0)</f>
        <v>-6186549958.3492203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500000</v>
      </c>
      <c r="S53">
        <f t="shared" si="1"/>
        <v>-14084604301.308176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-707.76258468399078</v>
      </c>
      <c r="AC53">
        <f t="shared" si="2"/>
        <v>-631.93129400663008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-3.4196295791454653E-2</v>
      </c>
      <c r="AI53">
        <f t="shared" si="25"/>
        <v>-3.41968566266053E-2</v>
      </c>
      <c r="AJ53">
        <f t="shared" si="7"/>
        <v>-75.831290677360698</v>
      </c>
      <c r="AK53">
        <f t="shared" si="22"/>
        <v>-49.543380927879362</v>
      </c>
      <c r="AL53">
        <f t="shared" si="26"/>
        <v>-125.40886846186666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-1.8567540231448473E-4</v>
      </c>
      <c r="AR53">
        <f t="shared" si="27"/>
        <v>-1.8567844747741303E-4</v>
      </c>
      <c r="AS53">
        <f t="shared" si="27"/>
        <v>-0.41174066017010097</v>
      </c>
      <c r="AT53">
        <f t="shared" si="27"/>
        <v>-0.26900536952609105</v>
      </c>
      <c r="AU53">
        <f t="shared" si="23"/>
        <v>-0.68093170814366943</v>
      </c>
      <c r="AW53">
        <v>50</v>
      </c>
      <c r="AX53">
        <f>IF(Z53&gt;0, (R53*SUMPRODUCT(K53:$K$98, X53:$X$98)-K53*$AZ$3)/Z53, 0)</f>
        <v>-14084604301.308176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500000</v>
      </c>
      <c r="S54">
        <f t="shared" si="1"/>
        <v>-33309726632.80711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-631.93129400663008</v>
      </c>
      <c r="AC54">
        <f t="shared" si="2"/>
        <v>-564.22452464313983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-1.3739706082326955E-2</v>
      </c>
      <c r="AI54">
        <f t="shared" si="25"/>
        <v>-1.3739917816474035E-2</v>
      </c>
      <c r="AJ54">
        <f t="shared" si="7"/>
        <v>-67.706769363490253</v>
      </c>
      <c r="AK54">
        <f t="shared" si="22"/>
        <v>-44.235190580464113</v>
      </c>
      <c r="AL54">
        <f t="shared" si="26"/>
        <v>-111.95569986177085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-6.6609278334790056E-5</v>
      </c>
      <c r="AR54">
        <f t="shared" si="27"/>
        <v>-6.6610304809348634E-5</v>
      </c>
      <c r="AS54">
        <f t="shared" si="27"/>
        <v>-0.32823839306745656</v>
      </c>
      <c r="AT54">
        <f t="shared" si="27"/>
        <v>-0.21444957438766427</v>
      </c>
      <c r="AU54">
        <f t="shared" si="23"/>
        <v>-0.54275457775993019</v>
      </c>
      <c r="AW54">
        <v>51</v>
      </c>
      <c r="AX54">
        <f>IF(Z54&gt;0, (R54*SUMPRODUCT(K54:$K$98, X54:$X$98)-K54*$AZ$3)/Z54, 0)</f>
        <v>-33309726632.80711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500000</v>
      </c>
      <c r="S55">
        <f t="shared" si="1"/>
        <v>-81970519126.37056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-564.22452464313983</v>
      </c>
      <c r="AC55">
        <f t="shared" si="2"/>
        <v>-503.77195282483564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-5.3117872518251086E-3</v>
      </c>
      <c r="AI55">
        <f t="shared" si="25"/>
        <v>-5.3118640739494216E-3</v>
      </c>
      <c r="AJ55">
        <f t="shared" si="7"/>
        <v>-60.452571818304193</v>
      </c>
      <c r="AK55">
        <f t="shared" si="22"/>
        <v>-39.49571672501979</v>
      </c>
      <c r="AL55">
        <f t="shared" si="26"/>
        <v>-99.953600407397943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-2.299216860660134E-5</v>
      </c>
      <c r="AR55">
        <f t="shared" si="27"/>
        <v>-2.2992501132576343E-5</v>
      </c>
      <c r="AS55">
        <f t="shared" si="27"/>
        <v>-0.2616700665998154</v>
      </c>
      <c r="AT55">
        <f t="shared" si="27"/>
        <v>-0.17095793470798415</v>
      </c>
      <c r="AU55">
        <f t="shared" si="23"/>
        <v>-0.43265099380893218</v>
      </c>
      <c r="AW55">
        <v>52</v>
      </c>
      <c r="AX55">
        <f>IF(Z55&gt;0, (R55*SUMPRODUCT(K55:$K$98, X55:$X$98)-K55*$AZ$3)/Z55, 0)</f>
        <v>-81970519126.37056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500000</v>
      </c>
      <c r="S56">
        <f t="shared" si="1"/>
        <v>-210288971746.69284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-503.77195282483564</v>
      </c>
      <c r="AC56">
        <f t="shared" si="2"/>
        <v>-449.79640579237702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-1.972683952999829E-3</v>
      </c>
      <c r="AI56">
        <f t="shared" si="25"/>
        <v>-1.9727106898040736E-3</v>
      </c>
      <c r="AJ56">
        <f t="shared" si="7"/>
        <v>-53.975547032458621</v>
      </c>
      <c r="AK56">
        <f t="shared" si="22"/>
        <v>-35.264036697738497</v>
      </c>
      <c r="AL56">
        <f t="shared" si="26"/>
        <v>-89.241556440886924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-7.6239274064024614E-6</v>
      </c>
      <c r="AR56">
        <f t="shared" si="27"/>
        <v>-7.6240307374273478E-6</v>
      </c>
      <c r="AS56">
        <f t="shared" si="27"/>
        <v>-0.20860191601931788</v>
      </c>
      <c r="AT56">
        <f t="shared" si="27"/>
        <v>-0.13628663396964025</v>
      </c>
      <c r="AU56">
        <f t="shared" si="23"/>
        <v>-0.34489617401969552</v>
      </c>
      <c r="AW56">
        <v>53</v>
      </c>
      <c r="AX56">
        <f>IF(Z56&gt;0, (R56*SUMPRODUCT(K56:$K$98, X56:$X$98)-K56*$AZ$3)/Z56, 0)</f>
        <v>-210288971746.69284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500000</v>
      </c>
      <c r="S57">
        <f t="shared" si="1"/>
        <v>-563597899062.35608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-449.79640579237702</v>
      </c>
      <c r="AC57">
        <f t="shared" si="2"/>
        <v>-401.60394018003001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-7.0249157402155703E-4</v>
      </c>
      <c r="AI57">
        <f t="shared" si="25"/>
        <v>-7.0250048116840872E-4</v>
      </c>
      <c r="AJ57">
        <f t="shared" si="7"/>
        <v>-48.192465612347007</v>
      </c>
      <c r="AK57">
        <f t="shared" si="22"/>
        <v>-31.485748405466396</v>
      </c>
      <c r="AL57">
        <f t="shared" si="26"/>
        <v>-79.678916518294571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-2.4240654264665643E-6</v>
      </c>
      <c r="AR57">
        <f t="shared" si="27"/>
        <v>-2.4240961620761149E-6</v>
      </c>
      <c r="AS57">
        <f t="shared" si="27"/>
        <v>-0.16629621482617857</v>
      </c>
      <c r="AT57">
        <f t="shared" si="27"/>
        <v>-0.10864687486454284</v>
      </c>
      <c r="AU57">
        <f t="shared" si="23"/>
        <v>-0.27494551378688348</v>
      </c>
      <c r="AW57">
        <v>54</v>
      </c>
      <c r="AX57">
        <f>IF(Z57&gt;0, (R57*SUMPRODUCT(K57:$K$98, X57:$X$98)-K57*$AZ$3)/Z57, 0)</f>
        <v>-563597899062.35608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500000</v>
      </c>
      <c r="S58">
        <f t="shared" si="1"/>
        <v>-1581296752521.3567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-401.60394018003001</v>
      </c>
      <c r="AC58">
        <f t="shared" si="2"/>
        <v>-358.57494864313622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-2.3934298464266596E-4</v>
      </c>
      <c r="AI58">
        <f t="shared" si="25"/>
        <v>-2.3934581914343306E-4</v>
      </c>
      <c r="AJ58">
        <f t="shared" si="7"/>
        <v>-43.028991536893784</v>
      </c>
      <c r="AK58">
        <f t="shared" si="22"/>
        <v>-28.112275812602103</v>
      </c>
      <c r="AL58">
        <f t="shared" si="26"/>
        <v>-71.14150669531503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-7.3740469382102777E-7</v>
      </c>
      <c r="AR58">
        <f t="shared" si="27"/>
        <v>-7.3741342678712424E-7</v>
      </c>
      <c r="AS58">
        <f t="shared" si="27"/>
        <v>-0.13257033782319816</v>
      </c>
      <c r="AT58">
        <f t="shared" si="27"/>
        <v>-8.6612624845277084E-2</v>
      </c>
      <c r="AU58">
        <f t="shared" si="23"/>
        <v>-0.21918370008190202</v>
      </c>
      <c r="AW58">
        <v>55</v>
      </c>
      <c r="AX58">
        <f>IF(Z58&gt;0, (R58*SUMPRODUCT(K58:$K$98, X58:$X$98)-K58*$AZ$3)/Z58, 0)</f>
        <v>-1581296752521.3567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500000</v>
      </c>
      <c r="S59">
        <f t="shared" si="1"/>
        <v>-4653812754463.8301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-358.57494864313622</v>
      </c>
      <c r="AC59">
        <f t="shared" si="2"/>
        <v>-320.15620477254163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-7.7849035897819947E-5</v>
      </c>
      <c r="AI59">
        <f t="shared" si="25"/>
        <v>-7.7849895827681939E-5</v>
      </c>
      <c r="AJ59">
        <f t="shared" si="7"/>
        <v>-38.418743870594597</v>
      </c>
      <c r="AK59">
        <f t="shared" si="22"/>
        <v>-25.100246405019536</v>
      </c>
      <c r="AL59">
        <f t="shared" si="26"/>
        <v>-63.519068125509961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-2.1415115009757273E-7</v>
      </c>
      <c r="AR59">
        <f t="shared" si="27"/>
        <v>-2.1415351563706625E-7</v>
      </c>
      <c r="AS59">
        <f t="shared" si="27"/>
        <v>-0.10568426558282276</v>
      </c>
      <c r="AT59">
        <f t="shared" si="27"/>
        <v>-6.9047054640761774E-2</v>
      </c>
      <c r="AU59">
        <f t="shared" si="23"/>
        <v>-0.17473153437710018</v>
      </c>
      <c r="AW59">
        <v>56</v>
      </c>
      <c r="AX59">
        <f>IF(Z59&gt;0, (R59*SUMPRODUCT(K59:$K$98, X59:$X$98)-K59*$AZ$3)/Z59, 0)</f>
        <v>-4653812754463.8301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500000</v>
      </c>
      <c r="S60">
        <f t="shared" si="1"/>
        <v>-14521466738914.736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-320.15620477254163</v>
      </c>
      <c r="AC60">
        <f t="shared" si="2"/>
        <v>-285.85375444383629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-2.4210767926485795E-5</v>
      </c>
      <c r="AI60">
        <f t="shared" si="25"/>
        <v>-2.4211013987851E-5</v>
      </c>
      <c r="AJ60">
        <f t="shared" si="7"/>
        <v>-34.302450328705334</v>
      </c>
      <c r="AK60">
        <f t="shared" si="22"/>
        <v>-22.410934334077915</v>
      </c>
      <c r="AL60">
        <f t="shared" si="26"/>
        <v>-56.713408873797235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-5.9464492219819867E-8</v>
      </c>
      <c r="AR60">
        <f t="shared" si="27"/>
        <v>-5.9465096575459528E-8</v>
      </c>
      <c r="AS60">
        <f t="shared" si="27"/>
        <v>-8.425085056722241E-2</v>
      </c>
      <c r="AT60">
        <f t="shared" si="27"/>
        <v>-5.5043889330325162E-2</v>
      </c>
      <c r="AU60">
        <f t="shared" si="23"/>
        <v>-0.13929479936264413</v>
      </c>
      <c r="AW60">
        <v>57</v>
      </c>
      <c r="AX60">
        <f>IF(Z60&gt;0, (R60*SUMPRODUCT(K60:$K$98, X60:$X$98)-K60*$AZ$3)/Z60, 0)</f>
        <v>-14521466738914.736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500000</v>
      </c>
      <c r="S61">
        <f t="shared" si="1"/>
        <v>-48199885361243.484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-285.85375444383629</v>
      </c>
      <c r="AC61">
        <f t="shared" si="2"/>
        <v>-255.22656651860746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-7.0964452742292783E-6</v>
      </c>
      <c r="AI61">
        <f t="shared" si="25"/>
        <v>-7.0965114638489747E-6</v>
      </c>
      <c r="AJ61">
        <f t="shared" si="7"/>
        <v>-30.627187925228839</v>
      </c>
      <c r="AK61">
        <f t="shared" si="22"/>
        <v>-20.009762811068544</v>
      </c>
      <c r="AL61">
        <f t="shared" si="26"/>
        <v>-50.636957832808847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-1.5562235575122549E-8</v>
      </c>
      <c r="AR61">
        <f t="shared" si="27"/>
        <v>-1.5562380726450365E-8</v>
      </c>
      <c r="AS61">
        <f t="shared" si="27"/>
        <v>-6.716426253956069E-2</v>
      </c>
      <c r="AT61">
        <f t="shared" si="27"/>
        <v>-4.3880651598767501E-2</v>
      </c>
      <c r="AU61">
        <f t="shared" si="23"/>
        <v>-0.11104492970070891</v>
      </c>
      <c r="AW61">
        <v>58</v>
      </c>
      <c r="AX61">
        <f>IF(Z61&gt;0, (R61*SUMPRODUCT(K61:$K$98, X61:$X$98)-K61*$AZ$3)/Z61, 0)</f>
        <v>-48199885361243.484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500000</v>
      </c>
      <c r="S62">
        <f t="shared" si="1"/>
        <v>-170798957476425.91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-255.22656651860746</v>
      </c>
      <c r="AC62">
        <f t="shared" si="2"/>
        <v>-227.88086297640783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-1.9540063231346346E-6</v>
      </c>
      <c r="AI62">
        <f t="shared" si="25"/>
        <v>-1.9540230007000561E-6</v>
      </c>
      <c r="AJ62">
        <f t="shared" si="7"/>
        <v>-27.34570354219963</v>
      </c>
      <c r="AK62">
        <f t="shared" si="22"/>
        <v>-17.865859656302522</v>
      </c>
      <c r="AL62">
        <f t="shared" si="26"/>
        <v>-45.211565152525154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-3.8259480552801443E-9</v>
      </c>
      <c r="AR62">
        <f t="shared" si="27"/>
        <v>-3.8259807099846022E-9</v>
      </c>
      <c r="AS62">
        <f t="shared" si="27"/>
        <v>-5.3542938960252938E-2</v>
      </c>
      <c r="AT62">
        <f t="shared" si="27"/>
        <v>-3.4981386804462715E-2</v>
      </c>
      <c r="AU62">
        <f t="shared" si="23"/>
        <v>-8.8524329590696366E-2</v>
      </c>
      <c r="AW62">
        <v>59</v>
      </c>
      <c r="AX62">
        <f>IF(Z62&gt;0, (R62*SUMPRODUCT(K62:$K$98, X62:$X$98)-K62*$AZ$3)/Z62, 0)</f>
        <v>-170798957476425.91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500000</v>
      </c>
      <c r="S63">
        <f t="shared" si="1"/>
        <v>-648731472425966.38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-227.88086297640783</v>
      </c>
      <c r="AC63">
        <f t="shared" si="2"/>
        <v>-203.46505623223209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-5.0361396668975617E-7</v>
      </c>
      <c r="AI63">
        <f t="shared" si="25"/>
        <v>-5.0361788713035606E-7</v>
      </c>
      <c r="AJ63">
        <f t="shared" si="7"/>
        <v>-24.41580674417574</v>
      </c>
      <c r="AK63">
        <f t="shared" si="22"/>
        <v>-15.95166040834855</v>
      </c>
      <c r="AL63">
        <f t="shared" si="26"/>
        <v>-40.367467656142175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-8.8042597664605911E-10</v>
      </c>
      <c r="AR63">
        <f t="shared" si="27"/>
        <v>-8.8043283042290469E-10</v>
      </c>
      <c r="AS63">
        <f t="shared" si="27"/>
        <v>-4.2684103142804297E-2</v>
      </c>
      <c r="AT63">
        <f t="shared" si="27"/>
        <v>-2.7886947390397335E-2</v>
      </c>
      <c r="AU63">
        <f t="shared" si="23"/>
        <v>-7.0571051413634456E-2</v>
      </c>
      <c r="AW63">
        <v>60</v>
      </c>
      <c r="AX63">
        <f>IF(Z63&gt;0, (R63*SUMPRODUCT(K63:$K$98, X63:$X$98)-K63*$AZ$3)/Z63, 0)</f>
        <v>-648731472425966.38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500000</v>
      </c>
      <c r="S64">
        <f t="shared" si="1"/>
        <v>-2652906960022003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-203.46505623223209</v>
      </c>
      <c r="AC64">
        <f t="shared" si="2"/>
        <v>-181.66522877953958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-1.2101054840403461E-7</v>
      </c>
      <c r="AI64">
        <f t="shared" si="25"/>
        <v>-1.2101140437651835E-7</v>
      </c>
      <c r="AJ64">
        <f t="shared" si="7"/>
        <v>-21.799827452692512</v>
      </c>
      <c r="AK64">
        <f t="shared" si="22"/>
        <v>-14.242553936256247</v>
      </c>
      <c r="AL64">
        <f t="shared" si="26"/>
        <v>-36.042381509960165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-1.8888622555803289E-10</v>
      </c>
      <c r="AR64">
        <f t="shared" si="27"/>
        <v>-1.8888756165156992E-10</v>
      </c>
      <c r="AS64">
        <f t="shared" si="27"/>
        <v>-3.4027505698157698E-2</v>
      </c>
      <c r="AT64">
        <f t="shared" si="27"/>
        <v>-2.2231303723572349E-2</v>
      </c>
      <c r="AU64">
        <f t="shared" si="23"/>
        <v>-5.6258809610617612E-2</v>
      </c>
      <c r="AW64">
        <v>61</v>
      </c>
      <c r="AX64">
        <f>IF(Z64&gt;0, (R64*SUMPRODUCT(K64:$K$98, X64:$X$98)-K64*$AZ$3)/Z64, 0)</f>
        <v>-2652906960022003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500000</v>
      </c>
      <c r="S65">
        <f t="shared" si="1"/>
        <v>-1.1744453333846074E+16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-181.66522877953958</v>
      </c>
      <c r="AC65">
        <f t="shared" si="2"/>
        <v>-162.20109712475264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-2.6991076254620322E-8</v>
      </c>
      <c r="AI65">
        <f t="shared" si="25"/>
        <v>-2.6991248890472876E-8</v>
      </c>
      <c r="AJ65">
        <f t="shared" si="7"/>
        <v>-19.464131654786939</v>
      </c>
      <c r="AK65">
        <f t="shared" si="22"/>
        <v>-12.716566014567771</v>
      </c>
      <c r="AL65">
        <f t="shared" si="26"/>
        <v>-32.180697696345959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-3.7616573991181519E-11</v>
      </c>
      <c r="AR65">
        <f t="shared" si="27"/>
        <v>-3.7616814588083247E-11</v>
      </c>
      <c r="AS65">
        <f t="shared" si="27"/>
        <v>-2.7126519211736068E-2</v>
      </c>
      <c r="AT65">
        <f t="shared" si="27"/>
        <v>-1.7722659218483313E-2</v>
      </c>
      <c r="AU65">
        <f t="shared" si="23"/>
        <v>-4.484917846783619E-2</v>
      </c>
      <c r="AW65">
        <v>62</v>
      </c>
      <c r="AX65">
        <f>IF(Z65&gt;0, (R65*SUMPRODUCT(K65:$K$98, X65:$X$98)-K65*$AZ$3)/Z65, 0)</f>
        <v>-1.1744453333846074E+16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500000</v>
      </c>
      <c r="S66">
        <f t="shared" si="1"/>
        <v>-5.6671753418948272E+16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-162.20109712475264</v>
      </c>
      <c r="AC66">
        <f t="shared" si="2"/>
        <v>-144.82240814713325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-5.5586496803319714E-9</v>
      </c>
      <c r="AI66">
        <f t="shared" si="25"/>
        <v>-5.5586816235839911E-9</v>
      </c>
      <c r="AJ66">
        <f t="shared" si="7"/>
        <v>-17.37868897761939</v>
      </c>
      <c r="AK66">
        <f t="shared" si="22"/>
        <v>-11.354076798732686</v>
      </c>
      <c r="AL66">
        <f t="shared" si="26"/>
        <v>-28.732765781910757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-6.9168812307083441E-12</v>
      </c>
      <c r="AR66">
        <f t="shared" si="27"/>
        <v>-6.9169209791532094E-12</v>
      </c>
      <c r="AS66">
        <f t="shared" si="27"/>
        <v>-2.1625095035029195E-2</v>
      </c>
      <c r="AT66">
        <f t="shared" si="27"/>
        <v>-1.412839542291231E-2</v>
      </c>
      <c r="AU66">
        <f t="shared" si="23"/>
        <v>-3.5753490464858428E-2</v>
      </c>
      <c r="AW66">
        <v>63</v>
      </c>
      <c r="AX66">
        <f>IF(Z66&gt;0, (R66*SUMPRODUCT(K66:$K$98, X66:$X$98)-K66*$AZ$3)/Z66, 0)</f>
        <v>-5.6671753418948272E+16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-3.0050829261793914E+17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-144.82240814713325</v>
      </c>
      <c r="AC67">
        <f t="shared" ref="AC67:AC69" si="30">S67*Z67</f>
        <v>-129.30572155994642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-1.0498077661069217E-9</v>
      </c>
      <c r="AI67">
        <f t="shared" ref="AI67:AI69" si="33">SUM(AE67:AH67)</f>
        <v>-1.0498131447322683E-9</v>
      </c>
      <c r="AJ67">
        <f t="shared" ref="AJ67:AJ69" si="34">AB67-AC67</f>
        <v>-15.516686587186825</v>
      </c>
      <c r="AK67">
        <f t="shared" si="22"/>
        <v>-10.137568570299328</v>
      </c>
      <c r="AL67">
        <f t="shared" si="26"/>
        <v>-25.654255158535967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-1.1663604168449709E-12</v>
      </c>
      <c r="AR67">
        <f t="shared" si="27"/>
        <v>-1.1663663926206355E-12</v>
      </c>
      <c r="AS67">
        <f t="shared" si="27"/>
        <v>-1.723939336341386E-2</v>
      </c>
      <c r="AT67">
        <f t="shared" si="27"/>
        <v>-1.1263070330768093E-2</v>
      </c>
      <c r="AU67">
        <f t="shared" si="23"/>
        <v>-2.8502463695348319E-2</v>
      </c>
      <c r="AW67">
        <v>64</v>
      </c>
      <c r="AX67">
        <f>IF(Z67&gt;0, (R67*SUMPRODUCT(K67:$K$98, X67:$X$98)-K67*$AZ$3)/Z67, 0)</f>
        <v>-3.0050829261793914E+17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500000</v>
      </c>
      <c r="S68">
        <f t="shared" si="29"/>
        <v>-1.7683596337019139E+18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-129.30572155994642</v>
      </c>
      <c r="AC68">
        <f t="shared" si="30"/>
        <v>-115.45153710709602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-1.8034988228043036E-10</v>
      </c>
      <c r="AI68">
        <f t="shared" si="33"/>
        <v>-1.8035069837246636E-10</v>
      </c>
      <c r="AJ68">
        <f t="shared" si="34"/>
        <v>-13.854184452850404</v>
      </c>
      <c r="AK68">
        <f t="shared" si="22"/>
        <v>-9.0514005091962506</v>
      </c>
      <c r="AL68">
        <f t="shared" si="26"/>
        <v>-22.905584962227003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-1.7890432170553074E-13</v>
      </c>
      <c r="AR68">
        <f t="shared" si="27"/>
        <v>-1.7890513125633445E-13</v>
      </c>
      <c r="AS68">
        <f t="shared" si="27"/>
        <v>-1.3743138842012203E-2</v>
      </c>
      <c r="AT68">
        <f t="shared" si="27"/>
        <v>-8.9788507101152878E-3</v>
      </c>
      <c r="AU68">
        <f t="shared" si="23"/>
        <v>-2.2721989552306393E-2</v>
      </c>
      <c r="AW68">
        <v>65</v>
      </c>
      <c r="AX68">
        <f>IF(Z68&gt;0, (R68*SUMPRODUCT(K68:$K$98, X68:$X$98)-K68*$AZ$3)/Z68, 0)</f>
        <v>-1.7683596337019139E+18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-115.45153710709602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-115.45153710709602</v>
      </c>
      <c r="AK69">
        <f t="shared" si="22"/>
        <v>-8.0816075974967223</v>
      </c>
      <c r="AL69">
        <f t="shared" si="26"/>
        <v>-123.53314470462539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-2.8912528703888468E-14</v>
      </c>
      <c r="AR69">
        <f t="shared" si="27"/>
        <v>-2.8912528703888468E-14</v>
      </c>
      <c r="AS69">
        <f t="shared" si="27"/>
        <v>-0.10225549733640857</v>
      </c>
      <c r="AT69">
        <f t="shared" si="27"/>
        <v>-7.1578848135486007E-3</v>
      </c>
      <c r="AU69">
        <f t="shared" si="23"/>
        <v>-0.10941338214998608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269820.40050470998</v>
      </c>
      <c r="AO71" s="8">
        <f t="shared" si="47"/>
        <v>-26982.040050470998</v>
      </c>
      <c r="AP71" s="8">
        <f t="shared" si="47"/>
        <v>-709.86104039914369</v>
      </c>
      <c r="AQ71" s="8">
        <f t="shared" si="47"/>
        <v>-116384.39433917736</v>
      </c>
      <c r="AR71" s="8">
        <f t="shared" si="47"/>
        <v>125744.10507466237</v>
      </c>
      <c r="AS71" s="8">
        <f t="shared" si="47"/>
        <v>-7507.3834975492946</v>
      </c>
      <c r="AT71" s="8">
        <f t="shared" si="47"/>
        <v>2663.6976327986968</v>
      </c>
      <c r="AU71" s="8">
        <f t="shared" si="47"/>
        <v>120900.41920991184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46325.870968094925</v>
      </c>
      <c r="K3">
        <v>1</v>
      </c>
      <c r="L3" s="2">
        <v>0</v>
      </c>
      <c r="O3">
        <f>$C$3</f>
        <v>46325.870968094925</v>
      </c>
      <c r="P3">
        <f>O3*C5</f>
        <v>4632.5870968094923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46325.870968094925</v>
      </c>
      <c r="AF3">
        <f t="shared" ref="AF3:AG34" si="4">-$Z3*P3</f>
        <v>-4632.5870968094923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41068.326900585438</v>
      </c>
      <c r="AJ3">
        <f t="shared" ref="AJ3:AJ66" si="7">AB3-AC3</f>
        <v>0</v>
      </c>
      <c r="AL3">
        <f t="shared" ref="AL3:AL34" si="8">SUM(AI3:AK3)</f>
        <v>41068.326900585438</v>
      </c>
      <c r="AN3">
        <f t="shared" ref="AN3:AU34" si="9">AE3*$K3</f>
        <v>46325.870968094925</v>
      </c>
      <c r="AO3">
        <f t="shared" si="9"/>
        <v>-4632.5870968094923</v>
      </c>
      <c r="AP3">
        <f t="shared" si="9"/>
        <v>-624.95697070000006</v>
      </c>
      <c r="AQ3">
        <f t="shared" si="9"/>
        <v>0</v>
      </c>
      <c r="AR3">
        <f t="shared" si="9"/>
        <v>41068.326900585438</v>
      </c>
      <c r="AS3">
        <f t="shared" si="9"/>
        <v>0</v>
      </c>
      <c r="AT3">
        <f t="shared" si="9"/>
        <v>0</v>
      </c>
      <c r="AU3">
        <f t="shared" si="9"/>
        <v>41068.326900585438</v>
      </c>
      <c r="AW3">
        <v>0</v>
      </c>
      <c r="AX3">
        <f>IF(Z3&gt;0, (R3*SUMPRODUCT(K3:$K$98, X3:$X$98)-K3*$AZ$3)/Z3, 0)</f>
        <v>0</v>
      </c>
      <c r="AZ3">
        <f>C6*SUMPRODUCT(X4:X98, K4:K98)/1</f>
        <v>25804.62564200527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1751.3820210920012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1730.9008150575428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-1730.9008150575428</v>
      </c>
      <c r="AK4">
        <f>G4*SUM(AB4, AE4:AF4)</f>
        <v>0</v>
      </c>
      <c r="AL4">
        <f t="shared" si="8"/>
        <v>-3425.2118150575425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-1580.6614422987218</v>
      </c>
      <c r="AR4">
        <f t="shared" si="9"/>
        <v>-1580.6614422987218</v>
      </c>
      <c r="AS4">
        <f t="shared" si="9"/>
        <v>-1614.7969167436727</v>
      </c>
      <c r="AT4">
        <f t="shared" si="9"/>
        <v>0</v>
      </c>
      <c r="AU4">
        <f t="shared" si="9"/>
        <v>-3195.458359042394</v>
      </c>
      <c r="AW4">
        <v>1</v>
      </c>
      <c r="AX4">
        <f>IF(Z4&gt;0, (R4*SUMPRODUCT(K4:$K$98, X4:$X$98)-K4*$AZ$3)/Z4, 0)</f>
        <v>1751.3820210920012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1000000</v>
      </c>
      <c r="S5">
        <f t="shared" si="1"/>
        <v>2209.6153564882857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1730.9008150575428</v>
      </c>
      <c r="AC5">
        <f t="shared" si="2"/>
        <v>2158.2219201944245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-1681.6288140871029</v>
      </c>
      <c r="AI5">
        <f t="shared" si="6"/>
        <v>-1693.8380766283019</v>
      </c>
      <c r="AJ5">
        <f t="shared" si="7"/>
        <v>-427.32110513688167</v>
      </c>
      <c r="AK5">
        <f>G5*SUM(AB5, AE5:AF5)</f>
        <v>70.966933417359257</v>
      </c>
      <c r="AL5">
        <f t="shared" si="8"/>
        <v>-2050.1922483478243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-1437.9742816747214</v>
      </c>
      <c r="AR5">
        <f t="shared" si="9"/>
        <v>-1448.4145199635673</v>
      </c>
      <c r="AS5">
        <f t="shared" si="9"/>
        <v>-365.40570312315521</v>
      </c>
      <c r="AT5">
        <f t="shared" si="9"/>
        <v>60.684393754803473</v>
      </c>
      <c r="AU5">
        <f t="shared" si="9"/>
        <v>-1753.135829331919</v>
      </c>
      <c r="AW5">
        <v>2</v>
      </c>
      <c r="AX5">
        <f>IF(Z5&gt;0, (R5*SUMPRODUCT(K5:$K$98, X5:$X$98)-K5*$AZ$3)/Z5, 0)</f>
        <v>2209.6153564882857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1000000</v>
      </c>
      <c r="S6">
        <f t="shared" si="1"/>
        <v>2983.562752192589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2158.2219201944245</v>
      </c>
      <c r="AC6">
        <f t="shared" si="2"/>
        <v>2880.0428909572947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-1670.3199060313243</v>
      </c>
      <c r="AI6">
        <f t="shared" si="6"/>
        <v>-1682.3861969482859</v>
      </c>
      <c r="AJ6">
        <f t="shared" si="7"/>
        <v>-721.82097076287027</v>
      </c>
      <c r="AK6">
        <f>G6*SUM(AB6, AE6:AF6)</f>
        <v>126.25598233137384</v>
      </c>
      <c r="AL6">
        <f t="shared" si="8"/>
        <v>-2277.9511853797821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-1288.5015279432616</v>
      </c>
      <c r="AR6">
        <f t="shared" si="9"/>
        <v>-1297.8095857751614</v>
      </c>
      <c r="AS6">
        <f t="shared" si="9"/>
        <v>-556.81993633140883</v>
      </c>
      <c r="AT6">
        <f t="shared" si="9"/>
        <v>97.395131051561464</v>
      </c>
      <c r="AU6">
        <f t="shared" si="9"/>
        <v>-1757.2343910550087</v>
      </c>
      <c r="AW6">
        <v>3</v>
      </c>
      <c r="AX6">
        <f>IF(Z6&gt;0, (R6*SUMPRODUCT(K6:$K$98, X6:$X$98)-K6*$AZ$3)/Z6, 0)</f>
        <v>2983.562752192589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1000000</v>
      </c>
      <c r="S7">
        <f t="shared" si="1"/>
        <v>3549.6740123988075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2880.0428909572947</v>
      </c>
      <c r="AC7">
        <f t="shared" si="2"/>
        <v>3386.3547106467158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-1659.9026885532699</v>
      </c>
      <c r="AI7">
        <f t="shared" si="6"/>
        <v>-1671.8275677774548</v>
      </c>
      <c r="AJ7">
        <f t="shared" si="7"/>
        <v>-506.3118196894211</v>
      </c>
      <c r="AK7">
        <f>G7*SUM(AB7, AE7:AF7)</f>
        <v>141.41010594600317</v>
      </c>
      <c r="AL7">
        <f t="shared" si="8"/>
        <v>-2036.7292815208725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-1165.0128122113319</v>
      </c>
      <c r="AR7">
        <f t="shared" si="9"/>
        <v>-1173.3823613277061</v>
      </c>
      <c r="AS7">
        <f t="shared" si="9"/>
        <v>-355.35803452810626</v>
      </c>
      <c r="AT7">
        <f t="shared" si="9"/>
        <v>99.249544168666205</v>
      </c>
      <c r="AU7">
        <f t="shared" si="9"/>
        <v>-1429.490851687146</v>
      </c>
      <c r="AW7">
        <v>4</v>
      </c>
      <c r="AX7">
        <f>IF(Z7&gt;0, (R7*SUMPRODUCT(K7:$K$98, X7:$X$98)-K7*$AZ$3)/Z7, 0)</f>
        <v>3549.6740123988075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1000000</v>
      </c>
      <c r="S8">
        <f t="shared" si="1"/>
        <v>3634.6271597424557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3386.3547106467158</v>
      </c>
      <c r="AC8">
        <f t="shared" si="2"/>
        <v>3426.7221199832202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-1651.6358401438156</v>
      </c>
      <c r="AI8">
        <f t="shared" si="6"/>
        <v>-1663.4208251277569</v>
      </c>
      <c r="AJ8">
        <f t="shared" si="7"/>
        <v>-40.367409336504352</v>
      </c>
      <c r="AK8">
        <f>G8*SUM(AB8, AE8:AF8)</f>
        <v>72.129355336775049</v>
      </c>
      <c r="AL8">
        <f t="shared" si="8"/>
        <v>-1631.6588791274862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-1082.0598098598562</v>
      </c>
      <c r="AR8">
        <f t="shared" si="9"/>
        <v>-1089.780675622744</v>
      </c>
      <c r="AS8">
        <f t="shared" si="9"/>
        <v>-26.446478218460957</v>
      </c>
      <c r="AT8">
        <f t="shared" si="9"/>
        <v>47.255136165020964</v>
      </c>
      <c r="AU8">
        <f t="shared" si="9"/>
        <v>-1068.9720176761839</v>
      </c>
      <c r="AW8">
        <v>5</v>
      </c>
      <c r="AX8">
        <f>IF(Z8&gt;0, (R8*SUMPRODUCT(K8:$K$98, X8:$X$98)-K8*$AZ$3)/Z8, 0)</f>
        <v>3634.6271597424557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1000000</v>
      </c>
      <c r="S9">
        <f t="shared" si="1"/>
        <v>3477.074103670675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3426.7221199832202</v>
      </c>
      <c r="AC9">
        <f t="shared" si="2"/>
        <v>3239.6633692163377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-1649.693310412468</v>
      </c>
      <c r="AI9">
        <f t="shared" si="6"/>
        <v>-1661.3398243801898</v>
      </c>
      <c r="AJ9">
        <f t="shared" si="7"/>
        <v>187.05875076688244</v>
      </c>
      <c r="AK9">
        <f t="shared" ref="AK9:AK72" si="22">G9*SUM(AB9:AB9, AE9:AF9)</f>
        <v>20.217660507900998</v>
      </c>
      <c r="AL9">
        <f t="shared" si="8"/>
        <v>-1454.0634131054064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-1023.5696302440101</v>
      </c>
      <c r="AR9">
        <f t="shared" si="9"/>
        <v>-1030.7958327874344</v>
      </c>
      <c r="AS9">
        <f t="shared" si="9"/>
        <v>116.06257669099246</v>
      </c>
      <c r="AT9">
        <f t="shared" si="9"/>
        <v>12.544260899801458</v>
      </c>
      <c r="AU9">
        <f t="shared" si="9"/>
        <v>-902.18899519664058</v>
      </c>
      <c r="AW9">
        <v>6</v>
      </c>
      <c r="AX9">
        <f>IF(Z9&gt;0, (R9*SUMPRODUCT(K9:$K$98, X9:$X$98)-K9*$AZ$3)/Z9, 0)</f>
        <v>3477.074103670675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1000000</v>
      </c>
      <c r="S10">
        <f t="shared" si="1"/>
        <v>3299.2763964372343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3239.6633692163377</v>
      </c>
      <c r="AC10">
        <f t="shared" si="2"/>
        <v>3037.8200503044045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-1650.4787390273123</v>
      </c>
      <c r="AI10">
        <f t="shared" si="6"/>
        <v>-1661.9881568711189</v>
      </c>
      <c r="AJ10">
        <f t="shared" si="7"/>
        <v>201.84331891193324</v>
      </c>
      <c r="AK10">
        <f t="shared" si="22"/>
        <v>13.282619813786987</v>
      </c>
      <c r="AL10">
        <f t="shared" si="8"/>
        <v>-1446.8622181453986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-971.49886891172912</v>
      </c>
      <c r="AR10">
        <f t="shared" si="9"/>
        <v>-978.27350111552244</v>
      </c>
      <c r="AS10">
        <f t="shared" si="9"/>
        <v>118.80828960928991</v>
      </c>
      <c r="AT10">
        <f t="shared" si="9"/>
        <v>7.8183679802403327</v>
      </c>
      <c r="AU10">
        <f t="shared" si="9"/>
        <v>-851.64684352599215</v>
      </c>
      <c r="AW10">
        <v>7</v>
      </c>
      <c r="AX10">
        <f>IF(Z10&gt;0, (R10*SUMPRODUCT(K10:$K$98, X10:$X$98)-K10*$AZ$3)/Z10, 0)</f>
        <v>3299.2763964372343</v>
      </c>
    </row>
    <row r="11" spans="1:52" x14ac:dyDescent="0.25">
      <c r="A11" t="s">
        <v>33</v>
      </c>
      <c r="C11" s="12">
        <f>AU100</f>
        <v>13450.500017777458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1000000</v>
      </c>
      <c r="S11">
        <f t="shared" si="1"/>
        <v>3102.1134948106328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3037.8200503044045</v>
      </c>
      <c r="AC11">
        <f t="shared" si="2"/>
        <v>2822.5972807687449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-1650.982714282982</v>
      </c>
      <c r="AI11">
        <f t="shared" si="6"/>
        <v>-1662.3564006644222</v>
      </c>
      <c r="AJ11">
        <f t="shared" si="7"/>
        <v>215.22276953565961</v>
      </c>
      <c r="AK11">
        <f t="shared" si="22"/>
        <v>7.2907681207305703</v>
      </c>
      <c r="AL11">
        <f t="shared" si="8"/>
        <v>-1439.8428630080321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-923.40889112226614</v>
      </c>
      <c r="AR11">
        <f t="shared" si="9"/>
        <v>-929.77029214639458</v>
      </c>
      <c r="AS11">
        <f t="shared" si="9"/>
        <v>120.37595381336152</v>
      </c>
      <c r="AT11">
        <f t="shared" si="9"/>
        <v>4.077789578019436</v>
      </c>
      <c r="AU11">
        <f t="shared" si="9"/>
        <v>-805.31654875501363</v>
      </c>
      <c r="AW11">
        <v>8</v>
      </c>
      <c r="AX11">
        <f>IF(Z11&gt;0, (R11*SUMPRODUCT(K11:$K$98, X11:$X$98)-K11*$AZ$3)/Z11, 0)</f>
        <v>3102.1134948106328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1000000</v>
      </c>
      <c r="S12">
        <f t="shared" si="1"/>
        <v>2910.0095960302287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2822.5972807687449</v>
      </c>
      <c r="AC12">
        <f t="shared" si="2"/>
        <v>2616.5055277033625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-1656.1333927404221</v>
      </c>
      <c r="AI12">
        <f t="shared" si="6"/>
        <v>-1667.3726405906386</v>
      </c>
      <c r="AJ12">
        <f t="shared" si="7"/>
        <v>206.09175306538236</v>
      </c>
      <c r="AK12">
        <f t="shared" si="22"/>
        <v>6.4919737457681128</v>
      </c>
      <c r="AL12">
        <f t="shared" si="8"/>
        <v>-1454.7889137794882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-880.25250410369563</v>
      </c>
      <c r="AR12">
        <f t="shared" si="9"/>
        <v>-886.22628381719107</v>
      </c>
      <c r="AS12">
        <f t="shared" si="9"/>
        <v>109.53995765446018</v>
      </c>
      <c r="AT12">
        <f t="shared" si="9"/>
        <v>3.4505530601202712</v>
      </c>
      <c r="AU12">
        <f t="shared" si="9"/>
        <v>-773.23577310261066</v>
      </c>
      <c r="AW12">
        <v>9</v>
      </c>
      <c r="AX12">
        <f>IF(Z12&gt;0, (R12*SUMPRODUCT(K12:$K$98, X12:$X$98)-K12*$AZ$3)/Z12, 0)</f>
        <v>2910.0095960302287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1000000</v>
      </c>
      <c r="S13">
        <f t="shared" si="1"/>
        <v>2717.2080295150854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2616.5055277033625</v>
      </c>
      <c r="AC13">
        <f t="shared" si="2"/>
        <v>2414.2021758828159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-1662.1049290814117</v>
      </c>
      <c r="AI13">
        <f t="shared" si="6"/>
        <v>-1673.2110081415124</v>
      </c>
      <c r="AJ13">
        <f t="shared" si="7"/>
        <v>202.3033518205466</v>
      </c>
      <c r="AK13">
        <f t="shared" si="22"/>
        <v>5.2330110554067248</v>
      </c>
      <c r="AL13">
        <f t="shared" si="8"/>
        <v>-1465.6746452655591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-839.75897257657846</v>
      </c>
      <c r="AR13">
        <f t="shared" si="9"/>
        <v>-845.3701884376726</v>
      </c>
      <c r="AS13">
        <f t="shared" si="9"/>
        <v>102.21138984739699</v>
      </c>
      <c r="AT13">
        <f t="shared" si="9"/>
        <v>2.6439173065920087</v>
      </c>
      <c r="AU13">
        <f t="shared" si="9"/>
        <v>-740.51488128368362</v>
      </c>
      <c r="AW13">
        <v>10</v>
      </c>
      <c r="AX13">
        <f>IF(Z13&gt;0, (R13*SUMPRODUCT(K13:$K$98, X13:$X$98)-K13*$AZ$3)/Z13, 0)</f>
        <v>2717.2080295150854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1000000</v>
      </c>
      <c r="S14">
        <f t="shared" si="1"/>
        <v>3384.457912931583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2414.2021758828159</v>
      </c>
      <c r="AC14">
        <f t="shared" si="2"/>
        <v>2971.3164566369032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-1671.6621425092751</v>
      </c>
      <c r="AI14">
        <f t="shared" si="6"/>
        <v>-1682.6362650019935</v>
      </c>
      <c r="AJ14">
        <f t="shared" si="7"/>
        <v>-557.1142807540873</v>
      </c>
      <c r="AK14">
        <f t="shared" si="22"/>
        <v>168.99415231179714</v>
      </c>
      <c r="AL14">
        <f t="shared" si="8"/>
        <v>-2070.7563934442837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-754.09610918604608</v>
      </c>
      <c r="AR14">
        <f t="shared" si="9"/>
        <v>-759.04659700475565</v>
      </c>
      <c r="AS14">
        <f t="shared" si="9"/>
        <v>-251.31735702168584</v>
      </c>
      <c r="AT14">
        <f t="shared" si="9"/>
        <v>76.234203965537972</v>
      </c>
      <c r="AU14">
        <f t="shared" si="9"/>
        <v>-934.12975006090358</v>
      </c>
      <c r="AW14">
        <v>11</v>
      </c>
      <c r="AX14">
        <f>IF(Z14&gt;0, (R14*SUMPRODUCT(K14:$K$98, X14:$X$98)-K14*$AZ$3)/Z14, 0)</f>
        <v>3384.457912931583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1000000</v>
      </c>
      <c r="S15">
        <f t="shared" si="1"/>
        <v>3993.7677308242228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2971.3164566369032</v>
      </c>
      <c r="AC15">
        <f t="shared" si="2"/>
        <v>3464.4286093532337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-1691.7900379330574</v>
      </c>
      <c r="AI15">
        <f t="shared" si="6"/>
        <v>-1702.6332718253745</v>
      </c>
      <c r="AJ15">
        <f t="shared" si="7"/>
        <v>-493.11215271633046</v>
      </c>
      <c r="AK15">
        <f t="shared" si="22"/>
        <v>207.99215196458326</v>
      </c>
      <c r="AL15">
        <f t="shared" si="8"/>
        <v>-1987.7532725771216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-681.40706695609003</v>
      </c>
      <c r="AR15">
        <f t="shared" si="9"/>
        <v>-685.77442699321955</v>
      </c>
      <c r="AS15">
        <f t="shared" si="9"/>
        <v>-198.61217889269417</v>
      </c>
      <c r="AT15">
        <f t="shared" si="9"/>
        <v>83.773588354514274</v>
      </c>
      <c r="AU15">
        <f t="shared" si="9"/>
        <v>-800.61301753139935</v>
      </c>
      <c r="AW15">
        <v>12</v>
      </c>
      <c r="AX15">
        <f>IF(Z15&gt;0, (R15*SUMPRODUCT(K15:$K$98, X15:$X$98)-K15*$AZ$3)/Z15, 0)</f>
        <v>3993.7677308242228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1000000</v>
      </c>
      <c r="S16">
        <f t="shared" si="1"/>
        <v>4546.437482751372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3464.4286093532337</v>
      </c>
      <c r="AC16">
        <f t="shared" si="2"/>
        <v>3896.6003476671267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-1717.3852147549205</v>
      </c>
      <c r="AI16">
        <f t="shared" si="6"/>
        <v>-1728.09854899313</v>
      </c>
      <c r="AJ16">
        <f t="shared" si="7"/>
        <v>-432.171738313893</v>
      </c>
      <c r="AK16">
        <f t="shared" si="22"/>
        <v>242.51000265472638</v>
      </c>
      <c r="AL16">
        <f t="shared" si="8"/>
        <v>-1917.7602846522966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-617.60366861061266</v>
      </c>
      <c r="AR16">
        <f t="shared" si="9"/>
        <v>-621.45638288328917</v>
      </c>
      <c r="AS16">
        <f t="shared" si="9"/>
        <v>-155.41699600026865</v>
      </c>
      <c r="AT16">
        <f t="shared" si="9"/>
        <v>87.211107925895405</v>
      </c>
      <c r="AU16">
        <f t="shared" si="9"/>
        <v>-689.66227095766237</v>
      </c>
      <c r="AW16">
        <v>13</v>
      </c>
      <c r="AX16">
        <f>IF(Z16&gt;0, (R16*SUMPRODUCT(K16:$K$98, X16:$X$98)-K16*$AZ$3)/Z16, 0)</f>
        <v>4546.437482751372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1000000</v>
      </c>
      <c r="S17">
        <f t="shared" si="1"/>
        <v>5046.6454097749638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3896.6003476671267</v>
      </c>
      <c r="AC17">
        <f t="shared" si="2"/>
        <v>4273.2634694761382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-1742.8083600021346</v>
      </c>
      <c r="AI17">
        <f t="shared" si="6"/>
        <v>-1753.3927757934619</v>
      </c>
      <c r="AJ17">
        <f t="shared" si="7"/>
        <v>-376.6631218090115</v>
      </c>
      <c r="AK17">
        <f t="shared" si="22"/>
        <v>272.76202433669891</v>
      </c>
      <c r="AL17">
        <f t="shared" si="8"/>
        <v>-1857.2938732657742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-559.59491476956396</v>
      </c>
      <c r="AR17">
        <f t="shared" si="9"/>
        <v>-562.9934440562987</v>
      </c>
      <c r="AS17">
        <f t="shared" si="9"/>
        <v>-120.94202230318284</v>
      </c>
      <c r="AT17">
        <f t="shared" si="9"/>
        <v>87.58062289813769</v>
      </c>
      <c r="AU17">
        <f t="shared" si="9"/>
        <v>-596.35484346134376</v>
      </c>
      <c r="AW17">
        <v>14</v>
      </c>
      <c r="AX17">
        <f>IF(Z17&gt;0, (R17*SUMPRODUCT(K17:$K$98, X17:$X$98)-K17*$AZ$3)/Z17, 0)</f>
        <v>5046.6454097749638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1000000</v>
      </c>
      <c r="S18">
        <f t="shared" si="1"/>
        <v>5500.6788617011271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4273.2634694761382</v>
      </c>
      <c r="AC18">
        <f t="shared" si="2"/>
        <v>4601.4067604383854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-1769.5703722551682</v>
      </c>
      <c r="AI18">
        <f t="shared" si="6"/>
        <v>-1780.0268242589291</v>
      </c>
      <c r="AJ18">
        <f t="shared" si="7"/>
        <v>-328.14329096224719</v>
      </c>
      <c r="AK18">
        <f t="shared" si="22"/>
        <v>299.12844286332972</v>
      </c>
      <c r="AL18">
        <f t="shared" si="8"/>
        <v>-1809.0416723578464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-507.31060423549428</v>
      </c>
      <c r="AR18">
        <f t="shared" si="9"/>
        <v>-510.30831999032296</v>
      </c>
      <c r="AS18">
        <f t="shared" si="9"/>
        <v>-94.074004528979842</v>
      </c>
      <c r="AT18">
        <f t="shared" si="9"/>
        <v>85.755861124429003</v>
      </c>
      <c r="AU18">
        <f t="shared" si="9"/>
        <v>-518.62646339487378</v>
      </c>
      <c r="AW18">
        <v>15</v>
      </c>
      <c r="AX18">
        <f>IF(Z18&gt;0, (R18*SUMPRODUCT(K18:$K$98, X18:$X$98)-K18*$AZ$3)/Z18, 0)</f>
        <v>5500.6788617011271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1000000</v>
      </c>
      <c r="S19">
        <f t="shared" si="1"/>
        <v>5913.6357582131031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4601.4067604383854</v>
      </c>
      <c r="AC19">
        <f t="shared" si="2"/>
        <v>4886.7195541777191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-1803.2569738565774</v>
      </c>
      <c r="AI19">
        <f t="shared" si="6"/>
        <v>-1813.5863206281274</v>
      </c>
      <c r="AJ19">
        <f t="shared" si="7"/>
        <v>-285.31279373933376</v>
      </c>
      <c r="AK19">
        <f t="shared" si="22"/>
        <v>322.09847323068703</v>
      </c>
      <c r="AL19">
        <f t="shared" si="8"/>
        <v>-1776.8006411367742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-461.57863641359415</v>
      </c>
      <c r="AR19">
        <f t="shared" si="9"/>
        <v>-464.2226332853536</v>
      </c>
      <c r="AS19">
        <f t="shared" si="9"/>
        <v>-73.031349494189755</v>
      </c>
      <c r="AT19">
        <f t="shared" si="9"/>
        <v>82.447358429872835</v>
      </c>
      <c r="AU19">
        <f t="shared" si="9"/>
        <v>-454.80662434967053</v>
      </c>
      <c r="AW19">
        <v>16</v>
      </c>
      <c r="AX19">
        <f>IF(Z19&gt;0, (R19*SUMPRODUCT(K19:$K$98, X19:$X$98)-K19*$AZ$3)/Z19, 0)</f>
        <v>5913.6357582131031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1000000</v>
      </c>
      <c r="S20">
        <f t="shared" si="1"/>
        <v>6288.324683989541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4886.7195541777191</v>
      </c>
      <c r="AC20">
        <f t="shared" si="2"/>
        <v>5132.8403802416478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-1835.0026695316756</v>
      </c>
      <c r="AI20">
        <f t="shared" si="6"/>
        <v>-1845.2057853021411</v>
      </c>
      <c r="AJ20">
        <f t="shared" si="7"/>
        <v>-246.12082606392869</v>
      </c>
      <c r="AK20">
        <f t="shared" si="22"/>
        <v>342.07036879244038</v>
      </c>
      <c r="AL20">
        <f t="shared" si="8"/>
        <v>-1749.2562425736294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-419.37907466948337</v>
      </c>
      <c r="AR20">
        <f t="shared" si="9"/>
        <v>-421.71093680876601</v>
      </c>
      <c r="AS20">
        <f t="shared" si="9"/>
        <v>-56.249468191739624</v>
      </c>
      <c r="AT20">
        <f t="shared" si="9"/>
        <v>78.178172227201884</v>
      </c>
      <c r="AU20">
        <f t="shared" si="9"/>
        <v>-399.78223277330369</v>
      </c>
      <c r="AW20">
        <v>17</v>
      </c>
      <c r="AX20">
        <f>IF(Z20&gt;0, (R20*SUMPRODUCT(K20:$K$98, X20:$X$98)-K20*$AZ$3)/Z20, 0)</f>
        <v>6288.324683989541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1000000</v>
      </c>
      <c r="S21">
        <f t="shared" si="1"/>
        <v>6630.174453224593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5132.8403802416478</v>
      </c>
      <c r="AC21">
        <f t="shared" si="2"/>
        <v>5345.3358256413885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-1873.3181754338214</v>
      </c>
      <c r="AI21">
        <f t="shared" si="6"/>
        <v>-1883.3958435693892</v>
      </c>
      <c r="AJ21">
        <f t="shared" si="7"/>
        <v>-212.49544539974067</v>
      </c>
      <c r="AK21">
        <f t="shared" si="22"/>
        <v>359.29882661691539</v>
      </c>
      <c r="AL21">
        <f t="shared" si="8"/>
        <v>-1736.5924623522146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-382.2641592315714</v>
      </c>
      <c r="AR21">
        <f t="shared" si="9"/>
        <v>-384.32058049912541</v>
      </c>
      <c r="AS21">
        <f t="shared" si="9"/>
        <v>-43.361236676977803</v>
      </c>
      <c r="AT21">
        <f t="shared" si="9"/>
        <v>73.31753125055684</v>
      </c>
      <c r="AU21">
        <f t="shared" si="9"/>
        <v>-354.36428592554643</v>
      </c>
      <c r="AW21">
        <v>18</v>
      </c>
      <c r="AX21">
        <f>IF(Z21&gt;0, (R21*SUMPRODUCT(K21:$K$98, X21:$X$98)-K21*$AZ$3)/Z21, 0)</f>
        <v>6630.174453224593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1000000</v>
      </c>
      <c r="S22">
        <f t="shared" si="1"/>
        <v>6941.7147499384282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5345.3358256413885</v>
      </c>
      <c r="AC22">
        <f t="shared" si="2"/>
        <v>5527.2453450430476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-1915.0052595007485</v>
      </c>
      <c r="AI22">
        <f t="shared" si="6"/>
        <v>-1924.9582133892168</v>
      </c>
      <c r="AJ22">
        <f t="shared" si="7"/>
        <v>-181.90951940165905</v>
      </c>
      <c r="AK22">
        <f t="shared" si="22"/>
        <v>374.1735077948972</v>
      </c>
      <c r="AL22">
        <f t="shared" si="8"/>
        <v>-1732.6942249959786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-348.90242058508892</v>
      </c>
      <c r="AR22">
        <f t="shared" si="9"/>
        <v>-350.71578881811593</v>
      </c>
      <c r="AS22">
        <f t="shared" si="9"/>
        <v>-33.142818450146521</v>
      </c>
      <c r="AT22">
        <f t="shared" si="9"/>
        <v>68.172158766022562</v>
      </c>
      <c r="AU22">
        <f t="shared" si="9"/>
        <v>-315.6864485022399</v>
      </c>
      <c r="AW22">
        <v>19</v>
      </c>
      <c r="AX22">
        <f>IF(Z22&gt;0, (R22*SUMPRODUCT(K22:$K$98, X22:$X$98)-K22*$AZ$3)/Z22, 0)</f>
        <v>6941.7147499384282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1000000</v>
      </c>
      <c r="S23">
        <f t="shared" si="1"/>
        <v>7226.2185591429097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5527.2453450430476</v>
      </c>
      <c r="AC23">
        <f t="shared" si="2"/>
        <v>5682.06942323763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-1960.9715831579083</v>
      </c>
      <c r="AI23">
        <f t="shared" si="6"/>
        <v>-1970.8004953627026</v>
      </c>
      <c r="AJ23">
        <f t="shared" si="7"/>
        <v>-154.8240781945824</v>
      </c>
      <c r="AK23">
        <f t="shared" si="22"/>
        <v>386.90717415301339</v>
      </c>
      <c r="AL23">
        <f t="shared" si="8"/>
        <v>-1738.7173994042714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-318.99750697623381</v>
      </c>
      <c r="AR23">
        <f t="shared" si="9"/>
        <v>-320.59640749909016</v>
      </c>
      <c r="AS23">
        <f t="shared" si="9"/>
        <v>-25.185727008053348</v>
      </c>
      <c r="AT23">
        <f t="shared" si="9"/>
        <v>62.939425051368595</v>
      </c>
      <c r="AU23">
        <f t="shared" si="9"/>
        <v>-282.84270945577487</v>
      </c>
      <c r="AW23">
        <v>20</v>
      </c>
      <c r="AX23">
        <f>IF(Z23&gt;0, (R23*SUMPRODUCT(K23:$K$98, X23:$X$98)-K23*$AZ$3)/Z23, 0)</f>
        <v>7226.2185591429097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1000000</v>
      </c>
      <c r="S24">
        <f t="shared" si="1"/>
        <v>7486.5099076270844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5682.06942323763</v>
      </c>
      <c r="AC24">
        <f t="shared" si="2"/>
        <v>5812.8277187432459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-2009.5840053082929</v>
      </c>
      <c r="AI24">
        <f t="shared" si="6"/>
        <v>-2019.2895085909729</v>
      </c>
      <c r="AJ24">
        <f t="shared" si="7"/>
        <v>-130.75829550561593</v>
      </c>
      <c r="AK24">
        <f t="shared" si="22"/>
        <v>397.74485962663414</v>
      </c>
      <c r="AL24">
        <f t="shared" si="8"/>
        <v>-1752.302944469955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-291.87986148332914</v>
      </c>
      <c r="AR24">
        <f t="shared" si="9"/>
        <v>-293.28952684008539</v>
      </c>
      <c r="AS24">
        <f t="shared" si="9"/>
        <v>-18.991847605853305</v>
      </c>
      <c r="AT24">
        <f t="shared" si="9"/>
        <v>57.770023162439564</v>
      </c>
      <c r="AU24">
        <f t="shared" si="9"/>
        <v>-254.51135128349921</v>
      </c>
      <c r="AW24">
        <v>21</v>
      </c>
      <c r="AX24">
        <f>IF(Z24&gt;0, (R24*SUMPRODUCT(K24:$K$98, X24:$X$98)-K24*$AZ$3)/Z24, 0)</f>
        <v>7486.5099076270844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1000000</v>
      </c>
      <c r="S25">
        <f t="shared" si="1"/>
        <v>7725.6238696420633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5812.8277187432459</v>
      </c>
      <c r="AC25">
        <f t="shared" si="2"/>
        <v>5922.5155380472806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-2069.0929516266583</v>
      </c>
      <c r="AI25">
        <f t="shared" si="6"/>
        <v>-2078.6755362146159</v>
      </c>
      <c r="AJ25">
        <f t="shared" si="7"/>
        <v>-109.68781930403475</v>
      </c>
      <c r="AK25">
        <f t="shared" si="22"/>
        <v>406.89794031202723</v>
      </c>
      <c r="AL25">
        <f t="shared" si="8"/>
        <v>-1781.4654152066234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-268.32426268751243</v>
      </c>
      <c r="AR25">
        <f t="shared" si="9"/>
        <v>-269.56695211921874</v>
      </c>
      <c r="AS25">
        <f t="shared" si="9"/>
        <v>-14.224543763206841</v>
      </c>
      <c r="AT25">
        <f t="shared" si="9"/>
        <v>52.767368298972585</v>
      </c>
      <c r="AU25">
        <f t="shared" si="9"/>
        <v>-231.02412758345298</v>
      </c>
      <c r="AW25">
        <v>22</v>
      </c>
      <c r="AX25">
        <f>IF(Z25&gt;0, (R25*SUMPRODUCT(K25:$K$98, X25:$X$98)-K25*$AZ$3)/Z25, 0)</f>
        <v>7725.6238696420633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1000000</v>
      </c>
      <c r="S26">
        <f t="shared" si="1"/>
        <v>7944.9264857633352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5922.5155380472806</v>
      </c>
      <c r="AC26">
        <f t="shared" si="2"/>
        <v>6012.7338474913431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-2139.0023001276982</v>
      </c>
      <c r="AI26">
        <f t="shared" si="6"/>
        <v>-2148.462321341025</v>
      </c>
      <c r="AJ26">
        <f t="shared" si="7"/>
        <v>-90.21830944406247</v>
      </c>
      <c r="AK26">
        <f t="shared" si="22"/>
        <v>414.57608766330969</v>
      </c>
      <c r="AL26">
        <f t="shared" si="8"/>
        <v>-1824.1045431217779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-247.66986777321856</v>
      </c>
      <c r="AR26">
        <f t="shared" si="9"/>
        <v>-248.76522059396899</v>
      </c>
      <c r="AS26">
        <f t="shared" si="9"/>
        <v>-10.446158365234256</v>
      </c>
      <c r="AT26">
        <f t="shared" si="9"/>
        <v>48.002755680711665</v>
      </c>
      <c r="AU26">
        <f t="shared" si="9"/>
        <v>-211.20862327849159</v>
      </c>
      <c r="AW26">
        <v>23</v>
      </c>
      <c r="AX26">
        <f>IF(Z26&gt;0, (R26*SUMPRODUCT(K26:$K$98, X26:$X$98)-K26*$AZ$3)/Z26, 0)</f>
        <v>7944.9264857633352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1000000</v>
      </c>
      <c r="S27">
        <f t="shared" si="1"/>
        <v>8151.3770714697912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6012.7338474913431</v>
      </c>
      <c r="AC27">
        <f t="shared" si="2"/>
        <v>6085.1912762641759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-2710.5806350561779</v>
      </c>
      <c r="AI27">
        <f t="shared" si="6"/>
        <v>-2719.9121737994333</v>
      </c>
      <c r="AJ27">
        <f t="shared" si="7"/>
        <v>-72.457428772832827</v>
      </c>
      <c r="AK27">
        <f t="shared" si="22"/>
        <v>420.89136932439408</v>
      </c>
      <c r="AL27">
        <f t="shared" si="8"/>
        <v>-2371.4782332478721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-280.22458156949591</v>
      </c>
      <c r="AR27">
        <f t="shared" si="9"/>
        <v>-281.18929241628246</v>
      </c>
      <c r="AS27">
        <f t="shared" si="9"/>
        <v>-7.4907761078459174</v>
      </c>
      <c r="AT27">
        <f t="shared" si="9"/>
        <v>43.512488184176839</v>
      </c>
      <c r="AU27">
        <f t="shared" si="9"/>
        <v>-245.16758033995154</v>
      </c>
      <c r="AW27">
        <v>24</v>
      </c>
      <c r="AX27">
        <f>IF(Z27&gt;0, (R27*SUMPRODUCT(K27:$K$98, X27:$X$98)-K27*$AZ$3)/Z27, 0)</f>
        <v>8151.3770714697912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1000000</v>
      </c>
      <c r="S28">
        <f t="shared" si="1"/>
        <v>8278.5128004509679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6085.1912762641759</v>
      </c>
      <c r="AC28">
        <f t="shared" si="2"/>
        <v>6090.7946380393678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-3322.5033278131959</v>
      </c>
      <c r="AI28">
        <f t="shared" si="6"/>
        <v>-3331.7000198774208</v>
      </c>
      <c r="AJ28">
        <f t="shared" si="7"/>
        <v>-5.6033617751918428</v>
      </c>
      <c r="AK28">
        <f t="shared" si="22"/>
        <v>425.96338933849233</v>
      </c>
      <c r="AL28">
        <f t="shared" si="8"/>
        <v>-2911.3399923141205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-306.68412778639049</v>
      </c>
      <c r="AR28">
        <f t="shared" si="9"/>
        <v>-307.53302971543479</v>
      </c>
      <c r="AS28">
        <f t="shared" si="9"/>
        <v>-0.51721908126044458</v>
      </c>
      <c r="AT28">
        <f t="shared" si="9"/>
        <v>39.318609385469685</v>
      </c>
      <c r="AU28">
        <f t="shared" si="9"/>
        <v>-268.73163941122556</v>
      </c>
      <c r="AW28">
        <v>25</v>
      </c>
      <c r="AX28">
        <f>IF(Z28&gt;0, (R28*SUMPRODUCT(K28:$K$98, X28:$X$98)-K28*$AZ$3)/Z28, 0)</f>
        <v>8278.5128004509679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1000000</v>
      </c>
      <c r="S29">
        <f t="shared" si="1"/>
        <v>8336.7920222432549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6090.7946380393678</v>
      </c>
      <c r="AC29">
        <f t="shared" si="2"/>
        <v>6039.3140310964473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-3960.9917285300025</v>
      </c>
      <c r="AI29">
        <f t="shared" si="6"/>
        <v>-3970.0469412769785</v>
      </c>
      <c r="AJ29">
        <f t="shared" si="7"/>
        <v>51.480606942920531</v>
      </c>
      <c r="AK29">
        <f t="shared" si="22"/>
        <v>426.35562466275576</v>
      </c>
      <c r="AL29">
        <f t="shared" si="8"/>
        <v>-3492.2107096713021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-326.44632825933684</v>
      </c>
      <c r="AR29">
        <f t="shared" si="9"/>
        <v>-327.1926163496567</v>
      </c>
      <c r="AS29">
        <f t="shared" si="9"/>
        <v>4.2427897518774724</v>
      </c>
      <c r="AT29">
        <f t="shared" si="9"/>
        <v>35.13822742960528</v>
      </c>
      <c r="AU29">
        <f t="shared" si="9"/>
        <v>-287.81159916817393</v>
      </c>
      <c r="AW29">
        <v>26</v>
      </c>
      <c r="AX29">
        <f>IF(Z29&gt;0, (R29*SUMPRODUCT(K29:$K$98, X29:$X$98)-K29*$AZ$3)/Z29, 0)</f>
        <v>8336.7920222432549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1000000</v>
      </c>
      <c r="S30">
        <f t="shared" si="1"/>
        <v>8337.9238420142628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6039.3140310964473</v>
      </c>
      <c r="AC30">
        <f t="shared" si="2"/>
        <v>5940.727989304497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-4677.9765119473032</v>
      </c>
      <c r="AI30">
        <f t="shared" si="6"/>
        <v>-4686.8826978604102</v>
      </c>
      <c r="AJ30">
        <f t="shared" si="7"/>
        <v>98.586041791950265</v>
      </c>
      <c r="AK30">
        <f t="shared" si="22"/>
        <v>422.75198217675137</v>
      </c>
      <c r="AL30">
        <f t="shared" si="8"/>
        <v>-4165.544673891709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-344.22932632566341</v>
      </c>
      <c r="AR30">
        <f t="shared" si="9"/>
        <v>-344.88468882463491</v>
      </c>
      <c r="AS30">
        <f t="shared" si="9"/>
        <v>7.254462835477149</v>
      </c>
      <c r="AT30">
        <f t="shared" si="9"/>
        <v>31.108242988369515</v>
      </c>
      <c r="AU30">
        <f t="shared" si="9"/>
        <v>-306.52198300078828</v>
      </c>
      <c r="AW30">
        <v>27</v>
      </c>
      <c r="AX30">
        <f>IF(Z30&gt;0, (R30*SUMPRODUCT(K30:$K$98, X30:$X$98)-K30*$AZ$3)/Z30, 0)</f>
        <v>8337.9238420142628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1000000</v>
      </c>
      <c r="S31">
        <f t="shared" si="1"/>
        <v>8286.8469019889762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5940.727989304497</v>
      </c>
      <c r="AC31">
        <f t="shared" si="2"/>
        <v>5799.9453473247095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-5472.1928983415391</v>
      </c>
      <c r="AI31">
        <f t="shared" si="6"/>
        <v>-5480.9416199842854</v>
      </c>
      <c r="AJ31">
        <f t="shared" si="7"/>
        <v>140.78264197978751</v>
      </c>
      <c r="AK31">
        <f t="shared" si="22"/>
        <v>415.8509592513148</v>
      </c>
      <c r="AL31">
        <f t="shared" si="8"/>
        <v>-4924.3080187531832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-359.5284028768607</v>
      </c>
      <c r="AR31">
        <f t="shared" si="9"/>
        <v>-360.10320240930849</v>
      </c>
      <c r="AS31">
        <f t="shared" si="9"/>
        <v>9.249556688529367</v>
      </c>
      <c r="AT31">
        <f t="shared" si="9"/>
        <v>27.321813026684026</v>
      </c>
      <c r="AU31">
        <f t="shared" si="9"/>
        <v>-323.5318326940951</v>
      </c>
      <c r="AW31">
        <v>28</v>
      </c>
      <c r="AX31">
        <f>IF(Z31&gt;0, (R31*SUMPRODUCT(K31:$K$98, X31:$X$98)-K31*$AZ$3)/Z31, 0)</f>
        <v>8286.8469019889762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1000000</v>
      </c>
      <c r="S32">
        <f t="shared" si="1"/>
        <v>8188.5527019697029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5799.9453473247095</v>
      </c>
      <c r="AC32">
        <f t="shared" si="2"/>
        <v>5622.0657697566685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-6322.5086593368524</v>
      </c>
      <c r="AI32">
        <f t="shared" si="6"/>
        <v>-6331.0908624049298</v>
      </c>
      <c r="AJ32">
        <f t="shared" si="7"/>
        <v>177.87957756804099</v>
      </c>
      <c r="AK32">
        <f t="shared" si="22"/>
        <v>405.99617431272969</v>
      </c>
      <c r="AL32">
        <f t="shared" si="8"/>
        <v>-5747.2151105241592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-370.88837188421047</v>
      </c>
      <c r="AR32">
        <f t="shared" si="9"/>
        <v>-371.39181750913633</v>
      </c>
      <c r="AS32">
        <f t="shared" si="9"/>
        <v>10.434697755333971</v>
      </c>
      <c r="AT32">
        <f t="shared" si="9"/>
        <v>23.816378623649083</v>
      </c>
      <c r="AU32">
        <f t="shared" si="9"/>
        <v>-337.14074113015323</v>
      </c>
      <c r="AW32">
        <v>29</v>
      </c>
      <c r="AX32">
        <f>IF(Z32&gt;0, (R32*SUMPRODUCT(K32:$K$98, X32:$X$98)-K32*$AZ$3)/Z32, 0)</f>
        <v>8188.5527019697029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1000000</v>
      </c>
      <c r="S33">
        <f t="shared" si="1"/>
        <v>8050.1757001207143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5622.0657697566685</v>
      </c>
      <c r="AC33">
        <f t="shared" si="2"/>
        <v>5413.3638490410476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-7257.6011298055491</v>
      </c>
      <c r="AI33">
        <f t="shared" si="6"/>
        <v>-7266.0067908288229</v>
      </c>
      <c r="AJ33">
        <f t="shared" si="7"/>
        <v>208.70192071562087</v>
      </c>
      <c r="AK33">
        <f t="shared" si="22"/>
        <v>393.54460388296684</v>
      </c>
      <c r="AL33">
        <f t="shared" si="8"/>
        <v>-6663.7602662302352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-380.12712254588621</v>
      </c>
      <c r="AR33">
        <f t="shared" si="9"/>
        <v>-380.56738092888702</v>
      </c>
      <c r="AS33">
        <f t="shared" si="9"/>
        <v>10.931058234327931</v>
      </c>
      <c r="AT33">
        <f t="shared" si="9"/>
        <v>20.612455161406878</v>
      </c>
      <c r="AU33">
        <f t="shared" si="9"/>
        <v>-349.02386753315221</v>
      </c>
      <c r="AW33">
        <v>30</v>
      </c>
      <c r="AX33">
        <f>IF(Z33&gt;0, (R33*SUMPRODUCT(K33:$K$98, X33:$X$98)-K33*$AZ$3)/Z33, 0)</f>
        <v>8050.1757001207143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1000000</v>
      </c>
      <c r="S34">
        <f t="shared" si="1"/>
        <v>7875.9675642185648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5413.3638490410476</v>
      </c>
      <c r="AC34">
        <f t="shared" si="2"/>
        <v>5178.046057895689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-8279.4725501811972</v>
      </c>
      <c r="AI34">
        <f t="shared" si="6"/>
        <v>-8287.6906611873619</v>
      </c>
      <c r="AJ34">
        <f t="shared" si="7"/>
        <v>235.31779114535857</v>
      </c>
      <c r="AK34">
        <f t="shared" si="22"/>
        <v>378.93546943287339</v>
      </c>
      <c r="AL34">
        <f t="shared" si="8"/>
        <v>-7673.4374006091302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-387.18668149335184</v>
      </c>
      <c r="AR34">
        <f t="shared" si="9"/>
        <v>-387.57099862337856</v>
      </c>
      <c r="AS34">
        <f t="shared" si="9"/>
        <v>11.004555434865599</v>
      </c>
      <c r="AT34">
        <f t="shared" si="9"/>
        <v>17.720786683039215</v>
      </c>
      <c r="AU34">
        <f t="shared" ref="AU34:AU97" si="23">AL34*$K34</f>
        <v>-358.84565650547376</v>
      </c>
      <c r="AW34">
        <v>31</v>
      </c>
      <c r="AX34">
        <f>IF(Z34&gt;0, (R34*SUMPRODUCT(K34:$K$98, X34:$X$98)-K34*$AZ$3)/Z34, 0)</f>
        <v>7875.9675642185648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1000000</v>
      </c>
      <c r="S35">
        <f t="shared" si="1"/>
        <v>7668.7395354604869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5178.046057895689</v>
      </c>
      <c r="AC35">
        <f t="shared" si="2"/>
        <v>4920.1534222956634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-9288.7178568300114</v>
      </c>
      <c r="AI35">
        <f t="shared" ref="AI35:AI66" si="25">SUM(AE35:AH35)</f>
        <v>-9296.7376777529043</v>
      </c>
      <c r="AJ35">
        <f t="shared" si="7"/>
        <v>257.89263560002564</v>
      </c>
      <c r="AK35">
        <f t="shared" si="22"/>
        <v>362.46322405269825</v>
      </c>
      <c r="AL35">
        <f t="shared" ref="AL35:AL98" si="26">SUM(AI35:AK35)</f>
        <v>-8676.3818181001807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-387.84258086535249</v>
      </c>
      <c r="AR35">
        <f t="shared" si="27"/>
        <v>-388.17744172481173</v>
      </c>
      <c r="AS35">
        <f t="shared" si="27"/>
        <v>10.76808951665333</v>
      </c>
      <c r="AT35">
        <f t="shared" si="27"/>
        <v>15.134346252320199</v>
      </c>
      <c r="AU35">
        <f t="shared" si="23"/>
        <v>-362.27500595583825</v>
      </c>
      <c r="AW35">
        <v>32</v>
      </c>
      <c r="AX35">
        <f>IF(Z35&gt;0, (R35*SUMPRODUCT(K35:$K$98, X35:$X$98)-K35*$AZ$3)/Z35, 0)</f>
        <v>7668.7395354604869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1000000</v>
      </c>
      <c r="S36">
        <f t="shared" si="1"/>
        <v>7438.0915487107904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4920.1534222956634</v>
      </c>
      <c r="AC36">
        <f t="shared" si="2"/>
        <v>4647.7519538350689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-10311.690059024133</v>
      </c>
      <c r="AI36">
        <f t="shared" si="25"/>
        <v>-10319.500785612059</v>
      </c>
      <c r="AJ36">
        <f t="shared" si="7"/>
        <v>272.40146846059451</v>
      </c>
      <c r="AK36">
        <f t="shared" si="22"/>
        <v>344.41073956069647</v>
      </c>
      <c r="AL36">
        <f t="shared" si="26"/>
        <v>-9702.6885775907667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-384.42493079259901</v>
      </c>
      <c r="AR36">
        <f t="shared" si="27"/>
        <v>-384.7161185620933</v>
      </c>
      <c r="AS36">
        <f t="shared" si="27"/>
        <v>10.155262140479479</v>
      </c>
      <c r="AT36">
        <f t="shared" si="27"/>
        <v>12.839803559066487</v>
      </c>
      <c r="AU36">
        <f t="shared" si="23"/>
        <v>-361.72105286254725</v>
      </c>
      <c r="AW36">
        <v>33</v>
      </c>
      <c r="AX36">
        <f>IF(Z36&gt;0, (R36*SUMPRODUCT(K36:$K$98, X36:$X$98)-K36*$AZ$3)/Z36, 0)</f>
        <v>7438.0915487107904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1000000</v>
      </c>
      <c r="S37">
        <f t="shared" si="1"/>
        <v>7190.6974726418257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4647.7519538350689</v>
      </c>
      <c r="AC37">
        <f t="shared" si="2"/>
        <v>4366.3994448324311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-11380.627922950438</v>
      </c>
      <c r="AI37">
        <f t="shared" si="25"/>
        <v>-11388.218284423447</v>
      </c>
      <c r="AJ37">
        <f t="shared" si="7"/>
        <v>281.35250900263782</v>
      </c>
      <c r="AK37">
        <f t="shared" si="22"/>
        <v>325.34263676845484</v>
      </c>
      <c r="AL37">
        <f t="shared" si="26"/>
        <v>-10781.523138652354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-378.81738006417703</v>
      </c>
      <c r="AR37">
        <f t="shared" si="27"/>
        <v>-379.07003403603272</v>
      </c>
      <c r="AS37">
        <f t="shared" si="27"/>
        <v>9.3651440901541019</v>
      </c>
      <c r="AT37">
        <f t="shared" si="27"/>
        <v>10.829406436815111</v>
      </c>
      <c r="AU37">
        <f t="shared" si="23"/>
        <v>-358.87548350906349</v>
      </c>
      <c r="AW37">
        <v>34</v>
      </c>
      <c r="AX37">
        <f>IF(Z37&gt;0, (R37*SUMPRODUCT(K37:$K$98, X37:$X$98)-K37*$AZ$3)/Z37, 0)</f>
        <v>7190.6974726418257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1000000</v>
      </c>
      <c r="S38">
        <f t="shared" si="1"/>
        <v>6931.7281767526829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4366.3994448324311</v>
      </c>
      <c r="AC38">
        <f t="shared" si="2"/>
        <v>4079.6110127950055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-12614.939091032047</v>
      </c>
      <c r="AI38">
        <f t="shared" si="25"/>
        <v>-12622.295862151688</v>
      </c>
      <c r="AJ38">
        <f t="shared" si="7"/>
        <v>286.78843203742554</v>
      </c>
      <c r="AK38">
        <f t="shared" si="22"/>
        <v>305.6479611382702</v>
      </c>
      <c r="AL38">
        <f t="shared" si="26"/>
        <v>-12029.859468975992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-374.9132649301124</v>
      </c>
      <c r="AR38">
        <f t="shared" si="27"/>
        <v>-375.13190657870894</v>
      </c>
      <c r="AS38">
        <f t="shared" si="27"/>
        <v>8.523290253202676</v>
      </c>
      <c r="AT38">
        <f t="shared" si="27"/>
        <v>9.0837913843788609</v>
      </c>
      <c r="AU38">
        <f t="shared" si="23"/>
        <v>-357.52482494112741</v>
      </c>
      <c r="AW38">
        <v>35</v>
      </c>
      <c r="AX38">
        <f>IF(Z38&gt;0, (R38*SUMPRODUCT(K38:$K$98, X38:$X$98)-K38*$AZ$3)/Z38, 0)</f>
        <v>6931.7281767526829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1000000</v>
      </c>
      <c r="S39">
        <f t="shared" si="1"/>
        <v>6657.3849531924516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4079.6110127950055</v>
      </c>
      <c r="AC39">
        <f t="shared" si="2"/>
        <v>3786.8664514602065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-13834.358652983428</v>
      </c>
      <c r="AI39">
        <f t="shared" si="25"/>
        <v>-13841.46892690871</v>
      </c>
      <c r="AJ39">
        <f t="shared" si="7"/>
        <v>292.74456133479907</v>
      </c>
      <c r="AK39">
        <f t="shared" si="22"/>
        <v>285.57277089565042</v>
      </c>
      <c r="AL39">
        <f t="shared" si="26"/>
        <v>-13263.15159467826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-367.10192045886208</v>
      </c>
      <c r="AR39">
        <f t="shared" si="27"/>
        <v>-367.29059528495503</v>
      </c>
      <c r="AS39">
        <f t="shared" si="27"/>
        <v>7.7681295798064491</v>
      </c>
      <c r="AT39">
        <f t="shared" si="27"/>
        <v>7.5778223809416714</v>
      </c>
      <c r="AU39">
        <f t="shared" si="23"/>
        <v>-351.94464332420688</v>
      </c>
      <c r="AW39">
        <v>36</v>
      </c>
      <c r="AX39">
        <f>IF(Z39&gt;0, (R39*SUMPRODUCT(K39:$K$98, X39:$X$98)-K39*$AZ$3)/Z39, 0)</f>
        <v>6657.3849531924516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1000000</v>
      </c>
      <c r="S40">
        <f t="shared" si="1"/>
        <v>6371.8179264426826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3786.8664514602065</v>
      </c>
      <c r="AC40">
        <f t="shared" si="2"/>
        <v>3493.1294449257316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-14918.180055840008</v>
      </c>
      <c r="AI40">
        <f t="shared" si="25"/>
        <v>-14925.032749775341</v>
      </c>
      <c r="AJ40">
        <f t="shared" si="7"/>
        <v>293.73700653447486</v>
      </c>
      <c r="AK40">
        <f t="shared" si="22"/>
        <v>265.08065160221446</v>
      </c>
      <c r="AL40">
        <f t="shared" si="26"/>
        <v>-14366.215091638651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-353.44793439010681</v>
      </c>
      <c r="AR40">
        <f t="shared" si="27"/>
        <v>-353.61029136041986</v>
      </c>
      <c r="AS40">
        <f t="shared" si="27"/>
        <v>6.9593434202385041</v>
      </c>
      <c r="AT40">
        <f t="shared" si="27"/>
        <v>6.2804047413885877</v>
      </c>
      <c r="AU40">
        <f t="shared" si="23"/>
        <v>-340.37054319879275</v>
      </c>
      <c r="AW40">
        <v>37</v>
      </c>
      <c r="AX40">
        <f>IF(Z40&gt;0, (R40*SUMPRODUCT(K40:$K$98, X40:$X$98)-K40*$AZ$3)/Z40, 0)</f>
        <v>6371.8179264426826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1000000</v>
      </c>
      <c r="S41">
        <f t="shared" si="1"/>
        <v>6085.2414789871482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3493.1294449257316</v>
      </c>
      <c r="AC41">
        <f t="shared" si="2"/>
        <v>3205.1858979681106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-16018.699457163135</v>
      </c>
      <c r="AI41">
        <f t="shared" si="25"/>
        <v>-16025.283390415898</v>
      </c>
      <c r="AJ41">
        <f t="shared" si="7"/>
        <v>287.94354695762104</v>
      </c>
      <c r="AK41">
        <f t="shared" si="22"/>
        <v>244.51906114480124</v>
      </c>
      <c r="AL41">
        <f t="shared" si="26"/>
        <v>-15492.820782313476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-338.85885098139892</v>
      </c>
      <c r="AR41">
        <f t="shared" si="27"/>
        <v>-338.99812721059192</v>
      </c>
      <c r="AS41">
        <f t="shared" si="27"/>
        <v>6.0911448979046963</v>
      </c>
      <c r="AT41">
        <f t="shared" si="27"/>
        <v>5.1725452696177614</v>
      </c>
      <c r="AU41">
        <f t="shared" si="23"/>
        <v>-327.73443704306948</v>
      </c>
      <c r="AW41">
        <v>38</v>
      </c>
      <c r="AX41">
        <f>IF(Z41&gt;0, (R41*SUMPRODUCT(K41:$K$98, X41:$X$98)-K41*$AZ$3)/Z41, 0)</f>
        <v>6085.2414789871482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1000000</v>
      </c>
      <c r="S42">
        <f t="shared" si="1"/>
        <v>5798.8236895243817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3205.1858979681106</v>
      </c>
      <c r="AC42">
        <f t="shared" si="2"/>
        <v>2924.8131071942912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-17067.097211689037</v>
      </c>
      <c r="AI42">
        <f t="shared" si="25"/>
        <v>-17073.401966894126</v>
      </c>
      <c r="AJ42">
        <f t="shared" si="7"/>
        <v>280.37279077381936</v>
      </c>
      <c r="AK42">
        <f t="shared" si="22"/>
        <v>224.36301285776776</v>
      </c>
      <c r="AL42">
        <f t="shared" si="26"/>
        <v>-16568.666163262536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-322.35411618946949</v>
      </c>
      <c r="AR42">
        <f t="shared" si="27"/>
        <v>-322.47319700132164</v>
      </c>
      <c r="AS42">
        <f t="shared" si="27"/>
        <v>5.295529875553175</v>
      </c>
      <c r="AT42">
        <f t="shared" si="27"/>
        <v>4.2376474346110999</v>
      </c>
      <c r="AU42">
        <f t="shared" si="23"/>
        <v>-312.94001969115732</v>
      </c>
      <c r="AW42">
        <v>39</v>
      </c>
      <c r="AX42">
        <f>IF(Z42&gt;0, (R42*SUMPRODUCT(K42:$K$98, X42:$X$98)-K42*$AZ$3)/Z42, 0)</f>
        <v>5798.8236895243817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1000000</v>
      </c>
      <c r="S43">
        <f t="shared" si="1"/>
        <v>5516.7244612182067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2924.8131071942912</v>
      </c>
      <c r="AC43">
        <f t="shared" si="2"/>
        <v>2654.6786876187307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-18131.015284153218</v>
      </c>
      <c r="AI43">
        <f t="shared" si="25"/>
        <v>-18137.030354115206</v>
      </c>
      <c r="AJ43">
        <f t="shared" si="7"/>
        <v>270.13441957556051</v>
      </c>
      <c r="AK43">
        <f t="shared" si="22"/>
        <v>204.73691750360041</v>
      </c>
      <c r="AL43">
        <f t="shared" si="26"/>
        <v>-17662.159017036047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-305.75788057530434</v>
      </c>
      <c r="AR43">
        <f t="shared" si="27"/>
        <v>-305.85931753370221</v>
      </c>
      <c r="AS43">
        <f t="shared" si="27"/>
        <v>4.5554937936682069</v>
      </c>
      <c r="AT43">
        <f t="shared" si="27"/>
        <v>3.452643163680694</v>
      </c>
      <c r="AU43">
        <f t="shared" si="23"/>
        <v>-297.85118057635333</v>
      </c>
      <c r="AW43">
        <v>40</v>
      </c>
      <c r="AX43">
        <f>IF(Z43&gt;0, (R43*SUMPRODUCT(K43:$K$98, X43:$X$98)-K43*$AZ$3)/Z43, 0)</f>
        <v>5516.7244612182067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1000000</v>
      </c>
      <c r="S44">
        <f t="shared" si="1"/>
        <v>5240.4181095727863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2654.6786876187307</v>
      </c>
      <c r="AC44">
        <f t="shared" si="2"/>
        <v>2395.5455361629893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-19264.837501594324</v>
      </c>
      <c r="AI44">
        <f t="shared" si="25"/>
        <v>-19270.55161038792</v>
      </c>
      <c r="AJ44">
        <f t="shared" si="7"/>
        <v>259.13315145574143</v>
      </c>
      <c r="AK44">
        <f t="shared" si="22"/>
        <v>185.82750813331117</v>
      </c>
      <c r="AL44">
        <f t="shared" si="26"/>
        <v>-18825.590950798865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-290.07003192161665</v>
      </c>
      <c r="AR44">
        <f t="shared" si="27"/>
        <v>-290.15606907194427</v>
      </c>
      <c r="AS44">
        <f t="shared" si="27"/>
        <v>3.9017594365120067</v>
      </c>
      <c r="AT44">
        <f t="shared" si="27"/>
        <v>2.797998748324928</v>
      </c>
      <c r="AU44">
        <f t="shared" si="23"/>
        <v>-283.45631088710735</v>
      </c>
      <c r="AW44">
        <v>41</v>
      </c>
      <c r="AX44">
        <f>IF(Z44&gt;0, (R44*SUMPRODUCT(K44:$K$98, X44:$X$98)-K44*$AZ$3)/Z44, 0)</f>
        <v>5240.4181095727863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1000000</v>
      </c>
      <c r="S45">
        <f t="shared" si="1"/>
        <v>4967.1801748182979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2395.5455361629893</v>
      </c>
      <c r="AC45">
        <f t="shared" si="2"/>
        <v>2147.1047266695537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-20299.142924903321</v>
      </c>
      <c r="AI45">
        <f t="shared" si="25"/>
        <v>-20304.546153322422</v>
      </c>
      <c r="AJ45">
        <f t="shared" si="7"/>
        <v>248.44080949343561</v>
      </c>
      <c r="AK45">
        <f t="shared" si="22"/>
        <v>167.68818753140926</v>
      </c>
      <c r="AL45">
        <f t="shared" si="26"/>
        <v>-19888.417156297575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-272.89601344014477</v>
      </c>
      <c r="AR45">
        <f t="shared" si="27"/>
        <v>-272.96865293535569</v>
      </c>
      <c r="AS45">
        <f t="shared" si="27"/>
        <v>3.3399689207284085</v>
      </c>
      <c r="AT45">
        <f t="shared" si="27"/>
        <v>2.2543532033652562</v>
      </c>
      <c r="AU45">
        <f t="shared" si="23"/>
        <v>-267.37433081126198</v>
      </c>
      <c r="AW45">
        <v>42</v>
      </c>
      <c r="AX45">
        <f>IF(Z45&gt;0, (R45*SUMPRODUCT(K45:$K$98, X45:$X$98)-K45*$AZ$3)/Z45, 0)</f>
        <v>4967.1801748182979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1000000</v>
      </c>
      <c r="S46">
        <f t="shared" si="1"/>
        <v>4699.3305892409444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2147.1047266695537</v>
      </c>
      <c r="AC46">
        <f t="shared" si="2"/>
        <v>1911.3776618259978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-21201.662290449771</v>
      </c>
      <c r="AI46">
        <f t="shared" si="25"/>
        <v>-21206.746465806049</v>
      </c>
      <c r="AJ46">
        <f t="shared" si="7"/>
        <v>235.72706484355581</v>
      </c>
      <c r="AK46">
        <f t="shared" si="22"/>
        <v>150.29733086686878</v>
      </c>
      <c r="AL46">
        <f t="shared" si="26"/>
        <v>-20820.722070095624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-254.49038568017818</v>
      </c>
      <c r="AR46">
        <f t="shared" si="27"/>
        <v>-254.55141267558824</v>
      </c>
      <c r="AS46">
        <f t="shared" si="27"/>
        <v>2.8295079331734918</v>
      </c>
      <c r="AT46">
        <f t="shared" si="27"/>
        <v>1.8040673026020246</v>
      </c>
      <c r="AU46">
        <f t="shared" si="23"/>
        <v>-249.9178374398127</v>
      </c>
      <c r="AW46">
        <v>43</v>
      </c>
      <c r="AX46">
        <f>IF(Z46&gt;0, (R46*SUMPRODUCT(K46:$K$98, X46:$X$98)-K46*$AZ$3)/Z46, 0)</f>
        <v>4699.3305892409444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1000000</v>
      </c>
      <c r="S47">
        <f t="shared" si="1"/>
        <v>4440.6682865529947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1911.3776618259978</v>
      </c>
      <c r="AC47">
        <f t="shared" si="2"/>
        <v>1690.0738373927754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-22076.712039451333</v>
      </c>
      <c r="AI47">
        <f t="shared" si="25"/>
        <v>-22081.469414153555</v>
      </c>
      <c r="AJ47">
        <f t="shared" si="7"/>
        <v>221.30382443322242</v>
      </c>
      <c r="AK47">
        <f t="shared" si="22"/>
        <v>133.79643632781986</v>
      </c>
      <c r="AL47">
        <f t="shared" si="26"/>
        <v>-21726.369153392512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-236.60168735924319</v>
      </c>
      <c r="AR47">
        <f t="shared" si="27"/>
        <v>-236.65267334302257</v>
      </c>
      <c r="AS47">
        <f t="shared" si="27"/>
        <v>2.3717688660514611</v>
      </c>
      <c r="AT47">
        <f t="shared" si="27"/>
        <v>1.4339301314998931</v>
      </c>
      <c r="AU47">
        <f t="shared" si="23"/>
        <v>-232.84697434547121</v>
      </c>
      <c r="AW47">
        <v>44</v>
      </c>
      <c r="AX47">
        <f>IF(Z47&gt;0, (R47*SUMPRODUCT(K47:$K$98, X47:$X$98)-K47*$AZ$3)/Z47, 0)</f>
        <v>4440.6682865529947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1000000</v>
      </c>
      <c r="S48">
        <f t="shared" si="1"/>
        <v>4190.9514452354479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1690.0738373927754</v>
      </c>
      <c r="AC48">
        <f t="shared" si="2"/>
        <v>1483.1030082897439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-22901.902482516132</v>
      </c>
      <c r="AI48">
        <f t="shared" si="25"/>
        <v>-22906.3260096903</v>
      </c>
      <c r="AJ48">
        <f t="shared" si="7"/>
        <v>206.97082910303152</v>
      </c>
      <c r="AK48">
        <f t="shared" si="22"/>
        <v>118.30516861749429</v>
      </c>
      <c r="AL48">
        <f t="shared" si="26"/>
        <v>-22581.050011969772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-219.14773332742334</v>
      </c>
      <c r="AR48">
        <f t="shared" si="27"/>
        <v>-219.19006194856175</v>
      </c>
      <c r="AS48">
        <f t="shared" si="27"/>
        <v>1.9804986986322923</v>
      </c>
      <c r="AT48">
        <f t="shared" si="27"/>
        <v>1.1320592061395451</v>
      </c>
      <c r="AU48">
        <f t="shared" si="23"/>
        <v>-216.0775040437899</v>
      </c>
      <c r="AW48">
        <v>45</v>
      </c>
      <c r="AX48">
        <f>IF(Z48&gt;0, (R48*SUMPRODUCT(K48:$K$98, X48:$X$98)-K48*$AZ$3)/Z48, 0)</f>
        <v>4190.9514452354479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1000000</v>
      </c>
      <c r="S49">
        <f t="shared" si="1"/>
        <v>3950.3169782942014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1483.1030082897439</v>
      </c>
      <c r="AC49">
        <f t="shared" si="2"/>
        <v>1290.4113984053652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-23683.135939188127</v>
      </c>
      <c r="AI49">
        <f t="shared" si="25"/>
        <v>-23687.219191891316</v>
      </c>
      <c r="AJ49">
        <f t="shared" si="7"/>
        <v>192.69160988437875</v>
      </c>
      <c r="AK49">
        <f t="shared" si="22"/>
        <v>103.81721058028208</v>
      </c>
      <c r="AL49">
        <f t="shared" si="26"/>
        <v>-23390.710371426656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-202.34226498059684</v>
      </c>
      <c r="AR49">
        <f t="shared" si="27"/>
        <v>-202.37715117989799</v>
      </c>
      <c r="AS49">
        <f t="shared" si="27"/>
        <v>1.6463046484586172</v>
      </c>
      <c r="AT49">
        <f t="shared" si="27"/>
        <v>0.88698597967436132</v>
      </c>
      <c r="AU49">
        <f t="shared" si="23"/>
        <v>-199.84386055176503</v>
      </c>
      <c r="AW49">
        <v>46</v>
      </c>
      <c r="AX49">
        <f>IF(Z49&gt;0, (R49*SUMPRODUCT(K49:$K$98, X49:$X$98)-K49*$AZ$3)/Z49, 0)</f>
        <v>3950.3169782942014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1000000</v>
      </c>
      <c r="S50">
        <f t="shared" si="1"/>
        <v>3718.172180511935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1290.4113984053652</v>
      </c>
      <c r="AC50">
        <f t="shared" si="2"/>
        <v>1111.6906722132012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-24405.127749637802</v>
      </c>
      <c r="AI50">
        <f t="shared" si="25"/>
        <v>-24408.865105717086</v>
      </c>
      <c r="AJ50">
        <f t="shared" si="7"/>
        <v>178.72072619216397</v>
      </c>
      <c r="AK50">
        <f t="shared" si="22"/>
        <v>90.328797888375576</v>
      </c>
      <c r="AL50">
        <f t="shared" si="26"/>
        <v>-24139.815581636547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-186.17032716423418</v>
      </c>
      <c r="AR50">
        <f t="shared" si="27"/>
        <v>-186.19883694345546</v>
      </c>
      <c r="AS50">
        <f t="shared" si="27"/>
        <v>1.3633403769713306</v>
      </c>
      <c r="AT50">
        <f t="shared" si="27"/>
        <v>0.68905772703773049</v>
      </c>
      <c r="AU50">
        <f t="shared" si="23"/>
        <v>-184.1464388394464</v>
      </c>
      <c r="AW50">
        <v>47</v>
      </c>
      <c r="AX50">
        <f>IF(Z50&gt;0, (R50*SUMPRODUCT(K50:$K$98, X50:$X$98)-K50*$AZ$3)/Z50, 0)</f>
        <v>3718.172180511935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1000000</v>
      </c>
      <c r="S51">
        <f t="shared" si="1"/>
        <v>3493.3318722547333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1111.6906722132012</v>
      </c>
      <c r="AC51">
        <f t="shared" si="2"/>
        <v>946.61100468149607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-25022.055506232384</v>
      </c>
      <c r="AI51">
        <f t="shared" si="25"/>
        <v>-25025.442713057048</v>
      </c>
      <c r="AJ51">
        <f t="shared" si="7"/>
        <v>165.07966753170513</v>
      </c>
      <c r="AK51">
        <f t="shared" si="22"/>
        <v>77.818347054924089</v>
      </c>
      <c r="AL51">
        <f t="shared" si="26"/>
        <v>-24782.544698470421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-170.42540592966034</v>
      </c>
      <c r="AR51">
        <f t="shared" si="27"/>
        <v>-170.44847622050506</v>
      </c>
      <c r="AS51">
        <f t="shared" si="27"/>
        <v>1.1243588418552097</v>
      </c>
      <c r="AT51">
        <f t="shared" si="27"/>
        <v>0.53002133986583677</v>
      </c>
      <c r="AU51">
        <f t="shared" si="23"/>
        <v>-168.79409603878403</v>
      </c>
      <c r="AW51">
        <v>48</v>
      </c>
      <c r="AX51">
        <f>IF(Z51&gt;0, (R51*SUMPRODUCT(K51:$K$98, X51:$X$98)-K51*$AZ$3)/Z51, 0)</f>
        <v>3493.3318722547333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1000000</v>
      </c>
      <c r="S52">
        <f t="shared" si="1"/>
        <v>3275.8421832772678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946.61100468149607</v>
      </c>
      <c r="AC52">
        <f t="shared" si="2"/>
        <v>795.01654485230847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-25576.046231172291</v>
      </c>
      <c r="AI52">
        <f t="shared" si="25"/>
        <v>-25579.079865350821</v>
      </c>
      <c r="AJ52">
        <f t="shared" si="7"/>
        <v>151.5944598291876</v>
      </c>
      <c r="AK52">
        <f t="shared" si="22"/>
        <v>66.262770327704729</v>
      </c>
      <c r="AL52">
        <f t="shared" si="26"/>
        <v>-25361.222635193932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-155.53450077906643</v>
      </c>
      <c r="AR52">
        <f t="shared" si="27"/>
        <v>-155.5529490870355</v>
      </c>
      <c r="AS52">
        <f t="shared" si="27"/>
        <v>0.92188481430205071</v>
      </c>
      <c r="AT52">
        <f t="shared" si="27"/>
        <v>0.40296091154997504</v>
      </c>
      <c r="AU52">
        <f t="shared" si="23"/>
        <v>-154.22810336118349</v>
      </c>
      <c r="AW52">
        <v>49</v>
      </c>
      <c r="AX52">
        <f>IF(Z52&gt;0, (R52*SUMPRODUCT(K52:$K$98, X52:$X$98)-K52*$AZ$3)/Z52, 0)</f>
        <v>3275.8421832772678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1000000</v>
      </c>
      <c r="S53">
        <f t="shared" si="1"/>
        <v>3061.5922944636168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795.01654485230847</v>
      </c>
      <c r="AC53">
        <f t="shared" si="2"/>
        <v>656.29538880580685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-25899.755670817467</v>
      </c>
      <c r="AI53">
        <f t="shared" si="25"/>
        <v>-25902.435221708325</v>
      </c>
      <c r="AJ53">
        <f t="shared" si="7"/>
        <v>138.72115604650162</v>
      </c>
      <c r="AK53">
        <f t="shared" si="22"/>
        <v>55.651158139661597</v>
      </c>
      <c r="AL53">
        <f t="shared" si="26"/>
        <v>-25708.062907522162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-140.62773299637919</v>
      </c>
      <c r="AR53">
        <f t="shared" si="27"/>
        <v>-140.64228213622513</v>
      </c>
      <c r="AS53">
        <f t="shared" si="27"/>
        <v>0.75321334847328913</v>
      </c>
      <c r="AT53">
        <f t="shared" si="27"/>
        <v>0.3021687272757424</v>
      </c>
      <c r="AU53">
        <f t="shared" si="23"/>
        <v>-139.5869000604761</v>
      </c>
      <c r="AW53">
        <v>50</v>
      </c>
      <c r="AX53">
        <f>IF(Z53&gt;0, (R53*SUMPRODUCT(K53:$K$98, X53:$X$98)-K53*$AZ$3)/Z53, 0)</f>
        <v>3061.5922944636168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1000000</v>
      </c>
      <c r="S54">
        <f t="shared" si="1"/>
        <v>2848.4127963362666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656.29538880580685</v>
      </c>
      <c r="AC54">
        <f t="shared" si="2"/>
        <v>530.67957074921765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-25913.315438404803</v>
      </c>
      <c r="AI54">
        <f t="shared" si="25"/>
        <v>-25915.64427734377</v>
      </c>
      <c r="AJ54">
        <f t="shared" si="7"/>
        <v>125.61581805658921</v>
      </c>
      <c r="AK54">
        <f t="shared" si="22"/>
        <v>45.940677216406485</v>
      </c>
      <c r="AL54">
        <f t="shared" si="26"/>
        <v>-25744.087782070772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-125.62621283683174</v>
      </c>
      <c r="AR54">
        <f t="shared" si="27"/>
        <v>-125.63750290957078</v>
      </c>
      <c r="AS54">
        <f t="shared" si="27"/>
        <v>0.60897801874715451</v>
      </c>
      <c r="AT54">
        <f t="shared" si="27"/>
        <v>0.22271767221661801</v>
      </c>
      <c r="AU54">
        <f t="shared" si="23"/>
        <v>-124.805807218607</v>
      </c>
      <c r="AW54">
        <v>51</v>
      </c>
      <c r="AX54">
        <f>IF(Z54&gt;0, (R54*SUMPRODUCT(K54:$K$98, X54:$X$98)-K54*$AZ$3)/Z54, 0)</f>
        <v>2848.4127963362666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1000000</v>
      </c>
      <c r="S55">
        <f t="shared" si="1"/>
        <v>2633.8932936113156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530.67957074921765</v>
      </c>
      <c r="AC55">
        <f t="shared" si="2"/>
        <v>418.45685339434118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-25570.161562165889</v>
      </c>
      <c r="AI55">
        <f t="shared" si="25"/>
        <v>-25572.147485695943</v>
      </c>
      <c r="AJ55">
        <f t="shared" si="7"/>
        <v>112.22271735487647</v>
      </c>
      <c r="AK55">
        <f t="shared" si="22"/>
        <v>37.147569952445238</v>
      </c>
      <c r="AL55">
        <f t="shared" si="26"/>
        <v>-25422.77719838862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-110.68091361026369</v>
      </c>
      <c r="AR55">
        <f t="shared" si="27"/>
        <v>-110.68950971671113</v>
      </c>
      <c r="AS55">
        <f t="shared" si="27"/>
        <v>0.48575809169083811</v>
      </c>
      <c r="AT55">
        <f t="shared" si="27"/>
        <v>0.16079393830742603</v>
      </c>
      <c r="AU55">
        <f t="shared" si="23"/>
        <v>-110.04295768671285</v>
      </c>
      <c r="AW55">
        <v>52</v>
      </c>
      <c r="AX55">
        <f>IF(Z55&gt;0, (R55*SUMPRODUCT(K55:$K$98, X55:$X$98)-K55*$AZ$3)/Z55, 0)</f>
        <v>2633.8932936113156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1000000</v>
      </c>
      <c r="S56">
        <f t="shared" si="1"/>
        <v>2411.8210755879959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418.45685339434118</v>
      </c>
      <c r="AC56">
        <f t="shared" si="2"/>
        <v>319.74334646439456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-24711.732682954938</v>
      </c>
      <c r="AI56">
        <f t="shared" si="25"/>
        <v>-24713.389850591153</v>
      </c>
      <c r="AJ56">
        <f t="shared" si="7"/>
        <v>98.713506929946618</v>
      </c>
      <c r="AK56">
        <f t="shared" si="22"/>
        <v>29.291979737603885</v>
      </c>
      <c r="AL56">
        <f t="shared" si="26"/>
        <v>-24585.3843639236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-95.504632546320465</v>
      </c>
      <c r="AR56">
        <f t="shared" si="27"/>
        <v>-95.511037082505567</v>
      </c>
      <c r="AS56">
        <f t="shared" si="27"/>
        <v>0.3815028807432006</v>
      </c>
      <c r="AT56">
        <f t="shared" si="27"/>
        <v>0.11320613561523872</v>
      </c>
      <c r="AU56">
        <f t="shared" si="23"/>
        <v>-95.016328066147111</v>
      </c>
      <c r="AW56">
        <v>53</v>
      </c>
      <c r="AX56">
        <f>IF(Z56&gt;0, (R56*SUMPRODUCT(K56:$K$98, X56:$X$98)-K56*$AZ$3)/Z56, 0)</f>
        <v>2411.8210755879959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1000000</v>
      </c>
      <c r="S57">
        <f t="shared" si="1"/>
        <v>2176.6862437006225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319.74334646439456</v>
      </c>
      <c r="AC57">
        <f t="shared" si="2"/>
        <v>234.9238984540716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-23320.363362142896</v>
      </c>
      <c r="AI57">
        <f t="shared" si="25"/>
        <v>-23321.712453560722</v>
      </c>
      <c r="AJ57">
        <f t="shared" si="7"/>
        <v>84.819448010322958</v>
      </c>
      <c r="AK57">
        <f t="shared" si="22"/>
        <v>22.382034252507623</v>
      </c>
      <c r="AL57">
        <f t="shared" si="26"/>
        <v>-23214.510971297892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-80.470839294470238</v>
      </c>
      <c r="AR57">
        <f t="shared" si="27"/>
        <v>-80.475494561499815</v>
      </c>
      <c r="AS57">
        <f t="shared" si="27"/>
        <v>0.29268378300505093</v>
      </c>
      <c r="AT57">
        <f t="shared" si="27"/>
        <v>7.7232976752870247E-2</v>
      </c>
      <c r="AU57">
        <f t="shared" si="23"/>
        <v>-80.105577801741887</v>
      </c>
      <c r="AW57">
        <v>54</v>
      </c>
      <c r="AX57">
        <f>IF(Z57&gt;0, (R57*SUMPRODUCT(K57:$K$98, X57:$X$98)-K57*$AZ$3)/Z57, 0)</f>
        <v>2176.6862437006225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1000000</v>
      </c>
      <c r="S58">
        <f t="shared" si="1"/>
        <v>1918.8505151211755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234.9238984540716</v>
      </c>
      <c r="AC58">
        <f t="shared" si="2"/>
        <v>163.9934024953136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-21383.643142052551</v>
      </c>
      <c r="AI58">
        <f t="shared" si="25"/>
        <v>-21384.711447016922</v>
      </c>
      <c r="AJ58">
        <f t="shared" si="7"/>
        <v>70.930495958758002</v>
      </c>
      <c r="AK58">
        <f t="shared" si="22"/>
        <v>16.444672891785014</v>
      </c>
      <c r="AL58">
        <f t="shared" si="26"/>
        <v>-21297.336278166378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-65.882018006440717</v>
      </c>
      <c r="AR58">
        <f t="shared" si="27"/>
        <v>-65.8853094047507</v>
      </c>
      <c r="AS58">
        <f t="shared" si="27"/>
        <v>0.21853358573735129</v>
      </c>
      <c r="AT58">
        <f t="shared" si="27"/>
        <v>5.0665278520104162E-2</v>
      </c>
      <c r="AU58">
        <f t="shared" si="23"/>
        <v>-65.616110540493239</v>
      </c>
      <c r="AW58">
        <v>55</v>
      </c>
      <c r="AX58">
        <f>IF(Z58&gt;0, (R58*SUMPRODUCT(K58:$K$98, X58:$X$98)-K58*$AZ$3)/Z58, 0)</f>
        <v>1918.8505151211755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1000000</v>
      </c>
      <c r="S59">
        <f t="shared" si="1"/>
        <v>1625.72671913977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163.9934024953136</v>
      </c>
      <c r="AC59">
        <f t="shared" si="2"/>
        <v>106.62954818147288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-19020.90178882681</v>
      </c>
      <c r="AI59">
        <f t="shared" si="25"/>
        <v>-19021.721649469178</v>
      </c>
      <c r="AJ59">
        <f t="shared" si="7"/>
        <v>57.363854313840719</v>
      </c>
      <c r="AK59">
        <f t="shared" si="22"/>
        <v>11.479538174671953</v>
      </c>
      <c r="AL59">
        <f t="shared" si="26"/>
        <v>-18952.878256980664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-52.323679374997994</v>
      </c>
      <c r="AR59">
        <f t="shared" si="27"/>
        <v>-52.325934690011955</v>
      </c>
      <c r="AS59">
        <f t="shared" si="27"/>
        <v>0.1577994542085602</v>
      </c>
      <c r="AT59">
        <f t="shared" si="27"/>
        <v>3.1578506712937111E-2</v>
      </c>
      <c r="AU59">
        <f t="shared" si="23"/>
        <v>-52.136556729090458</v>
      </c>
      <c r="AW59">
        <v>56</v>
      </c>
      <c r="AX59">
        <f>IF(Z59&gt;0, (R59*SUMPRODUCT(K59:$K$98, X59:$X$98)-K59*$AZ$3)/Z59, 0)</f>
        <v>1625.72671913977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1000000</v>
      </c>
      <c r="S60">
        <f t="shared" si="1"/>
        <v>1275.654433146703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106.62954818147288</v>
      </c>
      <c r="AC60">
        <f t="shared" si="2"/>
        <v>61.911372103439305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-16399.935047043862</v>
      </c>
      <c r="AI60">
        <f t="shared" si="25"/>
        <v>-16400.541709891717</v>
      </c>
      <c r="AJ60">
        <f t="shared" si="7"/>
        <v>44.718176078033579</v>
      </c>
      <c r="AK60">
        <f t="shared" si="22"/>
        <v>7.4640683727031023</v>
      </c>
      <c r="AL60">
        <f t="shared" si="26"/>
        <v>-16348.359465440981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-40.280168434626091</v>
      </c>
      <c r="AR60">
        <f t="shared" si="27"/>
        <v>-40.281658469899071</v>
      </c>
      <c r="AS60">
        <f t="shared" si="27"/>
        <v>0.10983309746931842</v>
      </c>
      <c r="AT60">
        <f t="shared" si="27"/>
        <v>1.8332629391373121E-2</v>
      </c>
      <c r="AU60">
        <f t="shared" si="23"/>
        <v>-40.153492743038377</v>
      </c>
      <c r="AW60">
        <v>57</v>
      </c>
      <c r="AX60">
        <f>IF(Z60&gt;0, (R60*SUMPRODUCT(K60:$K$98, X60:$X$98)-K60*$AZ$3)/Z60, 0)</f>
        <v>1275.654433146703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1000000</v>
      </c>
      <c r="S61">
        <f t="shared" si="1"/>
        <v>825.89189223043218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61.911372103439305</v>
      </c>
      <c r="AC61">
        <f t="shared" si="2"/>
        <v>28.421831612531356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-13634.196364501009</v>
      </c>
      <c r="AI61">
        <f t="shared" si="25"/>
        <v>-13634.626533265829</v>
      </c>
      <c r="AJ61">
        <f t="shared" si="7"/>
        <v>33.489540490907949</v>
      </c>
      <c r="AK61">
        <f t="shared" si="22"/>
        <v>4.3337960472407522</v>
      </c>
      <c r="AL61">
        <f t="shared" si="26"/>
        <v>-13596.803196727682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-29.89927597587063</v>
      </c>
      <c r="AR61">
        <f t="shared" si="27"/>
        <v>-29.900219319671152</v>
      </c>
      <c r="AS61">
        <f t="shared" si="27"/>
        <v>7.3441293250685644E-2</v>
      </c>
      <c r="AT61">
        <f t="shared" si="27"/>
        <v>9.5038505076078857E-3</v>
      </c>
      <c r="AU61">
        <f t="shared" si="23"/>
        <v>-29.817274175912861</v>
      </c>
      <c r="AW61">
        <v>58</v>
      </c>
      <c r="AX61">
        <f>IF(Z61&gt;0, (R61*SUMPRODUCT(K61:$K$98, X61:$X$98)-K61*$AZ$3)/Z61, 0)</f>
        <v>825.89189223043218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1000000</v>
      </c>
      <c r="S62">
        <f t="shared" si="1"/>
        <v>197.6300474469939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28.421831612531356</v>
      </c>
      <c r="AC62">
        <f t="shared" si="2"/>
        <v>4.5856163006948236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-10866.334246600874</v>
      </c>
      <c r="AI62">
        <f t="shared" si="25"/>
        <v>-10866.624284499965</v>
      </c>
      <c r="AJ62">
        <f t="shared" si="7"/>
        <v>23.836215311836533</v>
      </c>
      <c r="AK62">
        <f t="shared" si="22"/>
        <v>1.9895282128771952</v>
      </c>
      <c r="AL62">
        <f t="shared" si="26"/>
        <v>-10840.798540975253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-21.276302889395573</v>
      </c>
      <c r="AR62">
        <f t="shared" si="27"/>
        <v>-21.27687078414742</v>
      </c>
      <c r="AS62">
        <f t="shared" si="27"/>
        <v>4.6671354405477122E-2</v>
      </c>
      <c r="AT62">
        <f t="shared" si="27"/>
        <v>3.8954999821963301E-3</v>
      </c>
      <c r="AU62">
        <f t="shared" si="23"/>
        <v>-21.226303929759748</v>
      </c>
      <c r="AW62">
        <v>59</v>
      </c>
      <c r="AX62">
        <f>IF(Z62&gt;0, (R62*SUMPRODUCT(K62:$K$98, X62:$X$98)-K62*$AZ$3)/Z62, 0)</f>
        <v>197.6300474469939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1000000</v>
      </c>
      <c r="S63">
        <f t="shared" si="1"/>
        <v>-763.45028129860736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4.5856163006948236</v>
      </c>
      <c r="AC63">
        <f t="shared" si="2"/>
        <v>-11.277239567241743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-8199.5884020434987</v>
      </c>
      <c r="AI63">
        <f t="shared" si="25"/>
        <v>-8199.7730447085723</v>
      </c>
      <c r="AJ63">
        <f t="shared" si="7"/>
        <v>15.862855867936567</v>
      </c>
      <c r="AK63">
        <f t="shared" si="22"/>
        <v>0.32099314104863769</v>
      </c>
      <c r="AL63">
        <f t="shared" si="26"/>
        <v>-8183.5891956995874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-14.334651348960866</v>
      </c>
      <c r="AR63">
        <f t="shared" si="27"/>
        <v>-14.334974144215725</v>
      </c>
      <c r="AS63">
        <f t="shared" si="27"/>
        <v>2.7731697875105415E-2</v>
      </c>
      <c r="AT63">
        <f t="shared" si="27"/>
        <v>5.6116533376154582E-4</v>
      </c>
      <c r="AU63">
        <f t="shared" si="23"/>
        <v>-14.30668128100686</v>
      </c>
      <c r="AW63">
        <v>60</v>
      </c>
      <c r="AX63">
        <f>IF(Z63&gt;0, (R63*SUMPRODUCT(K63:$K$98, X63:$X$98)-K63*$AZ$3)/Z63, 0)</f>
        <v>-763.45028129860736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1000000</v>
      </c>
      <c r="S64">
        <f t="shared" si="1"/>
        <v>-2355.0392009869515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-11.277239567241743</v>
      </c>
      <c r="AC64">
        <f t="shared" si="2"/>
        <v>-20.778456075614226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-5800.7223408647287</v>
      </c>
      <c r="AI64">
        <f t="shared" si="25"/>
        <v>-5800.8326280738911</v>
      </c>
      <c r="AJ64">
        <f t="shared" si="7"/>
        <v>9.5012165083724831</v>
      </c>
      <c r="AK64">
        <f t="shared" si="22"/>
        <v>-0.78940676970692214</v>
      </c>
      <c r="AL64">
        <f t="shared" si="26"/>
        <v>-5792.1208183352255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-9.0543887531011702</v>
      </c>
      <c r="AR64">
        <f t="shared" si="27"/>
        <v>-9.0545609011902481</v>
      </c>
      <c r="AS64">
        <f t="shared" si="27"/>
        <v>1.4830516414850949E-2</v>
      </c>
      <c r="AT64">
        <f t="shared" si="27"/>
        <v>-1.23219064062128E-3</v>
      </c>
      <c r="AU64">
        <f t="shared" si="23"/>
        <v>-9.0409625754160174</v>
      </c>
      <c r="AW64">
        <v>61</v>
      </c>
      <c r="AX64">
        <f>IF(Z64&gt;0, (R64*SUMPRODUCT(K64:$K$98, X64:$X$98)-K64*$AZ$3)/Z64, 0)</f>
        <v>-2355.0392009869515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1000000</v>
      </c>
      <c r="S65">
        <f t="shared" si="1"/>
        <v>-4899.2525281829594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-20.778456075614226</v>
      </c>
      <c r="AC65">
        <f t="shared" si="2"/>
        <v>-25.51727800676148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-3526.3446920647507</v>
      </c>
      <c r="AI65">
        <f t="shared" si="25"/>
        <v>-3526.4097970931707</v>
      </c>
      <c r="AJ65">
        <f t="shared" si="7"/>
        <v>4.7388219311472533</v>
      </c>
      <c r="AK65">
        <f t="shared" si="22"/>
        <v>-1.454491925292996</v>
      </c>
      <c r="AL65">
        <f t="shared" si="26"/>
        <v>-3523.1254670873163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-4.9145504527540691</v>
      </c>
      <c r="AR65">
        <f t="shared" si="27"/>
        <v>-4.9146411874878622</v>
      </c>
      <c r="AS65">
        <f t="shared" si="27"/>
        <v>6.604340046407752E-3</v>
      </c>
      <c r="AT65">
        <f t="shared" si="27"/>
        <v>-2.0270774907686128E-3</v>
      </c>
      <c r="AU65">
        <f t="shared" si="23"/>
        <v>-4.9100639249322233</v>
      </c>
      <c r="AW65">
        <v>62</v>
      </c>
      <c r="AX65">
        <f>IF(Z65&gt;0, (R65*SUMPRODUCT(K65:$K$98, X65:$X$98)-K65*$AZ$3)/Z65, 0)</f>
        <v>-4899.2525281829594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1000000</v>
      </c>
      <c r="S66">
        <f t="shared" si="1"/>
        <v>-8756.2888480836045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-25.51727800676148</v>
      </c>
      <c r="AC66">
        <f t="shared" si="2"/>
        <v>-26.578643797056685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-2120.9405631104009</v>
      </c>
      <c r="AI66">
        <f t="shared" si="25"/>
        <v>-2120.9785053314981</v>
      </c>
      <c r="AJ66">
        <f t="shared" si="7"/>
        <v>1.0613657902952056</v>
      </c>
      <c r="AK66">
        <f t="shared" si="22"/>
        <v>-1.7862094604733036</v>
      </c>
      <c r="AL66">
        <f t="shared" si="26"/>
        <v>-2121.7033490016765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-2.6391830419416151</v>
      </c>
      <c r="AR66">
        <f t="shared" si="27"/>
        <v>-2.6392302551772122</v>
      </c>
      <c r="AS66">
        <f t="shared" si="27"/>
        <v>1.3207058433245967E-3</v>
      </c>
      <c r="AT66">
        <f t="shared" si="27"/>
        <v>-2.2226618696581744E-3</v>
      </c>
      <c r="AU66">
        <f t="shared" si="23"/>
        <v>-2.6401322112035461</v>
      </c>
      <c r="AW66">
        <v>63</v>
      </c>
      <c r="AX66">
        <f>IF(Z66&gt;0, (R66*SUMPRODUCT(K66:$K$98, X66:$X$98)-K66*$AZ$3)/Z66, 0)</f>
        <v>-8756.2888480836045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-14782.696268361771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-26.578643797056685</v>
      </c>
      <c r="AC67">
        <f t="shared" ref="AC67:AC98" si="30">S67*Z67</f>
        <v>-25.777483390374321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-1261.2633057524361</v>
      </c>
      <c r="AI67">
        <f t="shared" ref="AI67:AI98" si="34">SUM(AE67:AH67)</f>
        <v>-1261.2851027600002</v>
      </c>
      <c r="AJ67">
        <f t="shared" ref="AJ67:AJ98" si="35">AB67-AC67</f>
        <v>-0.80116040668236366</v>
      </c>
      <c r="AK67">
        <f t="shared" si="22"/>
        <v>-1.8605050657939681</v>
      </c>
      <c r="AL67">
        <f t="shared" si="26"/>
        <v>-1263.9467682324764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-1.4012923532696069</v>
      </c>
      <c r="AR67">
        <f t="shared" si="36"/>
        <v>-1.4013165702430845</v>
      </c>
      <c r="AS67">
        <f t="shared" si="36"/>
        <v>-8.9010751879173679E-4</v>
      </c>
      <c r="AT67">
        <f t="shared" si="36"/>
        <v>-2.0670636416883002E-3</v>
      </c>
      <c r="AU67">
        <f t="shared" si="23"/>
        <v>-1.4042737414035644</v>
      </c>
      <c r="AW67">
        <v>64</v>
      </c>
      <c r="AX67">
        <f>IF(Z67&gt;0, (R67*SUMPRODUCT(K67:$K$98, X67:$X$98)-K67*$AZ$3)/Z67, 0)</f>
        <v>-14782.696268361771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1000000</v>
      </c>
      <c r="S68">
        <f t="shared" si="29"/>
        <v>-24455.862475597416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-25.777483390374321</v>
      </c>
      <c r="AC68">
        <f t="shared" si="30"/>
        <v>-24.107040521658227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-740.58632568563723</v>
      </c>
      <c r="AI68">
        <f t="shared" si="34"/>
        <v>-740.59864739405464</v>
      </c>
      <c r="AJ68">
        <f t="shared" si="35"/>
        <v>-1.6704428687160942</v>
      </c>
      <c r="AK68">
        <f t="shared" si="22"/>
        <v>-1.8044238373262027</v>
      </c>
      <c r="AL68">
        <f t="shared" si="26"/>
        <v>-744.07351410009699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-0.73465029522537728</v>
      </c>
      <c r="AR68">
        <f t="shared" si="36"/>
        <v>-0.73466251817145733</v>
      </c>
      <c r="AS68">
        <f t="shared" si="36"/>
        <v>-1.6570537479520255E-3</v>
      </c>
      <c r="AT68">
        <f t="shared" si="36"/>
        <v>-1.7899608172972127E-3</v>
      </c>
      <c r="AU68">
        <f t="shared" si="23"/>
        <v>-0.73810953273670665</v>
      </c>
      <c r="AW68">
        <v>65</v>
      </c>
      <c r="AX68">
        <f>IF(Z68&gt;0, (R68*SUMPRODUCT(K68:$K$98, X68:$X$98)-K68*$AZ$3)/Z68, 0)</f>
        <v>-24455.862475597416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1000000</v>
      </c>
      <c r="S69">
        <f t="shared" si="29"/>
        <v>-40309.265489592981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-24.107040521658227</v>
      </c>
      <c r="AC69">
        <f t="shared" si="30"/>
        <v>-22.099070082967803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-427.64133172838513</v>
      </c>
      <c r="AI69">
        <f t="shared" si="34"/>
        <v>-427.64818470307176</v>
      </c>
      <c r="AJ69">
        <f t="shared" si="35"/>
        <v>-2.0079704386904247</v>
      </c>
      <c r="AK69">
        <f t="shared" si="22"/>
        <v>-1.6874928365160762</v>
      </c>
      <c r="AL69">
        <f t="shared" si="26"/>
        <v>-431.34364797827828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-0.37876219020736102</v>
      </c>
      <c r="AR69">
        <f t="shared" si="36"/>
        <v>-0.37876825989125068</v>
      </c>
      <c r="AS69">
        <f t="shared" si="36"/>
        <v>-1.7784606510230332E-3</v>
      </c>
      <c r="AT69">
        <f t="shared" si="36"/>
        <v>-1.4946134419112239E-3</v>
      </c>
      <c r="AU69">
        <f t="shared" si="23"/>
        <v>-0.38204133398418494</v>
      </c>
      <c r="AW69">
        <v>66</v>
      </c>
      <c r="AX69">
        <f>IF(Z69&gt;0, (R69*SUMPRODUCT(K69:$K$98, X69:$X$98)-K69*$AZ$3)/Z69, 0)</f>
        <v>-40309.265489592981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1000000</v>
      </c>
      <c r="S70">
        <f t="shared" si="29"/>
        <v>-66872.205902062356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-22.099070082967803</v>
      </c>
      <c r="AC70">
        <f t="shared" si="30"/>
        <v>-20.02906376075034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-243.2430624249821</v>
      </c>
      <c r="AI70">
        <f t="shared" si="34"/>
        <v>-243.24680633164155</v>
      </c>
      <c r="AJ70">
        <f t="shared" si="35"/>
        <v>-2.0700063222174627</v>
      </c>
      <c r="AK70">
        <f t="shared" si="22"/>
        <v>-1.5469349058077464</v>
      </c>
      <c r="AL70">
        <f t="shared" si="26"/>
        <v>-246.86374755966676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-0.19235761590306932</v>
      </c>
      <c r="AR70">
        <f t="shared" si="36"/>
        <v>-0.19236057659988012</v>
      </c>
      <c r="AS70">
        <f t="shared" si="36"/>
        <v>-1.6369695278311744E-3</v>
      </c>
      <c r="AT70">
        <f t="shared" si="36"/>
        <v>-1.2233224967317959E-3</v>
      </c>
      <c r="AU70">
        <f t="shared" si="23"/>
        <v>-0.1952208686244431</v>
      </c>
      <c r="AW70">
        <v>67</v>
      </c>
      <c r="AX70">
        <f>IF(Z70&gt;0, (R70*SUMPRODUCT(K70:$K$98, X70:$X$98)-K70*$AZ$3)/Z70, 0)</f>
        <v>-66872.205902062356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1000000</v>
      </c>
      <c r="S71">
        <f t="shared" si="29"/>
        <v>-112341.66924633094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-20.02906376075034</v>
      </c>
      <c r="AC71">
        <f t="shared" si="30"/>
        <v>-18.035020919131249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-135.98017275806501</v>
      </c>
      <c r="AI71">
        <f t="shared" si="34"/>
        <v>-135.98217947349841</v>
      </c>
      <c r="AJ71">
        <f t="shared" si="35"/>
        <v>-1.9940428416190912</v>
      </c>
      <c r="AK71">
        <f t="shared" si="22"/>
        <v>-1.4020344632525239</v>
      </c>
      <c r="AL71">
        <f t="shared" si="26"/>
        <v>-139.37825677837003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-9.6012215037463919E-2</v>
      </c>
      <c r="AR71">
        <f t="shared" si="36"/>
        <v>-9.6013631929278379E-2</v>
      </c>
      <c r="AS71">
        <f t="shared" si="36"/>
        <v>-1.4079440128678077E-3</v>
      </c>
      <c r="AT71">
        <f t="shared" si="36"/>
        <v>-9.8994163373536913E-4</v>
      </c>
      <c r="AU71">
        <f t="shared" si="23"/>
        <v>-9.8411517575881555E-2</v>
      </c>
      <c r="AW71">
        <v>68</v>
      </c>
      <c r="AX71">
        <f>IF(Z71&gt;0, (R71*SUMPRODUCT(K71:$K$98, X71:$X$98)-K71*$AZ$3)/Z71, 0)</f>
        <v>-112341.66924633094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1000000</v>
      </c>
      <c r="S72">
        <f t="shared" si="29"/>
        <v>-191841.18393787576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-18.035020919131249</v>
      </c>
      <c r="AC72">
        <f t="shared" si="30"/>
        <v>-16.178889868523925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-74.597051954472803</v>
      </c>
      <c r="AI72">
        <f t="shared" si="34"/>
        <v>-74.598106139602422</v>
      </c>
      <c r="AJ72">
        <f t="shared" si="35"/>
        <v>-1.8561310506073241</v>
      </c>
      <c r="AK72">
        <f t="shared" si="22"/>
        <v>-1.2624514643391875</v>
      </c>
      <c r="AL72">
        <f t="shared" si="26"/>
        <v>-77.716688654548932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-4.702778700421207E-2</v>
      </c>
      <c r="AR72">
        <f t="shared" si="36"/>
        <v>-4.7028451588031935E-2</v>
      </c>
      <c r="AS72">
        <f t="shared" si="36"/>
        <v>-1.1701499377366716E-3</v>
      </c>
      <c r="AT72">
        <f t="shared" si="36"/>
        <v>-7.9587995788805597E-4</v>
      </c>
      <c r="AU72">
        <f t="shared" si="23"/>
        <v>-4.8994481483656663E-2</v>
      </c>
      <c r="AW72">
        <v>69</v>
      </c>
      <c r="AX72">
        <f>IF(Z72&gt;0, (R72*SUMPRODUCT(K72:$K$98, X72:$X$98)-K72*$AZ$3)/Z72, 0)</f>
        <v>-191841.18393787576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1000000</v>
      </c>
      <c r="S73">
        <f t="shared" si="29"/>
        <v>-334183.24173941428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-16.178889868523925</v>
      </c>
      <c r="AC73">
        <f t="shared" si="30"/>
        <v>-14.482932596916719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-40.153165224262288</v>
      </c>
      <c r="AI73">
        <f t="shared" si="34"/>
        <v>-40.153706952975313</v>
      </c>
      <c r="AJ73">
        <f t="shared" si="35"/>
        <v>-1.695957271607206</v>
      </c>
      <c r="AK73">
        <f t="shared" ref="AK73:AK98" si="49">G73*SUM(AB73:AB73, AE73:AF73)</f>
        <v>-1.1325222907966748</v>
      </c>
      <c r="AL73">
        <f t="shared" si="26"/>
        <v>-42.98218651537919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-2.2601363547755927E-2</v>
      </c>
      <c r="AR73">
        <f t="shared" si="36"/>
        <v>-2.2601668475338073E-2</v>
      </c>
      <c r="AS73">
        <f t="shared" si="36"/>
        <v>-9.5461831322561533E-4</v>
      </c>
      <c r="AT73">
        <f t="shared" si="36"/>
        <v>-6.3747273414865076E-4</v>
      </c>
      <c r="AU73">
        <f t="shared" si="23"/>
        <v>-2.4193759522712337E-2</v>
      </c>
      <c r="AW73">
        <v>70</v>
      </c>
      <c r="AX73">
        <f>IF(Z73&gt;0, (R73*SUMPRODUCT(K73:$K$98, X73:$X$98)-K73*$AZ$3)/Z73, 0)</f>
        <v>-334183.24173941428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1000000</v>
      </c>
      <c r="S74">
        <f t="shared" si="29"/>
        <v>-595075.5815525885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-14.482932596916719</v>
      </c>
      <c r="AC74">
        <f t="shared" si="30"/>
        <v>-12.949297300989995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-21.144153417810685</v>
      </c>
      <c r="AI74">
        <f t="shared" si="34"/>
        <v>-21.144425427318854</v>
      </c>
      <c r="AJ74">
        <f t="shared" si="35"/>
        <v>-1.5336352959267234</v>
      </c>
      <c r="AK74">
        <f t="shared" si="49"/>
        <v>-1.0138052817841705</v>
      </c>
      <c r="AL74">
        <f t="shared" si="26"/>
        <v>-23.691866005029748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-1.0626423836709883E-2</v>
      </c>
      <c r="AR74">
        <f t="shared" si="36"/>
        <v>-1.0626560540613998E-2</v>
      </c>
      <c r="AS74">
        <f t="shared" si="36"/>
        <v>-7.707595732694408E-4</v>
      </c>
      <c r="AT74">
        <f t="shared" si="36"/>
        <v>-5.0950843948469439E-4</v>
      </c>
      <c r="AU74">
        <f t="shared" si="23"/>
        <v>-1.1906828553368134E-2</v>
      </c>
      <c r="AW74">
        <v>71</v>
      </c>
      <c r="AX74">
        <f>IF(Z74&gt;0, (R74*SUMPRODUCT(K74:$K$98, X74:$X$98)-K74*$AZ$3)/Z74, 0)</f>
        <v>-595075.5815525885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1000000</v>
      </c>
      <c r="S75">
        <f t="shared" si="29"/>
        <v>-1085904.4991602134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-12.949297300989995</v>
      </c>
      <c r="AC75">
        <f t="shared" si="30"/>
        <v>-11.570426707438775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-10.88804781787808</v>
      </c>
      <c r="AI75">
        <f t="shared" si="34"/>
        <v>-10.888181006693445</v>
      </c>
      <c r="AJ75">
        <f t="shared" si="35"/>
        <v>-1.3788705935512198</v>
      </c>
      <c r="AK75">
        <f t="shared" si="49"/>
        <v>-0.9064508110692997</v>
      </c>
      <c r="AL75">
        <f t="shared" si="26"/>
        <v>-13.173502411313965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-4.8857228732315577E-3</v>
      </c>
      <c r="AR75">
        <f t="shared" si="36"/>
        <v>-4.8857826381823151E-3</v>
      </c>
      <c r="AS75">
        <f t="shared" si="36"/>
        <v>-6.1873163222867509E-4</v>
      </c>
      <c r="AT75">
        <f t="shared" si="36"/>
        <v>-4.0674577621056557E-4</v>
      </c>
      <c r="AU75">
        <f t="shared" si="23"/>
        <v>-5.9112600466215562E-3</v>
      </c>
      <c r="AW75">
        <v>72</v>
      </c>
      <c r="AX75">
        <f>IF(Z75&gt;0, (R75*SUMPRODUCT(K75:$K$98, X75:$X$98)-K75*$AZ$3)/Z75, 0)</f>
        <v>-1085904.4991602134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1000000</v>
      </c>
      <c r="S76">
        <f t="shared" si="29"/>
        <v>-2035737.4856745056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-11.570426707438775</v>
      </c>
      <c r="AC76">
        <f t="shared" si="30"/>
        <v>-10.3346900933585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-5.4719221622020742</v>
      </c>
      <c r="AI76">
        <f t="shared" si="34"/>
        <v>-5.4719856201022585</v>
      </c>
      <c r="AJ76">
        <f t="shared" si="35"/>
        <v>-1.2357366140802757</v>
      </c>
      <c r="AK76">
        <f t="shared" si="49"/>
        <v>-0.80992986952071433</v>
      </c>
      <c r="AL76">
        <f t="shared" si="26"/>
        <v>-7.5176521037032487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-2.1923036056528517E-3</v>
      </c>
      <c r="AR76">
        <f t="shared" si="36"/>
        <v>-2.1923290298053264E-3</v>
      </c>
      <c r="AS76">
        <f t="shared" si="36"/>
        <v>-4.9509290417157608E-4</v>
      </c>
      <c r="AT76">
        <f t="shared" si="36"/>
        <v>-3.244951446022842E-4</v>
      </c>
      <c r="AU76">
        <f t="shared" si="23"/>
        <v>-3.0119170785791868E-3</v>
      </c>
      <c r="AW76">
        <v>73</v>
      </c>
      <c r="AX76">
        <f>IF(Z76&gt;0, (R76*SUMPRODUCT(K76:$K$98, X76:$X$98)-K76*$AZ$3)/Z76, 0)</f>
        <v>-2035737.4856745056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1000000</v>
      </c>
      <c r="S77">
        <f t="shared" si="29"/>
        <v>-3926423.4853331796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-10.3346900933585</v>
      </c>
      <c r="AC77">
        <f t="shared" si="30"/>
        <v>-9.2291838818270939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-2.6753337368590913</v>
      </c>
      <c r="AI77">
        <f t="shared" si="34"/>
        <v>-2.6753631185085629</v>
      </c>
      <c r="AJ77">
        <f t="shared" si="35"/>
        <v>-1.1055062115314058</v>
      </c>
      <c r="AK77">
        <f t="shared" si="49"/>
        <v>-0.72342830653509504</v>
      </c>
      <c r="AL77">
        <f t="shared" si="26"/>
        <v>-4.504297636575064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-9.5701937607616135E-4</v>
      </c>
      <c r="AR77">
        <f t="shared" si="36"/>
        <v>-9.5702988646873704E-4</v>
      </c>
      <c r="AS77">
        <f t="shared" si="36"/>
        <v>-3.9546126534860458E-4</v>
      </c>
      <c r="AT77">
        <f t="shared" si="36"/>
        <v>-2.587845011698874E-4</v>
      </c>
      <c r="AU77">
        <f t="shared" si="23"/>
        <v>-1.6112756529872291E-3</v>
      </c>
      <c r="AW77">
        <v>74</v>
      </c>
      <c r="AX77">
        <f>IF(Z77&gt;0, (R77*SUMPRODUCT(K77:$K$98, X77:$X$98)-K77*$AZ$3)/Z77, 0)</f>
        <v>-3926423.4853331796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1000000</v>
      </c>
      <c r="S78">
        <f t="shared" si="29"/>
        <v>-7809239.4421327841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-9.2291838818270939</v>
      </c>
      <c r="AC78">
        <f t="shared" si="30"/>
        <v>-8.2411243698307945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-1.2717222860505915</v>
      </c>
      <c r="AI78">
        <f t="shared" si="34"/>
        <v>-1.2717354773549927</v>
      </c>
      <c r="AJ78">
        <f t="shared" si="35"/>
        <v>-0.98805951199629938</v>
      </c>
      <c r="AK78">
        <f t="shared" si="49"/>
        <v>-0.64604287172789665</v>
      </c>
      <c r="AL78">
        <f t="shared" si="26"/>
        <v>-2.9058378610791884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-4.0617858650224118E-4</v>
      </c>
      <c r="AR78">
        <f t="shared" si="36"/>
        <v>-4.0618279970620446E-4</v>
      </c>
      <c r="AS78">
        <f t="shared" si="36"/>
        <v>-3.155788180838607E-4</v>
      </c>
      <c r="AT78">
        <f t="shared" si="36"/>
        <v>-2.0634126124596881E-4</v>
      </c>
      <c r="AU78">
        <f t="shared" si="23"/>
        <v>-9.2810287903603384E-4</v>
      </c>
      <c r="AW78">
        <v>75</v>
      </c>
      <c r="AX78">
        <f>IF(Z78&gt;0, (R78*SUMPRODUCT(K78:$K$98, X78:$X$98)-K78*$AZ$3)/Z78, 0)</f>
        <v>-7809239.4421327841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1000000</v>
      </c>
      <c r="S79">
        <f t="shared" si="29"/>
        <v>-16036060.246046796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-8.2411243698307945</v>
      </c>
      <c r="AC79">
        <f t="shared" si="30"/>
        <v>-7.3584800739776774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-0.58588049111129203</v>
      </c>
      <c r="AI79">
        <f t="shared" si="34"/>
        <v>-0.58588622699651027</v>
      </c>
      <c r="AJ79">
        <f t="shared" si="35"/>
        <v>-0.8826442958531171</v>
      </c>
      <c r="AK79">
        <f t="shared" si="49"/>
        <v>-0.57687870588815571</v>
      </c>
      <c r="AL79">
        <f t="shared" si="26"/>
        <v>-2.0454092287377832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-1.670766489757338E-4</v>
      </c>
      <c r="AR79">
        <f t="shared" si="36"/>
        <v>-1.67078284688982E-4</v>
      </c>
      <c r="AS79">
        <f t="shared" si="36"/>
        <v>-2.5170534507637694E-4</v>
      </c>
      <c r="AT79">
        <f t="shared" si="36"/>
        <v>-1.6450959283937372E-4</v>
      </c>
      <c r="AU79">
        <f t="shared" si="23"/>
        <v>-5.8329322260473274E-4</v>
      </c>
      <c r="AW79">
        <v>76</v>
      </c>
      <c r="AX79">
        <f>IF(Z79&gt;0, (R79*SUMPRODUCT(K79:$K$98, X79:$X$98)-K79*$AZ$3)/Z79, 0)</f>
        <v>-16036060.246046796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1000000</v>
      </c>
      <c r="S80">
        <f t="shared" si="29"/>
        <v>-34016962.0855271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-7.3584800739776774</v>
      </c>
      <c r="AC80">
        <f t="shared" si="30"/>
        <v>-6.5702092270198484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-0.26113701859728039</v>
      </c>
      <c r="AI80">
        <f t="shared" si="34"/>
        <v>-0.26113943291091402</v>
      </c>
      <c r="AJ80">
        <f t="shared" si="35"/>
        <v>-0.78827084695782901</v>
      </c>
      <c r="AK80">
        <f t="shared" si="49"/>
        <v>-0.5150936051784375</v>
      </c>
      <c r="AL80">
        <f t="shared" si="26"/>
        <v>-1.5645038850471806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-6.6490123248987942E-5</v>
      </c>
      <c r="AR80">
        <f t="shared" si="36"/>
        <v>-6.6490737976122074E-5</v>
      </c>
      <c r="AS80">
        <f t="shared" si="36"/>
        <v>-2.0070775889740515E-4</v>
      </c>
      <c r="AT80">
        <f t="shared" si="36"/>
        <v>-1.3115198096788153E-4</v>
      </c>
      <c r="AU80">
        <f t="shared" si="23"/>
        <v>-3.9835047784140875E-4</v>
      </c>
      <c r="AW80">
        <v>77</v>
      </c>
      <c r="AX80">
        <f>IF(Z80&gt;0, (R80*SUMPRODUCT(K80:$K$98, X80:$X$98)-K80*$AZ$3)/Z80, 0)</f>
        <v>-34016962.0855271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1000000</v>
      </c>
      <c r="S81">
        <f t="shared" si="29"/>
        <v>-74685690.928142965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-6.5702092270198484</v>
      </c>
      <c r="AC81">
        <f t="shared" si="30"/>
        <v>-5.8663132853513087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-0.11266695684528755</v>
      </c>
      <c r="AI81">
        <f t="shared" si="34"/>
        <v>-0.11266793867882427</v>
      </c>
      <c r="AJ81">
        <f t="shared" si="35"/>
        <v>-0.70389594166853975</v>
      </c>
      <c r="AK81">
        <f t="shared" si="49"/>
        <v>-0.45991464589138942</v>
      </c>
      <c r="AL81">
        <f t="shared" si="26"/>
        <v>-1.2764785262387535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-2.5613400359469342E-5</v>
      </c>
      <c r="AR81">
        <f t="shared" si="36"/>
        <v>-2.5613623566842351E-5</v>
      </c>
      <c r="AS81">
        <f t="shared" si="36"/>
        <v>-1.6002179405732374E-4</v>
      </c>
      <c r="AT81">
        <f t="shared" si="36"/>
        <v>-1.0455574807594923E-4</v>
      </c>
      <c r="AU81">
        <f t="shared" si="23"/>
        <v>-2.9019116570011533E-4</v>
      </c>
      <c r="AW81">
        <v>78</v>
      </c>
      <c r="AX81">
        <f>IF(Z81&gt;0, (R81*SUMPRODUCT(K81:$K$98, X81:$X$98)-K81*$AZ$3)/Z81, 0)</f>
        <v>-74685690.928142965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1000000</v>
      </c>
      <c r="S82">
        <f t="shared" si="29"/>
        <v>-170033701.62996942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-5.8663132853513087</v>
      </c>
      <c r="AC82">
        <f t="shared" si="30"/>
        <v>-5.237801013223284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-4.6956728745329024E-2</v>
      </c>
      <c r="AI82">
        <f t="shared" si="34"/>
        <v>-4.695711380142107E-2</v>
      </c>
      <c r="AJ82">
        <f t="shared" si="35"/>
        <v>-0.62851227212802474</v>
      </c>
      <c r="AK82">
        <f t="shared" si="49"/>
        <v>-0.41064192997459165</v>
      </c>
      <c r="AL82">
        <f t="shared" si="26"/>
        <v>-1.0861113159040374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-9.5312636987311241E-6</v>
      </c>
      <c r="AR82">
        <f t="shared" si="36"/>
        <v>-9.5313418573092477E-6</v>
      </c>
      <c r="AS82">
        <f t="shared" si="36"/>
        <v>-1.2757524562732151E-4</v>
      </c>
      <c r="AT82">
        <f t="shared" si="36"/>
        <v>-8.3351984367800497E-5</v>
      </c>
      <c r="AU82">
        <f t="shared" si="23"/>
        <v>-2.2045857185243128E-4</v>
      </c>
      <c r="AW82">
        <v>79</v>
      </c>
      <c r="AX82">
        <f>IF(Z82&gt;0, (R82*SUMPRODUCT(K82:$K$98, X82:$X$98)-K82*$AZ$3)/Z82, 0)</f>
        <v>-170033701.62996942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1000000</v>
      </c>
      <c r="S83">
        <f t="shared" si="29"/>
        <v>-402125901.33306605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-5.237801013223284</v>
      </c>
      <c r="AC83">
        <f t="shared" si="30"/>
        <v>-4.6766160038366413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-1.8866711631076623E-2</v>
      </c>
      <c r="AI83">
        <f t="shared" si="34"/>
        <v>-1.8866857002712359E-2</v>
      </c>
      <c r="AJ83">
        <f t="shared" si="35"/>
        <v>-0.56118500938664262</v>
      </c>
      <c r="AK83">
        <f t="shared" si="49"/>
        <v>-0.3666460709256299</v>
      </c>
      <c r="AL83">
        <f t="shared" si="26"/>
        <v>-0.94669793731498486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-3.4192498773518742E-6</v>
      </c>
      <c r="AR83">
        <f t="shared" si="36"/>
        <v>-3.419276223328713E-6</v>
      </c>
      <c r="AS83">
        <f t="shared" si="36"/>
        <v>-1.0170462198385181E-4</v>
      </c>
      <c r="AT83">
        <f t="shared" si="36"/>
        <v>-6.6447961762399995E-5</v>
      </c>
      <c r="AU83">
        <f t="shared" si="23"/>
        <v>-1.7157185996958049E-4</v>
      </c>
      <c r="AW83">
        <v>80</v>
      </c>
      <c r="AX83">
        <f>IF(Z83&gt;0, (R83*SUMPRODUCT(K83:$K$98, X83:$X$98)-K83*$AZ$3)/Z83, 0)</f>
        <v>-402125901.33306605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1000000</v>
      </c>
      <c r="S84">
        <f t="shared" si="29"/>
        <v>-989575453.98301995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-4.6766160038366413</v>
      </c>
      <c r="AC84">
        <f t="shared" si="30"/>
        <v>-4.1755528689344272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-7.2938938959341074E-3</v>
      </c>
      <c r="AI84">
        <f t="shared" si="34"/>
        <v>-7.293946640179785E-3</v>
      </c>
      <c r="AJ84">
        <f t="shared" si="35"/>
        <v>-0.5010631349022141</v>
      </c>
      <c r="AK84">
        <f t="shared" si="49"/>
        <v>-0.3273631202685649</v>
      </c>
      <c r="AL84">
        <f t="shared" si="26"/>
        <v>-0.83572020181095885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-1.1802555387710016E-6</v>
      </c>
      <c r="AR84">
        <f t="shared" si="36"/>
        <v>-1.180264073538437E-6</v>
      </c>
      <c r="AS84">
        <f t="shared" si="36"/>
        <v>-8.1079125728982537E-5</v>
      </c>
      <c r="AT84">
        <f t="shared" si="36"/>
        <v>-5.2971998413866391E-5</v>
      </c>
      <c r="AU84">
        <f t="shared" si="23"/>
        <v>-1.3523138821638737E-4</v>
      </c>
      <c r="AW84">
        <v>81</v>
      </c>
      <c r="AX84">
        <f>IF(Z84&gt;0, (R84*SUMPRODUCT(K84:$K$98, X84:$X$98)-K84*$AZ$3)/Z84, 0)</f>
        <v>-989575453.98301995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1000000</v>
      </c>
      <c r="S85">
        <f t="shared" si="29"/>
        <v>-2538679190.6696849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-4.1755528689344272</v>
      </c>
      <c r="AC85">
        <f t="shared" si="30"/>
        <v>-3.7281731972684562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-2.7087958838051675E-3</v>
      </c>
      <c r="AI85">
        <f t="shared" si="34"/>
        <v>-2.7088142406598409E-3</v>
      </c>
      <c r="AJ85">
        <f t="shared" si="35"/>
        <v>-0.44737967166597103</v>
      </c>
      <c r="AK85">
        <f t="shared" si="49"/>
        <v>-0.29228870082540992</v>
      </c>
      <c r="AL85">
        <f t="shared" si="26"/>
        <v>-0.74237718673204078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-3.913585839837244E-7</v>
      </c>
      <c r="AR85">
        <f t="shared" si="36"/>
        <v>-3.9136123612621115E-7</v>
      </c>
      <c r="AS85">
        <f t="shared" si="36"/>
        <v>-6.4636053182548015E-5</v>
      </c>
      <c r="AT85">
        <f t="shared" si="36"/>
        <v>-4.2228981797176439E-5</v>
      </c>
      <c r="AU85">
        <f t="shared" si="23"/>
        <v>-1.0725639621585067E-4</v>
      </c>
      <c r="AW85">
        <v>82</v>
      </c>
      <c r="AX85">
        <f>IF(Z85&gt;0, (R85*SUMPRODUCT(K85:$K$98, X85:$X$98)-K85*$AZ$3)/Z85, 0)</f>
        <v>-2538679190.6696849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1000000</v>
      </c>
      <c r="S86">
        <f t="shared" si="29"/>
        <v>-6803943951.3341665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-3.7281731972684562</v>
      </c>
      <c r="AC86">
        <f t="shared" si="30"/>
        <v>-3.3287263994114067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-9.6462805469861872E-4</v>
      </c>
      <c r="AI86">
        <f t="shared" si="34"/>
        <v>-9.6463417013406181E-4</v>
      </c>
      <c r="AJ86">
        <f t="shared" si="35"/>
        <v>-0.39944679785704951</v>
      </c>
      <c r="AK86">
        <f t="shared" si="49"/>
        <v>-0.26097212380879198</v>
      </c>
      <c r="AL86">
        <f t="shared" si="26"/>
        <v>-0.66138355583597552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-1.2443439741952044E-7</v>
      </c>
      <c r="AR86">
        <f t="shared" si="36"/>
        <v>-1.2443518629407224E-7</v>
      </c>
      <c r="AS86">
        <f t="shared" si="36"/>
        <v>-5.1527551319278577E-5</v>
      </c>
      <c r="AT86">
        <f t="shared" si="36"/>
        <v>-3.3664694709284004E-5</v>
      </c>
      <c r="AU86">
        <f t="shared" si="23"/>
        <v>-8.5316681214856653E-5</v>
      </c>
      <c r="AW86">
        <v>83</v>
      </c>
      <c r="AX86">
        <f>IF(Z86&gt;0, (R86*SUMPRODUCT(K86:$K$98, X86:$X$98)-K86*$AZ$3)/Z86, 0)</f>
        <v>-6803943951.3341665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1000000</v>
      </c>
      <c r="S87">
        <f t="shared" si="29"/>
        <v>-19089948370.129887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-3.3287263994114067</v>
      </c>
      <c r="AC87">
        <f t="shared" si="30"/>
        <v>-2.9720772477604167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-3.2865441553969646E-4</v>
      </c>
      <c r="AI87">
        <f t="shared" si="34"/>
        <v>-3.2865636164059082E-4</v>
      </c>
      <c r="AJ87">
        <f t="shared" si="35"/>
        <v>-0.35664915165098998</v>
      </c>
      <c r="AK87">
        <f t="shared" si="49"/>
        <v>-0.23301084795879848</v>
      </c>
      <c r="AL87">
        <f t="shared" si="26"/>
        <v>-0.58998865597142902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-3.7853148569383795E-8</v>
      </c>
      <c r="AR87">
        <f t="shared" si="36"/>
        <v>-3.7853372713782298E-8</v>
      </c>
      <c r="AS87">
        <f t="shared" si="36"/>
        <v>-4.1077474350740883E-5</v>
      </c>
      <c r="AT87">
        <f t="shared" si="36"/>
        <v>-2.683729117583437E-5</v>
      </c>
      <c r="AU87">
        <f t="shared" si="23"/>
        <v>-6.7952618899289025E-5</v>
      </c>
      <c r="AW87">
        <v>84</v>
      </c>
      <c r="AX87">
        <f>IF(Z87&gt;0, (R87*SUMPRODUCT(K87:$K$98, X87:$X$98)-K87*$AZ$3)/Z87, 0)</f>
        <v>-19089948370.129887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1000000</v>
      </c>
      <c r="S88">
        <f t="shared" si="29"/>
        <v>-56182399646.809143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-2.9720772477604167</v>
      </c>
      <c r="AC88">
        <f t="shared" si="30"/>
        <v>-2.6536404319658979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-1.0689859755666275E-4</v>
      </c>
      <c r="AI88">
        <f t="shared" si="34"/>
        <v>-1.0689918796407874E-4</v>
      </c>
      <c r="AJ88">
        <f t="shared" si="35"/>
        <v>-0.31843681579451877</v>
      </c>
      <c r="AK88">
        <f t="shared" si="49"/>
        <v>-0.20804540734322918</v>
      </c>
      <c r="AL88">
        <f t="shared" si="26"/>
        <v>-0.52658912232571198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-1.099300746099573E-8</v>
      </c>
      <c r="AR88">
        <f t="shared" si="36"/>
        <v>-1.099306817604043E-8</v>
      </c>
      <c r="AS88">
        <f t="shared" si="36"/>
        <v>-3.2746718590291595E-5</v>
      </c>
      <c r="AT88">
        <f t="shared" si="36"/>
        <v>-2.1394524974359383E-5</v>
      </c>
      <c r="AU88">
        <f t="shared" si="23"/>
        <v>-5.4152236632827014E-5</v>
      </c>
      <c r="AW88">
        <v>85</v>
      </c>
      <c r="AX88">
        <f>IF(Z88&gt;0, (R88*SUMPRODUCT(K88:$K$98, X88:$X$98)-K88*$AZ$3)/Z88, 0)</f>
        <v>-56182399646.809143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1000000</v>
      </c>
      <c r="S89">
        <f t="shared" si="29"/>
        <v>-175308052458.28827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-2.6536404319658979</v>
      </c>
      <c r="AC89">
        <f t="shared" si="30"/>
        <v>-2.369321823630631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-3.3245076284671611E-5</v>
      </c>
      <c r="AI89">
        <f t="shared" si="34"/>
        <v>-3.3245245224559881E-5</v>
      </c>
      <c r="AJ89">
        <f t="shared" si="35"/>
        <v>-0.2843186083352669</v>
      </c>
      <c r="AK89">
        <f t="shared" si="49"/>
        <v>-0.18575483023761288</v>
      </c>
      <c r="AL89">
        <f t="shared" si="26"/>
        <v>-0.47010668381810439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-3.0524870230160461E-9</v>
      </c>
      <c r="AR89">
        <f t="shared" si="36"/>
        <v>-3.0525025346909841E-9</v>
      </c>
      <c r="AS89">
        <f t="shared" si="36"/>
        <v>-2.6105485663918873E-5</v>
      </c>
      <c r="AT89">
        <f t="shared" si="36"/>
        <v>-1.7055584529499082E-5</v>
      </c>
      <c r="AU89">
        <f t="shared" si="23"/>
        <v>-4.316412269595265E-5</v>
      </c>
      <c r="AW89">
        <v>86</v>
      </c>
      <c r="AX89">
        <f>IF(Z89&gt;0, (R89*SUMPRODUCT(K89:$K$98, X89:$X$98)-K89*$AZ$3)/Z89, 0)</f>
        <v>-175308052458.28827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1000000</v>
      </c>
      <c r="S90">
        <f t="shared" si="29"/>
        <v>-581885300711.33972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-2.369321823630631</v>
      </c>
      <c r="AC90">
        <f t="shared" si="30"/>
        <v>-2.1154659165685876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-9.7445015047894771E-6</v>
      </c>
      <c r="AI90">
        <f t="shared" si="34"/>
        <v>-9.7445469490100564E-6</v>
      </c>
      <c r="AJ90">
        <f t="shared" si="35"/>
        <v>-0.25385590706204342</v>
      </c>
      <c r="AK90">
        <f t="shared" si="49"/>
        <v>-0.16585252765414418</v>
      </c>
      <c r="AL90">
        <f t="shared" si="26"/>
        <v>-0.41971817926313659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-7.9885525578148315E-10</v>
      </c>
      <c r="AR90">
        <f t="shared" si="36"/>
        <v>-7.9885898130345433E-10</v>
      </c>
      <c r="AS90">
        <f t="shared" si="36"/>
        <v>-2.0811133896178746E-5</v>
      </c>
      <c r="AT90">
        <f t="shared" si="36"/>
        <v>-1.3596607618772105E-5</v>
      </c>
      <c r="AU90">
        <f t="shared" si="23"/>
        <v>-3.4408540373932158E-5</v>
      </c>
      <c r="AW90">
        <v>87</v>
      </c>
      <c r="AX90">
        <f>IF(Z90&gt;0, (R90*SUMPRODUCT(K90:$K$98, X90:$X$98)-K90*$AZ$3)/Z90, 0)</f>
        <v>-581885300711.33972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1000000</v>
      </c>
      <c r="S91">
        <f t="shared" si="29"/>
        <v>-2061942720771.2539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-2.1154659165685876</v>
      </c>
      <c r="AC91">
        <f t="shared" si="30"/>
        <v>-1.8888088547651833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-2.6831486498318079E-6</v>
      </c>
      <c r="AI91">
        <f t="shared" si="34"/>
        <v>-2.683160100252058E-6</v>
      </c>
      <c r="AJ91">
        <f t="shared" si="35"/>
        <v>-0.22665706180340428</v>
      </c>
      <c r="AK91">
        <f t="shared" si="49"/>
        <v>-0.14808261415980115</v>
      </c>
      <c r="AL91">
        <f t="shared" si="26"/>
        <v>-0.37474235912330567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-1.9639714985380046E-10</v>
      </c>
      <c r="AR91">
        <f t="shared" si="36"/>
        <v>-1.9639798798474109E-10</v>
      </c>
      <c r="AS91">
        <f t="shared" si="36"/>
        <v>-1.6590508667947151E-5</v>
      </c>
      <c r="AT91">
        <f t="shared" si="36"/>
        <v>-1.0839132362535351E-5</v>
      </c>
      <c r="AU91">
        <f t="shared" si="23"/>
        <v>-2.7429837428470485E-5</v>
      </c>
      <c r="AW91">
        <v>88</v>
      </c>
      <c r="AX91">
        <f>IF(Z91&gt;0, (R91*SUMPRODUCT(K91:$K$98, X91:$X$98)-K91*$AZ$3)/Z91, 0)</f>
        <v>-2061942720771.2539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1000000</v>
      </c>
      <c r="S92">
        <f t="shared" si="29"/>
        <v>-7831705516124.793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-1.8888088547651833</v>
      </c>
      <c r="AC92">
        <f t="shared" si="30"/>
        <v>-1.6864364776381342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-6.9153877280823704E-7</v>
      </c>
      <c r="AI92">
        <f t="shared" si="34"/>
        <v>-6.9154146448962456E-7</v>
      </c>
      <c r="AJ92">
        <f t="shared" si="35"/>
        <v>-0.20237237712704914</v>
      </c>
      <c r="AK92">
        <f t="shared" si="49"/>
        <v>-0.13221661983356284</v>
      </c>
      <c r="AL92">
        <f t="shared" si="26"/>
        <v>-0.33458968850207649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-4.5194851046631276E-11</v>
      </c>
      <c r="AR92">
        <f t="shared" si="36"/>
        <v>-4.5195026958878223E-11</v>
      </c>
      <c r="AS92">
        <f t="shared" si="36"/>
        <v>-1.3225851969323931E-5</v>
      </c>
      <c r="AT92">
        <f t="shared" si="36"/>
        <v>-8.6408899605170075E-6</v>
      </c>
      <c r="AU92">
        <f t="shared" si="23"/>
        <v>-2.1866787124867899E-5</v>
      </c>
      <c r="AW92">
        <v>89</v>
      </c>
      <c r="AX92">
        <f>IF(Z92&gt;0, (R92*SUMPRODUCT(K92:$K$98, X92:$X$98)-K92*$AZ$3)/Z92, 0)</f>
        <v>-7831705516124.793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1000000</v>
      </c>
      <c r="S93">
        <f t="shared" si="29"/>
        <v>-32026789135612.961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-1.6864364776381342</v>
      </c>
      <c r="AC93">
        <f t="shared" si="30"/>
        <v>-1.5057468550731097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-1.6616593596525451E-7</v>
      </c>
      <c r="AI93">
        <f t="shared" si="34"/>
        <v>-1.6616652365562862E-7</v>
      </c>
      <c r="AJ93">
        <f t="shared" si="35"/>
        <v>-0.18068962256502452</v>
      </c>
      <c r="AK93">
        <f t="shared" si="49"/>
        <v>-0.1180505534346694</v>
      </c>
      <c r="AL93">
        <f t="shared" si="26"/>
        <v>-0.29874034216621759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-9.6960846854789392E-12</v>
      </c>
      <c r="AR93">
        <f t="shared" si="36"/>
        <v>-9.6961189782815102E-12</v>
      </c>
      <c r="AS93">
        <f t="shared" si="36"/>
        <v>-1.0543568222936171E-5</v>
      </c>
      <c r="AT93">
        <f t="shared" si="36"/>
        <v>-6.8884645738074387E-6</v>
      </c>
      <c r="AU93">
        <f t="shared" si="23"/>
        <v>-1.7432042492862587E-5</v>
      </c>
      <c r="AW93">
        <v>90</v>
      </c>
      <c r="AX93">
        <f>IF(Z93&gt;0, (R93*SUMPRODUCT(K93:$K$98, X93:$X$98)-K93*$AZ$3)/Z93, 0)</f>
        <v>-32026789135612.961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1000000</v>
      </c>
      <c r="S94">
        <f t="shared" si="29"/>
        <v>-141783008641579.69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-1.5057468550731097</v>
      </c>
      <c r="AC94">
        <f t="shared" si="30"/>
        <v>-1.3444168348951098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-3.7062863590898375E-8</v>
      </c>
      <c r="AI94">
        <f t="shared" si="34"/>
        <v>-3.7062982118573853E-8</v>
      </c>
      <c r="AJ94">
        <f t="shared" si="35"/>
        <v>-0.16133002017799991</v>
      </c>
      <c r="AK94">
        <f t="shared" si="49"/>
        <v>-0.10540227985511769</v>
      </c>
      <c r="AL94">
        <f t="shared" si="26"/>
        <v>-0.26673233709609973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-1.9309692166198778E-12</v>
      </c>
      <c r="AR94">
        <f t="shared" si="36"/>
        <v>-1.9309753918926575E-12</v>
      </c>
      <c r="AS94">
        <f t="shared" si="36"/>
        <v>-8.4052680364634095E-6</v>
      </c>
      <c r="AT94">
        <f t="shared" si="36"/>
        <v>-5.4914417841088459E-6</v>
      </c>
      <c r="AU94">
        <f t="shared" si="23"/>
        <v>-1.3896711751547649E-5</v>
      </c>
      <c r="AW94">
        <v>91</v>
      </c>
      <c r="AX94">
        <f>IF(Z94&gt;0, (R94*SUMPRODUCT(K94:$K$98, X94:$X$98)-K94*$AZ$3)/Z94, 0)</f>
        <v>-141783008641579.69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1000000</v>
      </c>
      <c r="S95">
        <f t="shared" si="29"/>
        <v>-684160554462376.88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-1.3444168348951098</v>
      </c>
      <c r="AC95">
        <f t="shared" si="30"/>
        <v>-1.2003721740151692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-7.6328736545460439E-9</v>
      </c>
      <c r="AI95">
        <f t="shared" si="34"/>
        <v>-7.6328955860240832E-9</v>
      </c>
      <c r="AJ95">
        <f t="shared" si="35"/>
        <v>-0.14404466087994061</v>
      </c>
      <c r="AK95">
        <f t="shared" si="49"/>
        <v>-9.410917844265769E-2</v>
      </c>
      <c r="AL95">
        <f t="shared" si="26"/>
        <v>-0.23815384695549391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-3.5506382730773823E-13</v>
      </c>
      <c r="AR95">
        <f t="shared" si="36"/>
        <v>-3.5506484750994298E-13</v>
      </c>
      <c r="AS95">
        <f t="shared" si="36"/>
        <v>-6.7006282181568141E-6</v>
      </c>
      <c r="AT95">
        <f t="shared" si="36"/>
        <v>-4.377743769246791E-6</v>
      </c>
      <c r="AU95">
        <f t="shared" si="23"/>
        <v>-1.1078372342468454E-5</v>
      </c>
      <c r="AW95">
        <v>92</v>
      </c>
      <c r="AX95">
        <f>IF(Z95&gt;0, (R95*SUMPRODUCT(K95:$K$98, X95:$X$98)-K95*$AZ$3)/Z95, 0)</f>
        <v>-684160554462376.88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1000000</v>
      </c>
      <c r="S96">
        <f t="shared" si="29"/>
        <v>-3627837638588749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-1.2003721740151692</v>
      </c>
      <c r="AC96">
        <f t="shared" si="30"/>
        <v>-1.0717608696567102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-1.4415461489878962E-9</v>
      </c>
      <c r="AI96">
        <f t="shared" si="34"/>
        <v>-1.4415498418242922E-9</v>
      </c>
      <c r="AJ96">
        <f t="shared" si="35"/>
        <v>-0.12861130435845891</v>
      </c>
      <c r="AK96">
        <f t="shared" si="49"/>
        <v>-8.402605218106185E-2</v>
      </c>
      <c r="AL96">
        <f t="shared" si="26"/>
        <v>-0.21263735798107061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-5.9872705604172058E-14</v>
      </c>
      <c r="AR96">
        <f t="shared" si="36"/>
        <v>-5.9872858981229425E-14</v>
      </c>
      <c r="AS96">
        <f t="shared" si="36"/>
        <v>-5.3416997913170773E-6</v>
      </c>
      <c r="AT96">
        <f t="shared" si="36"/>
        <v>-3.4899105303355484E-6</v>
      </c>
      <c r="AU96">
        <f t="shared" si="23"/>
        <v>-8.8316103815254854E-6</v>
      </c>
      <c r="AW96">
        <v>93</v>
      </c>
      <c r="AX96">
        <f>IF(Z96&gt;0, (R96*SUMPRODUCT(K96:$K$98, X96:$X$98)-K96*$AZ$3)/Z96, 0)</f>
        <v>-3627837638588749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1000000</v>
      </c>
      <c r="S97">
        <f t="shared" si="29"/>
        <v>-2.1348234958232724E+16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-1.0717608696567102</v>
      </c>
      <c r="AC97">
        <f t="shared" si="30"/>
        <v>-0.95692934790782946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-2.4764789008552249E-10</v>
      </c>
      <c r="AI97">
        <f t="shared" si="34"/>
        <v>-2.4764845039492848E-10</v>
      </c>
      <c r="AJ97">
        <f t="shared" si="35"/>
        <v>-0.11483152174888078</v>
      </c>
      <c r="AK97">
        <f t="shared" si="49"/>
        <v>-7.5023260875969722E-2</v>
      </c>
      <c r="AL97">
        <f t="shared" si="26"/>
        <v>-0.18985478287249896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-9.1836842455303182E-15</v>
      </c>
      <c r="AR97">
        <f t="shared" si="36"/>
        <v>-9.183705023840453E-15</v>
      </c>
      <c r="AS97">
        <f t="shared" si="36"/>
        <v>-4.2583703693630588E-6</v>
      </c>
      <c r="AT97">
        <f t="shared" si="36"/>
        <v>-2.782135307985136E-6</v>
      </c>
      <c r="AU97">
        <f t="shared" si="23"/>
        <v>-7.0405056865319005E-6</v>
      </c>
      <c r="AW97">
        <v>94</v>
      </c>
      <c r="AX97">
        <f>IF(Z97&gt;0, (R97*SUMPRODUCT(K97:$K$98, X97:$X$98)-K97*$AZ$3)/Z97, 0)</f>
        <v>-2.1348234958232724E+16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-0.95692934790782946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-0.95692934790782946</v>
      </c>
      <c r="AK98">
        <f t="shared" si="49"/>
        <v>-6.6985054353548068E-2</v>
      </c>
      <c r="AL98">
        <f t="shared" si="26"/>
        <v>-1.0239144023062021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-1.4841650096825747E-15</v>
      </c>
      <c r="AR98">
        <f t="shared" si="36"/>
        <v>-1.4841650096825747E-15</v>
      </c>
      <c r="AS98">
        <f t="shared" si="36"/>
        <v>-3.1684303343491348E-5</v>
      </c>
      <c r="AT98">
        <f t="shared" si="36"/>
        <v>-2.2179012340443947E-6</v>
      </c>
      <c r="AU98">
        <f t="shared" si="36"/>
        <v>-3.3902204579019905E-5</v>
      </c>
      <c r="AW98">
        <v>95</v>
      </c>
    </row>
    <row r="100" spans="5:50" x14ac:dyDescent="0.25">
      <c r="AN100" s="8">
        <f t="shared" ref="AN100:AU100" si="50">SUM(AN3:AN98)</f>
        <v>46325.870968094925</v>
      </c>
      <c r="AO100" s="8">
        <f t="shared" si="50"/>
        <v>-4632.5870968094923</v>
      </c>
      <c r="AP100" s="8">
        <f t="shared" si="50"/>
        <v>-733.90088786031561</v>
      </c>
      <c r="AQ100" s="8">
        <f t="shared" si="50"/>
        <v>-25804.625642005281</v>
      </c>
      <c r="AR100" s="8">
        <f t="shared" si="50"/>
        <v>15154.757341419858</v>
      </c>
      <c r="AS100" s="8">
        <f t="shared" si="50"/>
        <v>-3309.5891092243646</v>
      </c>
      <c r="AT100" s="8">
        <f t="shared" si="50"/>
        <v>1605.3317855819653</v>
      </c>
      <c r="AU100" s="8">
        <f t="shared" si="50"/>
        <v>13450.500017777458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98726.302223447128</v>
      </c>
      <c r="K3">
        <v>1</v>
      </c>
      <c r="L3" s="2">
        <v>0</v>
      </c>
      <c r="O3">
        <f>$C$3</f>
        <v>98726.302223447128</v>
      </c>
      <c r="P3">
        <f>O3*C5</f>
        <v>9872.6302223447128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98726.302223447128</v>
      </c>
      <c r="AF3">
        <f t="shared" ref="AF3:AG34" si="4">-$Z3*P3</f>
        <v>-9872.6302223447128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88228.715030402411</v>
      </c>
      <c r="AJ3">
        <f t="shared" ref="AJ3:AJ66" si="7">AB3-AC3</f>
        <v>0</v>
      </c>
      <c r="AL3">
        <f t="shared" ref="AL3:AL34" si="8">SUM(AI3:AK3)</f>
        <v>88228.715030402411</v>
      </c>
      <c r="AN3">
        <f t="shared" ref="AN3:AU34" si="9">AE3*$K3</f>
        <v>98726.302223447128</v>
      </c>
      <c r="AO3">
        <f t="shared" si="9"/>
        <v>-9872.6302223447128</v>
      </c>
      <c r="AP3">
        <f t="shared" si="9"/>
        <v>-624.95697070000006</v>
      </c>
      <c r="AQ3">
        <f t="shared" si="9"/>
        <v>0</v>
      </c>
      <c r="AR3">
        <f t="shared" si="9"/>
        <v>88228.715030402411</v>
      </c>
      <c r="AS3">
        <f t="shared" si="9"/>
        <v>0</v>
      </c>
      <c r="AT3">
        <f t="shared" si="9"/>
        <v>0</v>
      </c>
      <c r="AU3">
        <f t="shared" si="9"/>
        <v>88228.715030402411</v>
      </c>
      <c r="AW3">
        <v>0</v>
      </c>
      <c r="AX3">
        <f>IF(Z3&gt;0, (R3*SUMPRODUCT(K3:$K$98, X3:$X$98)-K3*$AZ$3)/Z3, 0)</f>
        <v>0</v>
      </c>
      <c r="AZ3">
        <f>C6*SUMPRODUCT(X4:X89, K4:K89)/1</f>
        <v>43573.474522538912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2957.8306089276948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2922.7846050662847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-2922.7846050662847</v>
      </c>
      <c r="AK4">
        <f>G4*SUM(AB4, AE4:AF4)</f>
        <v>0</v>
      </c>
      <c r="AL4">
        <f t="shared" si="8"/>
        <v>-4771.3346050662849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-1724.5545293404234</v>
      </c>
      <c r="AR4">
        <f t="shared" si="9"/>
        <v>-1724.5545293404234</v>
      </c>
      <c r="AS4">
        <f t="shared" si="9"/>
        <v>-2726.7325357461373</v>
      </c>
      <c r="AT4">
        <f t="shared" si="9"/>
        <v>0</v>
      </c>
      <c r="AU4">
        <f t="shared" si="9"/>
        <v>-4451.2870650865607</v>
      </c>
      <c r="AW4">
        <v>1</v>
      </c>
      <c r="AX4">
        <f>IF(Z4&gt;0, (R4*SUMPRODUCT(K4:$K$98, X4:$X$98)-K4*$AZ$3)/Z4, 0)</f>
        <v>2957.8306089276948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1000000</v>
      </c>
      <c r="S5">
        <f t="shared" si="1"/>
        <v>4699.7562674565488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2922.7846050662847</v>
      </c>
      <c r="AC5">
        <f t="shared" si="2"/>
        <v>4588.8925711337433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-1859.1792849343999</v>
      </c>
      <c r="AI5">
        <f t="shared" si="6"/>
        <v>-1871.3844193870882</v>
      </c>
      <c r="AJ5">
        <f t="shared" si="7"/>
        <v>-1666.1079660674586</v>
      </c>
      <c r="AK5">
        <f>G5*SUM(AB5, AE5:AF5)</f>
        <v>119.83416880771767</v>
      </c>
      <c r="AL5">
        <f t="shared" si="8"/>
        <v>-3417.6582166468293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-1589.7991128377453</v>
      </c>
      <c r="AR5">
        <f t="shared" si="9"/>
        <v>-1600.235821165008</v>
      </c>
      <c r="AS5">
        <f t="shared" si="9"/>
        <v>-1424.7022800920497</v>
      </c>
      <c r="AT5">
        <f t="shared" si="9"/>
        <v>102.4711585385808</v>
      </c>
      <c r="AU5">
        <f t="shared" si="9"/>
        <v>-2922.4669427184767</v>
      </c>
      <c r="AW5">
        <v>2</v>
      </c>
      <c r="AX5">
        <f>IF(Z5&gt;0, (R5*SUMPRODUCT(K5:$K$98, X5:$X$98)-K5*$AZ$3)/Z5, 0)</f>
        <v>4699.7562674565488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1000000</v>
      </c>
      <c r="S6">
        <f t="shared" si="1"/>
        <v>6888.8330716951359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4588.8925711337433</v>
      </c>
      <c r="AC6">
        <f t="shared" si="2"/>
        <v>6646.1056146280025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-1881.5650082630684</v>
      </c>
      <c r="AI6">
        <f t="shared" si="6"/>
        <v>-1893.6245718086266</v>
      </c>
      <c r="AJ6">
        <f t="shared" si="7"/>
        <v>-2057.2130434942592</v>
      </c>
      <c r="AK6">
        <f>G6*SUM(AB6, AE6:AF6)</f>
        <v>268.450215411324</v>
      </c>
      <c r="AL6">
        <f t="shared" si="8"/>
        <v>-3682.3873998915619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-1451.4581184821691</v>
      </c>
      <c r="AR6">
        <f t="shared" si="9"/>
        <v>-1460.7609867522963</v>
      </c>
      <c r="AS6">
        <f t="shared" si="9"/>
        <v>-1586.9547745169784</v>
      </c>
      <c r="AT6">
        <f t="shared" si="9"/>
        <v>207.08518858285217</v>
      </c>
      <c r="AU6">
        <f t="shared" si="9"/>
        <v>-2840.6305726864225</v>
      </c>
      <c r="AW6">
        <v>3</v>
      </c>
      <c r="AX6">
        <f>IF(Z6&gt;0, (R6*SUMPRODUCT(K6:$K$98, X6:$X$98)-K6*$AZ$3)/Z6, 0)</f>
        <v>6888.8330716951359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1000000</v>
      </c>
      <c r="S7">
        <f t="shared" si="1"/>
        <v>8629.1338641372895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6646.1056146280025</v>
      </c>
      <c r="AC7">
        <f t="shared" si="2"/>
        <v>8225.3542678991798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-1910.0313001837619</v>
      </c>
      <c r="AI7">
        <f t="shared" si="6"/>
        <v>-1921.9463927026122</v>
      </c>
      <c r="AJ7">
        <f t="shared" si="7"/>
        <v>-1579.2486532711773</v>
      </c>
      <c r="AK7">
        <f>G7*SUM(AB7, AE7:AF7)</f>
        <v>326.32378567823491</v>
      </c>
      <c r="AL7">
        <f t="shared" si="8"/>
        <v>-3174.8712602955547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-1340.5671017848583</v>
      </c>
      <c r="AR7">
        <f t="shared" si="9"/>
        <v>-1348.9297820424838</v>
      </c>
      <c r="AS7">
        <f t="shared" si="9"/>
        <v>-1108.4052862954131</v>
      </c>
      <c r="AT7">
        <f t="shared" si="9"/>
        <v>229.03233657377615</v>
      </c>
      <c r="AU7">
        <f t="shared" si="9"/>
        <v>-2228.3027317641208</v>
      </c>
      <c r="AW7">
        <v>4</v>
      </c>
      <c r="AX7">
        <f>IF(Z7&gt;0, (R7*SUMPRODUCT(K7:$K$98, X7:$X$98)-K7*$AZ$3)/Z7, 0)</f>
        <v>8629.1338641372895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1000000</v>
      </c>
      <c r="S8">
        <f t="shared" si="1"/>
        <v>9472.0520715041239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8225.3542678991798</v>
      </c>
      <c r="AC8">
        <f t="shared" si="2"/>
        <v>8920.182102752733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-1938.3062630482973</v>
      </c>
      <c r="AI8">
        <f t="shared" si="6"/>
        <v>-1950.0779758136709</v>
      </c>
      <c r="AJ8">
        <f t="shared" si="7"/>
        <v>-694.82783485355321</v>
      </c>
      <c r="AK8">
        <f t="shared" ref="AK8:AK71" si="22">G8*SUM(AB8:AB8, AE8:AF8)</f>
        <v>175.20004590625251</v>
      </c>
      <c r="AL8">
        <f t="shared" si="8"/>
        <v>-2469.7057647609718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-1269.87030401422</v>
      </c>
      <c r="AR8">
        <f t="shared" si="9"/>
        <v>-1277.5824745587365</v>
      </c>
      <c r="AS8">
        <f t="shared" si="9"/>
        <v>-455.21249696392192</v>
      </c>
      <c r="AT8">
        <f t="shared" si="9"/>
        <v>114.78131180796507</v>
      </c>
      <c r="AU8">
        <f t="shared" si="9"/>
        <v>-1618.0136597146936</v>
      </c>
      <c r="AW8">
        <v>5</v>
      </c>
      <c r="AX8">
        <f>IF(Z8&gt;0, (R8*SUMPRODUCT(K8:$K$98, X8:$X$98)-K8*$AZ$3)/Z8, 0)</f>
        <v>9472.0520715041239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1000000</v>
      </c>
      <c r="S9">
        <f t="shared" si="1"/>
        <v>9847.4633390621857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8920.182102752733</v>
      </c>
      <c r="AC9">
        <f t="shared" si="2"/>
        <v>9161.6030837611033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-1968.0702790768676</v>
      </c>
      <c r="AI9">
        <f t="shared" si="6"/>
        <v>-1979.699673836099</v>
      </c>
      <c r="AJ9">
        <f t="shared" si="7"/>
        <v>-241.42098100837029</v>
      </c>
      <c r="AK9">
        <f t="shared" si="22"/>
        <v>52.629074406241124</v>
      </c>
      <c r="AL9">
        <f t="shared" si="8"/>
        <v>-2168.4915804382281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-1221.1099815548541</v>
      </c>
      <c r="AR9">
        <f t="shared" si="9"/>
        <v>-1228.3255623046434</v>
      </c>
      <c r="AS9">
        <f t="shared" si="9"/>
        <v>-149.79219634593736</v>
      </c>
      <c r="AT9">
        <f t="shared" si="9"/>
        <v>32.654264820054273</v>
      </c>
      <c r="AU9">
        <f t="shared" si="9"/>
        <v>-1345.4634938305264</v>
      </c>
      <c r="AW9">
        <v>6</v>
      </c>
      <c r="AX9">
        <f>IF(Z9&gt;0, (R9*SUMPRODUCT(K9:$K$98, X9:$X$98)-K9*$AZ$3)/Z9, 0)</f>
        <v>9847.4633390621857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1000000</v>
      </c>
      <c r="S10">
        <f t="shared" si="1"/>
        <v>10149.751469828036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9161.6030837611033</v>
      </c>
      <c r="AC10">
        <f t="shared" si="2"/>
        <v>9328.0532624684893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-2005.5356438085037</v>
      </c>
      <c r="AI10">
        <f t="shared" si="6"/>
        <v>-2017.0236754245952</v>
      </c>
      <c r="AJ10">
        <f t="shared" si="7"/>
        <v>-166.45017870738593</v>
      </c>
      <c r="AK10">
        <f t="shared" si="22"/>
        <v>37.562572643420523</v>
      </c>
      <c r="AL10">
        <f t="shared" si="8"/>
        <v>-2145.9112814885607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-1180.4911892838843</v>
      </c>
      <c r="AR10">
        <f t="shared" si="9"/>
        <v>-1187.2532332031126</v>
      </c>
      <c r="AS10">
        <f t="shared" si="9"/>
        <v>-97.975306509964483</v>
      </c>
      <c r="AT10">
        <f t="shared" si="9"/>
        <v>22.109946631608093</v>
      </c>
      <c r="AU10">
        <f t="shared" si="9"/>
        <v>-1263.118593081469</v>
      </c>
      <c r="AW10">
        <v>7</v>
      </c>
      <c r="AX10">
        <f>IF(Z10&gt;0, (R10*SUMPRODUCT(K10:$K$98, X10:$X$98)-K10*$AZ$3)/Z10, 0)</f>
        <v>10149.751469828036</v>
      </c>
    </row>
    <row r="11" spans="1:52" x14ac:dyDescent="0.25">
      <c r="A11" t="s">
        <v>33</v>
      </c>
      <c r="C11" s="12">
        <f>AU91</f>
        <v>39936.938428802685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1000000</v>
      </c>
      <c r="S11">
        <f t="shared" si="1"/>
        <v>10381.677285565012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9328.0532624684893</v>
      </c>
      <c r="AC11">
        <f t="shared" si="2"/>
        <v>9424.6035542485879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-2040.8423833009583</v>
      </c>
      <c r="AI11">
        <f t="shared" si="6"/>
        <v>-2052.1900240710975</v>
      </c>
      <c r="AJ11">
        <f t="shared" si="7"/>
        <v>-96.550291780098632</v>
      </c>
      <c r="AK11">
        <f t="shared" si="22"/>
        <v>22.387327829924374</v>
      </c>
      <c r="AL11">
        <f t="shared" si="8"/>
        <v>-2126.3529880212718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-1141.4607711006283</v>
      </c>
      <c r="AR11">
        <f t="shared" si="9"/>
        <v>-1147.8076045894081</v>
      </c>
      <c r="AS11">
        <f t="shared" si="9"/>
        <v>-54.001412067425619</v>
      </c>
      <c r="AT11">
        <f t="shared" si="9"/>
        <v>12.521425807658563</v>
      </c>
      <c r="AU11">
        <f t="shared" si="9"/>
        <v>-1189.2875908491753</v>
      </c>
      <c r="AW11">
        <v>8</v>
      </c>
      <c r="AX11">
        <f>IF(Z11&gt;0, (R11*SUMPRODUCT(K11:$K$98, X11:$X$98)-K11*$AZ$3)/Z11, 0)</f>
        <v>10381.677285565012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1000000</v>
      </c>
      <c r="S12">
        <f t="shared" si="1"/>
        <v>10588.748941545215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9424.6035542485879</v>
      </c>
      <c r="AC12">
        <f t="shared" si="2"/>
        <v>9494.3984887460792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-2083.4558953579599</v>
      </c>
      <c r="AI12">
        <f t="shared" si="6"/>
        <v>-2094.6640165217059</v>
      </c>
      <c r="AJ12">
        <f t="shared" si="7"/>
        <v>-69.79493449749134</v>
      </c>
      <c r="AK12">
        <f t="shared" si="22"/>
        <v>21.676588174771751</v>
      </c>
      <c r="AL12">
        <f t="shared" si="8"/>
        <v>-2142.7823628444253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-1107.3789569835108</v>
      </c>
      <c r="AR12">
        <f t="shared" si="9"/>
        <v>-1113.3361925322486</v>
      </c>
      <c r="AS12">
        <f t="shared" si="9"/>
        <v>-37.096749654633442</v>
      </c>
      <c r="AT12">
        <f t="shared" si="9"/>
        <v>11.52133705226127</v>
      </c>
      <c r="AU12">
        <f t="shared" si="9"/>
        <v>-1138.9116051346205</v>
      </c>
      <c r="AW12">
        <v>9</v>
      </c>
      <c r="AX12">
        <f>IF(Z12&gt;0, (R12*SUMPRODUCT(K12:$K$98, X12:$X$98)-K12*$AZ$3)/Z12, 0)</f>
        <v>10588.748941545215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1000000</v>
      </c>
      <c r="S13">
        <f t="shared" si="1"/>
        <v>10763.663754681804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9494.3984887460792</v>
      </c>
      <c r="AC13">
        <f t="shared" si="2"/>
        <v>9531.7987866299518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-2129.8191892172149</v>
      </c>
      <c r="AI13">
        <f t="shared" si="6"/>
        <v>-2140.8886064294584</v>
      </c>
      <c r="AJ13">
        <f t="shared" si="7"/>
        <v>-37.400297883872554</v>
      </c>
      <c r="AK13">
        <f t="shared" si="22"/>
        <v>18.988796977492157</v>
      </c>
      <c r="AL13">
        <f t="shared" si="8"/>
        <v>-2159.3001073358387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-1076.0661031788118</v>
      </c>
      <c r="AR13">
        <f t="shared" si="9"/>
        <v>-1081.6587960723418</v>
      </c>
      <c r="AS13">
        <f t="shared" si="9"/>
        <v>-18.896060757353329</v>
      </c>
      <c r="AT13">
        <f t="shared" si="9"/>
        <v>9.5938664047503099</v>
      </c>
      <c r="AU13">
        <f t="shared" si="9"/>
        <v>-1090.9609904249448</v>
      </c>
      <c r="AW13">
        <v>10</v>
      </c>
      <c r="AX13">
        <f>IF(Z13&gt;0, (R13*SUMPRODUCT(K13:$K$98, X13:$X$98)-K13*$AZ$3)/Z13, 0)</f>
        <v>10763.663754681804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1000000</v>
      </c>
      <c r="S14">
        <f t="shared" si="1"/>
        <v>12366.234580492986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9531.7987866299518</v>
      </c>
      <c r="AC14">
        <f t="shared" si="2"/>
        <v>10814.481148150418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-2180.9417423784062</v>
      </c>
      <c r="AI14">
        <f t="shared" si="6"/>
        <v>-2191.8732036467472</v>
      </c>
      <c r="AJ14">
        <f t="shared" si="7"/>
        <v>-1282.6823615204667</v>
      </c>
      <c r="AK14">
        <f t="shared" si="22"/>
        <v>667.22591506409674</v>
      </c>
      <c r="AL14">
        <f t="shared" si="8"/>
        <v>-2807.3296501031173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-983.83497506277172</v>
      </c>
      <c r="AR14">
        <f t="shared" si="9"/>
        <v>-988.76621816540023</v>
      </c>
      <c r="AS14">
        <f t="shared" si="9"/>
        <v>-578.62516207504916</v>
      </c>
      <c r="AT14">
        <f t="shared" si="9"/>
        <v>300.98932894578184</v>
      </c>
      <c r="AU14">
        <f t="shared" si="9"/>
        <v>-1266.4020512946677</v>
      </c>
      <c r="AW14">
        <v>11</v>
      </c>
      <c r="AX14">
        <f>IF(Z14&gt;0, (R14*SUMPRODUCT(K14:$K$98, X14:$X$98)-K14*$AZ$3)/Z14, 0)</f>
        <v>12366.234580492986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1000000</v>
      </c>
      <c r="S15">
        <f t="shared" si="1"/>
        <v>13823.003977914113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10814.481148150418</v>
      </c>
      <c r="AC15">
        <f t="shared" si="2"/>
        <v>11936.67158799772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-2235.0072176644685</v>
      </c>
      <c r="AI15">
        <f t="shared" si="6"/>
        <v>-2245.8014267299054</v>
      </c>
      <c r="AJ15">
        <f t="shared" si="7"/>
        <v>-1122.1904398473016</v>
      </c>
      <c r="AK15">
        <f t="shared" si="22"/>
        <v>757.01368037052941</v>
      </c>
      <c r="AL15">
        <f t="shared" si="8"/>
        <v>-2610.9781862066775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-900.2001895430825</v>
      </c>
      <c r="AR15">
        <f t="shared" si="9"/>
        <v>-904.54780371178651</v>
      </c>
      <c r="AS15">
        <f t="shared" si="9"/>
        <v>-451.9878229787588</v>
      </c>
      <c r="AT15">
        <f t="shared" si="9"/>
        <v>304.90454490271009</v>
      </c>
      <c r="AU15">
        <f t="shared" si="9"/>
        <v>-1051.6310817878352</v>
      </c>
      <c r="AW15">
        <v>12</v>
      </c>
      <c r="AX15">
        <f>IF(Z15&gt;0, (R15*SUMPRODUCT(K15:$K$98, X15:$X$98)-K15*$AZ$3)/Z15, 0)</f>
        <v>13823.003977914113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1000000</v>
      </c>
      <c r="S16">
        <f t="shared" si="1"/>
        <v>15149.95157326345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11936.67158799772</v>
      </c>
      <c r="AC16">
        <f t="shared" si="2"/>
        <v>12916.851233195774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-2301.1915245587456</v>
      </c>
      <c r="AI16">
        <f t="shared" si="6"/>
        <v>-2311.849026639471</v>
      </c>
      <c r="AJ16">
        <f t="shared" si="7"/>
        <v>-980.17964519805355</v>
      </c>
      <c r="AK16">
        <f t="shared" si="22"/>
        <v>835.56701115984049</v>
      </c>
      <c r="AL16">
        <f t="shared" si="8"/>
        <v>-2456.461660677684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-827.55127710002205</v>
      </c>
      <c r="AR16">
        <f t="shared" si="9"/>
        <v>-831.3839130903234</v>
      </c>
      <c r="AS16">
        <f t="shared" si="9"/>
        <v>-352.49083290737121</v>
      </c>
      <c r="AT16">
        <f t="shared" si="9"/>
        <v>300.48543974216352</v>
      </c>
      <c r="AU16">
        <f t="shared" si="9"/>
        <v>-883.3893062555311</v>
      </c>
      <c r="AW16">
        <v>13</v>
      </c>
      <c r="AX16">
        <f>IF(Z16&gt;0, (R16*SUMPRODUCT(K16:$K$98, X16:$X$98)-K16*$AZ$3)/Z16, 0)</f>
        <v>15149.95157326345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1000000</v>
      </c>
      <c r="S17">
        <f t="shared" si="1"/>
        <v>16357.714959670413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12916.851233195774</v>
      </c>
      <c r="AC17">
        <f t="shared" si="2"/>
        <v>13768.210522828911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-2378.9428890547392</v>
      </c>
      <c r="AI17">
        <f t="shared" si="6"/>
        <v>-2389.4640793285444</v>
      </c>
      <c r="AJ17">
        <f t="shared" si="7"/>
        <v>-851.35928963313745</v>
      </c>
      <c r="AK17">
        <f t="shared" si="22"/>
        <v>904.17958632370426</v>
      </c>
      <c r="AL17">
        <f t="shared" si="8"/>
        <v>-2336.6437826379774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-763.85010182107249</v>
      </c>
      <c r="AR17">
        <f t="shared" si="9"/>
        <v>-767.22833015051265</v>
      </c>
      <c r="AS17">
        <f t="shared" si="9"/>
        <v>-273.36128288938693</v>
      </c>
      <c r="AT17">
        <f t="shared" si="9"/>
        <v>290.321248255071</v>
      </c>
      <c r="AU17">
        <f t="shared" si="9"/>
        <v>-750.26836478482858</v>
      </c>
      <c r="AW17">
        <v>14</v>
      </c>
      <c r="AX17">
        <f>IF(Z17&gt;0, (R17*SUMPRODUCT(K17:$K$98, X17:$X$98)-K17*$AZ$3)/Z17, 0)</f>
        <v>16357.714959670413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1000000</v>
      </c>
      <c r="S18">
        <f t="shared" si="1"/>
        <v>17468.41262262579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13768.210522828911</v>
      </c>
      <c r="AC18">
        <f t="shared" si="2"/>
        <v>14503.387712733878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-3014.6374908486123</v>
      </c>
      <c r="AI18">
        <f t="shared" si="6"/>
        <v>-3025.0157862510437</v>
      </c>
      <c r="AJ18">
        <f t="shared" si="7"/>
        <v>-735.17718990496724</v>
      </c>
      <c r="AK18">
        <f t="shared" si="22"/>
        <v>963.77473659802388</v>
      </c>
      <c r="AL18">
        <f t="shared" si="8"/>
        <v>-2796.4182395579869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-864.25360133281765</v>
      </c>
      <c r="AR18">
        <f t="shared" si="9"/>
        <v>-867.22891070400249</v>
      </c>
      <c r="AS18">
        <f t="shared" si="9"/>
        <v>-210.76482194688393</v>
      </c>
      <c r="AT18">
        <f t="shared" si="9"/>
        <v>276.30048040832861</v>
      </c>
      <c r="AU18">
        <f t="shared" si="9"/>
        <v>-801.69325224255783</v>
      </c>
      <c r="AW18">
        <v>15</v>
      </c>
      <c r="AX18">
        <f>IF(Z18&gt;0, (R18*SUMPRODUCT(K18:$K$98, X18:$X$98)-K18*$AZ$3)/Z18, 0)</f>
        <v>17468.41262262579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1000000</v>
      </c>
      <c r="S19">
        <f t="shared" si="1"/>
        <v>18304.017409828291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14503.387712733878</v>
      </c>
      <c r="AC19">
        <f t="shared" si="2"/>
        <v>14977.551336156454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-3695.2020411993194</v>
      </c>
      <c r="AI19">
        <f t="shared" si="6"/>
        <v>-3705.4303636222116</v>
      </c>
      <c r="AJ19">
        <f t="shared" si="7"/>
        <v>-474.16362342257526</v>
      </c>
      <c r="AK19">
        <f t="shared" si="22"/>
        <v>1015.2371398913716</v>
      </c>
      <c r="AL19">
        <f t="shared" si="8"/>
        <v>-3164.3568471534159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-945.85871241730695</v>
      </c>
      <c r="AR19">
        <f t="shared" si="9"/>
        <v>-948.47685014543117</v>
      </c>
      <c r="AS19">
        <f t="shared" si="9"/>
        <v>-121.37138628015012</v>
      </c>
      <c r="AT19">
        <f t="shared" si="9"/>
        <v>259.86965887911646</v>
      </c>
      <c r="AU19">
        <f t="shared" si="9"/>
        <v>-809.97857754646498</v>
      </c>
      <c r="AW19">
        <v>16</v>
      </c>
      <c r="AX19">
        <f>IF(Z19&gt;0, (R19*SUMPRODUCT(K19:$K$98, X19:$X$98)-K19*$AZ$3)/Z19, 0)</f>
        <v>18304.017409828291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1000000</v>
      </c>
      <c r="S20">
        <f t="shared" si="1"/>
        <v>18899.251731614288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14977.551336156454</v>
      </c>
      <c r="AC20">
        <f t="shared" si="2"/>
        <v>15226.708002985029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-4405.3122830342618</v>
      </c>
      <c r="AI20">
        <f t="shared" si="6"/>
        <v>-4415.3832558293871</v>
      </c>
      <c r="AJ20">
        <f t="shared" si="7"/>
        <v>-249.15666682857591</v>
      </c>
      <c r="AK20">
        <f t="shared" si="22"/>
        <v>1048.428593530952</v>
      </c>
      <c r="AL20">
        <f t="shared" si="8"/>
        <v>-3616.1113291270112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-1006.8082295272795</v>
      </c>
      <c r="AR20">
        <f t="shared" si="9"/>
        <v>-1009.1098911662347</v>
      </c>
      <c r="AS20">
        <f t="shared" si="9"/>
        <v>-56.943291754975412</v>
      </c>
      <c r="AT20">
        <f t="shared" si="9"/>
        <v>239.61219278457767</v>
      </c>
      <c r="AU20">
        <f t="shared" si="9"/>
        <v>-826.44099013663242</v>
      </c>
      <c r="AW20">
        <v>17</v>
      </c>
      <c r="AX20">
        <f>IF(Z20&gt;0, (R20*SUMPRODUCT(K20:$K$98, X20:$X$98)-K20*$AZ$3)/Z20, 0)</f>
        <v>18899.251731614288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1000000</v>
      </c>
      <c r="S21">
        <f t="shared" si="1"/>
        <v>19291.423963218411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15226.708002985029</v>
      </c>
      <c r="AC21">
        <f t="shared" si="2"/>
        <v>15286.877790641571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-5202.7241661206954</v>
      </c>
      <c r="AI21">
        <f t="shared" si="6"/>
        <v>-5212.6293951357929</v>
      </c>
      <c r="AJ21">
        <f t="shared" si="7"/>
        <v>-60.169787656541303</v>
      </c>
      <c r="AK21">
        <f t="shared" si="22"/>
        <v>1065.8695602089522</v>
      </c>
      <c r="AL21">
        <f t="shared" si="8"/>
        <v>-4206.9296225833823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-1061.6535968938315</v>
      </c>
      <c r="AR21">
        <f t="shared" si="9"/>
        <v>-1063.6748307083037</v>
      </c>
      <c r="AS21">
        <f t="shared" si="9"/>
        <v>-12.27808153003344</v>
      </c>
      <c r="AT21">
        <f t="shared" si="9"/>
        <v>217.49841357805883</v>
      </c>
      <c r="AU21">
        <f t="shared" si="9"/>
        <v>-858.45449866027843</v>
      </c>
      <c r="AW21">
        <v>18</v>
      </c>
      <c r="AX21">
        <f>IF(Z21&gt;0, (R21*SUMPRODUCT(K21:$K$98, X21:$X$98)-K21*$AZ$3)/Z21, 0)</f>
        <v>19291.423963218411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1000000</v>
      </c>
      <c r="S22">
        <f t="shared" si="1"/>
        <v>19498.619043072831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15286.877790641571</v>
      </c>
      <c r="AC22">
        <f t="shared" si="2"/>
        <v>15177.883137661871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-6086.0310352486631</v>
      </c>
      <c r="AI22">
        <f t="shared" si="6"/>
        <v>-6095.7611365856692</v>
      </c>
      <c r="AJ22">
        <f t="shared" si="7"/>
        <v>108.99465297969982</v>
      </c>
      <c r="AK22">
        <f t="shared" si="22"/>
        <v>1070.08144534491</v>
      </c>
      <c r="AL22">
        <f t="shared" si="8"/>
        <v>-4916.6850382610592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-1108.8381869550699</v>
      </c>
      <c r="AR22">
        <f t="shared" si="9"/>
        <v>-1110.6109527958827</v>
      </c>
      <c r="AS22">
        <f t="shared" si="9"/>
        <v>19.858169092111666</v>
      </c>
      <c r="AT22">
        <f t="shared" si="9"/>
        <v>194.96239221889388</v>
      </c>
      <c r="AU22">
        <f t="shared" si="9"/>
        <v>-895.79039148487698</v>
      </c>
      <c r="AW22">
        <v>19</v>
      </c>
      <c r="AX22">
        <f>IF(Z22&gt;0, (R22*SUMPRODUCT(K22:$K$98, X22:$X$98)-K22*$AZ$3)/Z22, 0)</f>
        <v>19498.619043072831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1000000</v>
      </c>
      <c r="S23">
        <f t="shared" si="1"/>
        <v>19538.74256874335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15177.883137661871</v>
      </c>
      <c r="AC23">
        <f t="shared" si="2"/>
        <v>14919.633293487268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-7031.730174024814</v>
      </c>
      <c r="AI23">
        <f t="shared" si="6"/>
        <v>-7041.275077721275</v>
      </c>
      <c r="AJ23">
        <f t="shared" si="7"/>
        <v>258.24984417460291</v>
      </c>
      <c r="AK23">
        <f t="shared" si="22"/>
        <v>1062.451819636331</v>
      </c>
      <c r="AL23">
        <f t="shared" si="8"/>
        <v>-5720.5734139103406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-1143.8739931311115</v>
      </c>
      <c r="AR23">
        <f t="shared" si="9"/>
        <v>-1145.4266930833444</v>
      </c>
      <c r="AS23">
        <f t="shared" si="9"/>
        <v>42.010326501536767</v>
      </c>
      <c r="AT23">
        <f t="shared" si="9"/>
        <v>172.83242891289828</v>
      </c>
      <c r="AU23">
        <f t="shared" si="9"/>
        <v>-930.58393766890936</v>
      </c>
      <c r="AW23">
        <v>20</v>
      </c>
      <c r="AX23">
        <f>IF(Z23&gt;0, (R23*SUMPRODUCT(K23:$K$98, X23:$X$98)-K23*$AZ$3)/Z23, 0)</f>
        <v>19538.74256874335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1000000</v>
      </c>
      <c r="S24">
        <f t="shared" si="1"/>
        <v>19435.100108025679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14919.633293487268</v>
      </c>
      <c r="AC24">
        <f t="shared" si="2"/>
        <v>14535.213177838725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-8071.7157706262415</v>
      </c>
      <c r="AI24">
        <f t="shared" si="6"/>
        <v>-8081.0643288386045</v>
      </c>
      <c r="AJ24">
        <f t="shared" si="7"/>
        <v>384.42011564854329</v>
      </c>
      <c r="AK24">
        <f t="shared" si="22"/>
        <v>1044.3743305441089</v>
      </c>
      <c r="AL24">
        <f t="shared" si="8"/>
        <v>-6652.2698826459527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-1172.367651633333</v>
      </c>
      <c r="AR24">
        <f t="shared" si="9"/>
        <v>-1173.7254728883217</v>
      </c>
      <c r="AS24">
        <f t="shared" si="9"/>
        <v>55.834685094285838</v>
      </c>
      <c r="AT24">
        <f t="shared" si="9"/>
        <v>151.68902326588454</v>
      </c>
      <c r="AU24">
        <f t="shared" si="9"/>
        <v>-966.20176452815156</v>
      </c>
      <c r="AW24">
        <v>21</v>
      </c>
      <c r="AX24">
        <f>IF(Z24&gt;0, (R24*SUMPRODUCT(K24:$K$98, X24:$X$98)-K24*$AZ$3)/Z24, 0)</f>
        <v>19435.100108025679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1000000</v>
      </c>
      <c r="S25">
        <f t="shared" si="1"/>
        <v>19202.647036746832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14535.213177838725</v>
      </c>
      <c r="AC25">
        <f t="shared" si="2"/>
        <v>14040.92934538625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-9208.2146649405604</v>
      </c>
      <c r="AI25">
        <f t="shared" si="6"/>
        <v>-9217.3546348874879</v>
      </c>
      <c r="AJ25">
        <f t="shared" si="7"/>
        <v>494.2838324524746</v>
      </c>
      <c r="AK25">
        <f t="shared" si="22"/>
        <v>1017.4649224487108</v>
      </c>
      <c r="AL25">
        <f t="shared" si="8"/>
        <v>-7705.6058799863022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-1194.1403641127174</v>
      </c>
      <c r="AR25">
        <f t="shared" si="9"/>
        <v>-1195.3256543603438</v>
      </c>
      <c r="AS25">
        <f t="shared" si="9"/>
        <v>64.09975192119802</v>
      </c>
      <c r="AT25">
        <f t="shared" si="9"/>
        <v>131.94696009757547</v>
      </c>
      <c r="AU25">
        <f t="shared" si="9"/>
        <v>-999.2789423415702</v>
      </c>
      <c r="AW25">
        <v>22</v>
      </c>
      <c r="AX25">
        <f>IF(Z25&gt;0, (R25*SUMPRODUCT(K25:$K$98, X25:$X$98)-K25*$AZ$3)/Z25, 0)</f>
        <v>19202.647036746832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1000000</v>
      </c>
      <c r="S26">
        <f t="shared" si="1"/>
        <v>18852.396704261027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14040.92934538625</v>
      </c>
      <c r="AC26">
        <f t="shared" si="2"/>
        <v>13452.22096268502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-10330.671122991462</v>
      </c>
      <c r="AI26">
        <f t="shared" si="6"/>
        <v>-10339.590559849883</v>
      </c>
      <c r="AJ26">
        <f t="shared" si="7"/>
        <v>588.70838270123022</v>
      </c>
      <c r="AK26">
        <f t="shared" si="22"/>
        <v>982.86505417703756</v>
      </c>
      <c r="AL26">
        <f t="shared" si="8"/>
        <v>-8768.0171229716143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-1196.1632537221465</v>
      </c>
      <c r="AR26">
        <f t="shared" si="9"/>
        <v>-1197.1960135967875</v>
      </c>
      <c r="AS26">
        <f t="shared" si="9"/>
        <v>68.165110103852854</v>
      </c>
      <c r="AT26">
        <f t="shared" si="9"/>
        <v>113.80355130633178</v>
      </c>
      <c r="AU26">
        <f t="shared" si="9"/>
        <v>-1015.2273521866027</v>
      </c>
      <c r="AW26">
        <v>23</v>
      </c>
      <c r="AX26">
        <f>IF(Z26&gt;0, (R26*SUMPRODUCT(K26:$K$98, X26:$X$98)-K26*$AZ$3)/Z26, 0)</f>
        <v>18852.396704261027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1000000</v>
      </c>
      <c r="S27">
        <f t="shared" si="1"/>
        <v>18413.703826160043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13452.22096268502</v>
      </c>
      <c r="AC27">
        <f t="shared" si="2"/>
        <v>12796.62197808026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-11468.394278298536</v>
      </c>
      <c r="AI27">
        <f t="shared" si="6"/>
        <v>-11477.081165859894</v>
      </c>
      <c r="AJ27">
        <f t="shared" si="7"/>
        <v>655.59898460475961</v>
      </c>
      <c r="AK27">
        <f t="shared" si="22"/>
        <v>941.65546738795149</v>
      </c>
      <c r="AL27">
        <f t="shared" si="8"/>
        <v>-9879.8267138671836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-1185.6227209575716</v>
      </c>
      <c r="AR27">
        <f t="shared" si="9"/>
        <v>-1186.5207866341798</v>
      </c>
      <c r="AS27">
        <f t="shared" si="9"/>
        <v>67.776973229371421</v>
      </c>
      <c r="AT27">
        <f t="shared" si="9"/>
        <v>97.349994284876857</v>
      </c>
      <c r="AU27">
        <f t="shared" si="9"/>
        <v>-1021.3938191199317</v>
      </c>
      <c r="AW27">
        <v>24</v>
      </c>
      <c r="AX27">
        <f>IF(Z27&gt;0, (R27*SUMPRODUCT(K27:$K$98, X27:$X$98)-K27*$AZ$3)/Z27, 0)</f>
        <v>18413.703826160043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1000000</v>
      </c>
      <c r="S28">
        <f t="shared" si="1"/>
        <v>17907.379570545581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12796.62197808026</v>
      </c>
      <c r="AC28">
        <f t="shared" si="2"/>
        <v>12093.645925977509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-12657.239250591008</v>
      </c>
      <c r="AI28">
        <f t="shared" si="6"/>
        <v>-12665.68105378612</v>
      </c>
      <c r="AJ28">
        <f t="shared" si="7"/>
        <v>702.97605210275105</v>
      </c>
      <c r="AK28">
        <f t="shared" si="22"/>
        <v>895.76353846561835</v>
      </c>
      <c r="AL28">
        <f t="shared" si="8"/>
        <v>-11066.94146321775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-1168.328214228178</v>
      </c>
      <c r="AR28">
        <f t="shared" si="9"/>
        <v>-1169.1074360360735</v>
      </c>
      <c r="AS28">
        <f t="shared" si="9"/>
        <v>64.888301416916988</v>
      </c>
      <c r="AT28">
        <f t="shared" si="9"/>
        <v>82.683576927518615</v>
      </c>
      <c r="AU28">
        <f t="shared" si="9"/>
        <v>-1021.5355576916378</v>
      </c>
      <c r="AW28">
        <v>25</v>
      </c>
      <c r="AX28">
        <f>IF(Z28&gt;0, (R28*SUMPRODUCT(K28:$K$98, X28:$X$98)-K28*$AZ$3)/Z28, 0)</f>
        <v>17907.379570545581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1000000</v>
      </c>
      <c r="S29">
        <f t="shared" si="1"/>
        <v>17349.422929063901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12093.645925977509</v>
      </c>
      <c r="AC29">
        <f t="shared" si="2"/>
        <v>11356.252237512552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-14030.008123262765</v>
      </c>
      <c r="AI29">
        <f t="shared" si="6"/>
        <v>-14038.190133324386</v>
      </c>
      <c r="AJ29">
        <f t="shared" si="7"/>
        <v>737.39368846495745</v>
      </c>
      <c r="AK29">
        <f t="shared" si="22"/>
        <v>846.55521481842572</v>
      </c>
      <c r="AL29">
        <f t="shared" si="8"/>
        <v>-12454.241230041003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-1156.2873520535065</v>
      </c>
      <c r="AR29">
        <f t="shared" si="9"/>
        <v>-1156.9616748810849</v>
      </c>
      <c r="AS29">
        <f t="shared" si="9"/>
        <v>60.772523291870165</v>
      </c>
      <c r="AT29">
        <f t="shared" si="9"/>
        <v>69.769103418155737</v>
      </c>
      <c r="AU29">
        <f t="shared" si="9"/>
        <v>-1026.4200481710591</v>
      </c>
      <c r="AW29">
        <v>26</v>
      </c>
      <c r="AX29">
        <f>IF(Z29&gt;0, (R29*SUMPRODUCT(K29:$K$98, X29:$X$98)-K29*$AZ$3)/Z29, 0)</f>
        <v>17349.422929063901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1000000</v>
      </c>
      <c r="S30">
        <f t="shared" si="1"/>
        <v>16731.335675436334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11356.252237512552</v>
      </c>
      <c r="AC30">
        <f t="shared" si="2"/>
        <v>10584.727854890503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-15386.214937769371</v>
      </c>
      <c r="AI30">
        <f t="shared" si="6"/>
        <v>-15394.122800043653</v>
      </c>
      <c r="AJ30">
        <f t="shared" si="7"/>
        <v>771.52438262204851</v>
      </c>
      <c r="AK30">
        <f t="shared" si="22"/>
        <v>794.93765662587873</v>
      </c>
      <c r="AL30">
        <f t="shared" si="8"/>
        <v>-13827.660760795727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-1132.1960230461868</v>
      </c>
      <c r="AR30">
        <f t="shared" si="9"/>
        <v>-1132.7779238095618</v>
      </c>
      <c r="AS30">
        <f t="shared" si="9"/>
        <v>56.772691738731595</v>
      </c>
      <c r="AT30">
        <f t="shared" si="9"/>
        <v>58.495559631897159</v>
      </c>
      <c r="AU30">
        <f t="shared" si="9"/>
        <v>-1017.5096724389331</v>
      </c>
      <c r="AW30">
        <v>27</v>
      </c>
      <c r="AX30">
        <f>IF(Z30&gt;0, (R30*SUMPRODUCT(K30:$K$98, X30:$X$98)-K30*$AZ$3)/Z30, 0)</f>
        <v>16731.335675436334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1000000</v>
      </c>
      <c r="S31">
        <f t="shared" si="1"/>
        <v>16066.741334984086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10584.727854890503</v>
      </c>
      <c r="AC31">
        <f t="shared" si="2"/>
        <v>9796.0701974081148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-16591.612996096406</v>
      </c>
      <c r="AI31">
        <f t="shared" si="6"/>
        <v>-16599.234384585496</v>
      </c>
      <c r="AJ31">
        <f t="shared" si="7"/>
        <v>788.65765748238846</v>
      </c>
      <c r="AK31">
        <f t="shared" si="22"/>
        <v>740.93094984233528</v>
      </c>
      <c r="AL31">
        <f t="shared" si="8"/>
        <v>-15069.645777260772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-1090.0851326796922</v>
      </c>
      <c r="AR31">
        <f t="shared" si="9"/>
        <v>-1090.585865326017</v>
      </c>
      <c r="AS31">
        <f t="shared" si="9"/>
        <v>51.815576182846819</v>
      </c>
      <c r="AT31">
        <f t="shared" si="9"/>
        <v>48.67988500909459</v>
      </c>
      <c r="AU31">
        <f t="shared" si="9"/>
        <v>-990.0904041340757</v>
      </c>
      <c r="AW31">
        <v>28</v>
      </c>
      <c r="AX31">
        <f>IF(Z31&gt;0, (R31*SUMPRODUCT(K31:$K$98, X31:$X$98)-K31*$AZ$3)/Z31, 0)</f>
        <v>16066.741334984086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1000000</v>
      </c>
      <c r="S32">
        <f t="shared" si="1"/>
        <v>15385.354348148207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9796.0701974081148</v>
      </c>
      <c r="AC32">
        <f t="shared" si="2"/>
        <v>9012.7157482675302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-17815.582135301225</v>
      </c>
      <c r="AI32">
        <f t="shared" si="6"/>
        <v>-17822.904615128729</v>
      </c>
      <c r="AJ32">
        <f t="shared" si="7"/>
        <v>783.35444914058462</v>
      </c>
      <c r="AK32">
        <f t="shared" si="22"/>
        <v>685.7249138185681</v>
      </c>
      <c r="AL32">
        <f t="shared" si="8"/>
        <v>-16353.825252169576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-1045.0902653290073</v>
      </c>
      <c r="AR32">
        <f t="shared" si="9"/>
        <v>-1045.519813593424</v>
      </c>
      <c r="AS32">
        <f t="shared" si="9"/>
        <v>45.952812705277886</v>
      </c>
      <c r="AT32">
        <f t="shared" si="9"/>
        <v>40.225709532406533</v>
      </c>
      <c r="AU32">
        <f t="shared" si="9"/>
        <v>-959.3412913557396</v>
      </c>
      <c r="AW32">
        <v>29</v>
      </c>
      <c r="AX32">
        <f>IF(Z32&gt;0, (R32*SUMPRODUCT(K32:$K$98, X32:$X$98)-K32*$AZ$3)/Z32, 0)</f>
        <v>15385.354348148207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1000000</v>
      </c>
      <c r="S33">
        <f t="shared" si="1"/>
        <v>14691.795332443504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9012.7157482675302</v>
      </c>
      <c r="AC33">
        <f t="shared" si="2"/>
        <v>8241.4921646698676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-18981.582930569864</v>
      </c>
      <c r="AI33">
        <f t="shared" si="6"/>
        <v>-18988.594915812464</v>
      </c>
      <c r="AJ33">
        <f t="shared" si="7"/>
        <v>771.22358359766258</v>
      </c>
      <c r="AK33">
        <f t="shared" si="22"/>
        <v>630.89010237872719</v>
      </c>
      <c r="AL33">
        <f t="shared" si="8"/>
        <v>-17586.481229836078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-994.18724888742304</v>
      </c>
      <c r="AR33">
        <f t="shared" si="9"/>
        <v>-994.55451153053764</v>
      </c>
      <c r="AS33">
        <f t="shared" si="9"/>
        <v>40.39392582055013</v>
      </c>
      <c r="AT33">
        <f t="shared" si="9"/>
        <v>33.043761288425962</v>
      </c>
      <c r="AU33">
        <f t="shared" si="9"/>
        <v>-921.11682442156177</v>
      </c>
      <c r="AW33">
        <v>30</v>
      </c>
      <c r="AX33">
        <f>IF(Z33&gt;0, (R33*SUMPRODUCT(K33:$K$98, X33:$X$98)-K33*$AZ$3)/Z33, 0)</f>
        <v>14691.795332443504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1000000</v>
      </c>
      <c r="S34">
        <f t="shared" si="1"/>
        <v>13998.593628733741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8241.4921646698676</v>
      </c>
      <c r="AC34">
        <f t="shared" si="2"/>
        <v>7491.8287387568562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-20164.845020972665</v>
      </c>
      <c r="AI34">
        <f t="shared" si="6"/>
        <v>-20171.534825800074</v>
      </c>
      <c r="AJ34">
        <f t="shared" si="7"/>
        <v>749.66342591301145</v>
      </c>
      <c r="AK34">
        <f t="shared" si="22"/>
        <v>576.90445152689074</v>
      </c>
      <c r="AL34">
        <f t="shared" si="8"/>
        <v>-18844.966948360172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-943.00203052515405</v>
      </c>
      <c r="AR34">
        <f t="shared" si="9"/>
        <v>-943.31487694323971</v>
      </c>
      <c r="AS34">
        <f t="shared" si="9"/>
        <v>35.057751850369229</v>
      </c>
      <c r="AT34">
        <f t="shared" si="9"/>
        <v>26.978737929453079</v>
      </c>
      <c r="AU34">
        <f t="shared" ref="AU34:AU89" si="23">AL34*$K34</f>
        <v>-881.27838716341739</v>
      </c>
      <c r="AW34">
        <v>31</v>
      </c>
      <c r="AX34">
        <f>IF(Z34&gt;0, (R34*SUMPRODUCT(K34:$K$98, X34:$X$98)-K34*$AZ$3)/Z34, 0)</f>
        <v>13998.593628733741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1000000</v>
      </c>
      <c r="S35">
        <f t="shared" si="1"/>
        <v>13310.508472921147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7491.8287387568562</v>
      </c>
      <c r="AC35">
        <f t="shared" si="2"/>
        <v>6767.1515501731456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-21425.852688646875</v>
      </c>
      <c r="AI35">
        <f t="shared" ref="AI35:AI66" si="25">SUM(AE35:AH35)</f>
        <v>-21432.207772267404</v>
      </c>
      <c r="AJ35">
        <f t="shared" si="7"/>
        <v>724.67718858371063</v>
      </c>
      <c r="AK35">
        <f t="shared" si="22"/>
        <v>524.42801171298004</v>
      </c>
      <c r="AL35">
        <f t="shared" ref="AL35:AL89" si="26">SUM(AI35:AK35)</f>
        <v>-20183.102571970714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-894.61841042953006</v>
      </c>
      <c r="AR35">
        <f t="shared" si="27"/>
        <v>-894.88376158681467</v>
      </c>
      <c r="AS35">
        <f t="shared" si="27"/>
        <v>30.258284883514861</v>
      </c>
      <c r="AT35">
        <f t="shared" si="27"/>
        <v>21.897049374935033</v>
      </c>
      <c r="AU35">
        <f t="shared" si="23"/>
        <v>-842.72842732836489</v>
      </c>
      <c r="AW35">
        <v>32</v>
      </c>
      <c r="AX35">
        <f>IF(Z35&gt;0, (R35*SUMPRODUCT(K35:$K$98, X35:$X$98)-K35*$AZ$3)/Z35, 0)</f>
        <v>13310.508472921147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1000000</v>
      </c>
      <c r="S36">
        <f t="shared" si="1"/>
        <v>12620.92758129371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6767.1515501731456</v>
      </c>
      <c r="AC36">
        <f t="shared" si="2"/>
        <v>6067.4660343341884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-22576.180358581962</v>
      </c>
      <c r="AI36">
        <f t="shared" si="25"/>
        <v>-22582.189689111801</v>
      </c>
      <c r="AJ36">
        <f t="shared" si="7"/>
        <v>699.68551583895714</v>
      </c>
      <c r="AK36">
        <f t="shared" si="22"/>
        <v>473.70060851212025</v>
      </c>
      <c r="AL36">
        <f t="shared" si="26"/>
        <v>-21408.803564760721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-841.65122518533531</v>
      </c>
      <c r="AR36">
        <f t="shared" si="27"/>
        <v>-841.87525601440598</v>
      </c>
      <c r="AS36">
        <f t="shared" si="27"/>
        <v>26.084623806898069</v>
      </c>
      <c r="AT36">
        <f t="shared" si="27"/>
        <v>17.6597941366866</v>
      </c>
      <c r="AU36">
        <f t="shared" si="23"/>
        <v>-798.13083807082126</v>
      </c>
      <c r="AW36">
        <v>33</v>
      </c>
      <c r="AX36">
        <f>IF(Z36&gt;0, (R36*SUMPRODUCT(K36:$K$98, X36:$X$98)-K36*$AZ$3)/Z36, 0)</f>
        <v>12620.92758129371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1000000</v>
      </c>
      <c r="S37">
        <f t="shared" si="1"/>
        <v>11937.115369126916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6067.4660343341884</v>
      </c>
      <c r="AC37">
        <f t="shared" si="2"/>
        <v>5399.8620364618646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-23579.93899258284</v>
      </c>
      <c r="AI37">
        <f t="shared" si="25"/>
        <v>-23585.593480569976</v>
      </c>
      <c r="AJ37">
        <f t="shared" si="7"/>
        <v>667.60399787232382</v>
      </c>
      <c r="AK37">
        <f t="shared" si="22"/>
        <v>424.72262240339325</v>
      </c>
      <c r="AL37">
        <f t="shared" si="26"/>
        <v>-22493.266860294258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-784.88557676416906</v>
      </c>
      <c r="AR37">
        <f t="shared" si="27"/>
        <v>-785.07379294515601</v>
      </c>
      <c r="AS37">
        <f t="shared" si="27"/>
        <v>22.221972206327926</v>
      </c>
      <c r="AT37">
        <f t="shared" si="27"/>
        <v>14.137384348396191</v>
      </c>
      <c r="AU37">
        <f t="shared" si="23"/>
        <v>-748.71443639043184</v>
      </c>
      <c r="AW37">
        <v>34</v>
      </c>
      <c r="AX37">
        <f>IF(Z37&gt;0, (R37*SUMPRODUCT(K37:$K$98, X37:$X$98)-K37*$AZ$3)/Z37, 0)</f>
        <v>11937.115369126916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1000000</v>
      </c>
      <c r="S38">
        <f t="shared" si="1"/>
        <v>11269.962736041003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5399.8620364618646</v>
      </c>
      <c r="AC38">
        <f t="shared" si="2"/>
        <v>4770.3757697985984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-24553.146631411524</v>
      </c>
      <c r="AI38">
        <f t="shared" si="25"/>
        <v>-24558.437660185897</v>
      </c>
      <c r="AJ38">
        <f t="shared" si="7"/>
        <v>629.48626666326618</v>
      </c>
      <c r="AK38">
        <f t="shared" si="22"/>
        <v>377.99034255233056</v>
      </c>
      <c r="AL38">
        <f t="shared" si="26"/>
        <v>-23550.961050970302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-729.71421435037519</v>
      </c>
      <c r="AR38">
        <f t="shared" si="27"/>
        <v>-729.87146258267535</v>
      </c>
      <c r="AS38">
        <f t="shared" si="27"/>
        <v>18.708195874775704</v>
      </c>
      <c r="AT38">
        <f t="shared" si="27"/>
        <v>11.233791333886817</v>
      </c>
      <c r="AU38">
        <f t="shared" si="23"/>
        <v>-699.9294753740129</v>
      </c>
      <c r="AW38">
        <v>35</v>
      </c>
      <c r="AX38">
        <f>IF(Z38&gt;0, (R38*SUMPRODUCT(K38:$K$98, X38:$X$98)-K38*$AZ$3)/Z38, 0)</f>
        <v>11269.962736041003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1000000</v>
      </c>
      <c r="S39">
        <f t="shared" si="1"/>
        <v>10619.000080043346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4770.3757697985984</v>
      </c>
      <c r="AC39">
        <f t="shared" si="2"/>
        <v>4179.4109394668876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-25470.902043141443</v>
      </c>
      <c r="AI39">
        <f t="shared" si="25"/>
        <v>-25475.821775352531</v>
      </c>
      <c r="AJ39">
        <f t="shared" si="7"/>
        <v>590.9648303317108</v>
      </c>
      <c r="AK39">
        <f t="shared" si="22"/>
        <v>333.92630388590192</v>
      </c>
      <c r="AL39">
        <f t="shared" si="26"/>
        <v>-24550.930641134917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-675.88366691941496</v>
      </c>
      <c r="AR39">
        <f t="shared" si="27"/>
        <v>-676.01421457891513</v>
      </c>
      <c r="AS39">
        <f t="shared" si="27"/>
        <v>15.68155991760643</v>
      </c>
      <c r="AT39">
        <f t="shared" si="27"/>
        <v>8.8609085916540327</v>
      </c>
      <c r="AU39">
        <f t="shared" si="23"/>
        <v>-651.47174606965461</v>
      </c>
      <c r="AW39">
        <v>36</v>
      </c>
      <c r="AX39">
        <f>IF(Z39&gt;0, (R39*SUMPRODUCT(K39:$K$98, X39:$X$98)-K39*$AZ$3)/Z39, 0)</f>
        <v>10619.000080043346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1000000</v>
      </c>
      <c r="S40">
        <f t="shared" si="1"/>
        <v>9984.5320204655873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4179.4109394668876</v>
      </c>
      <c r="AC40">
        <f t="shared" si="2"/>
        <v>3627.4106511355662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-26339.769634508946</v>
      </c>
      <c r="AI40">
        <f t="shared" si="25"/>
        <v>-26344.310922277491</v>
      </c>
      <c r="AJ40">
        <f t="shared" si="7"/>
        <v>552.00028833132137</v>
      </c>
      <c r="AK40">
        <f t="shared" si="22"/>
        <v>292.55876576268219</v>
      </c>
      <c r="AL40">
        <f t="shared" si="26"/>
        <v>-25499.751868183488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-624.05314420266495</v>
      </c>
      <c r="AR40">
        <f t="shared" si="27"/>
        <v>-624.16073834452777</v>
      </c>
      <c r="AS40">
        <f t="shared" si="27"/>
        <v>13.078228105785058</v>
      </c>
      <c r="AT40">
        <f t="shared" si="27"/>
        <v>6.9314280334121268</v>
      </c>
      <c r="AU40">
        <f t="shared" si="23"/>
        <v>-604.15108220533068</v>
      </c>
      <c r="AW40">
        <v>37</v>
      </c>
      <c r="AX40">
        <f>IF(Z40&gt;0, (R40*SUMPRODUCT(K40:$K$98, X40:$X$98)-K40*$AZ$3)/Z40, 0)</f>
        <v>9984.5320204655873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1000000</v>
      </c>
      <c r="S41">
        <f t="shared" si="1"/>
        <v>9364.5490709500209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3627.4106511355662</v>
      </c>
      <c r="AC41">
        <f t="shared" si="2"/>
        <v>3113.9676663865566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-27142.750203217289</v>
      </c>
      <c r="AI41">
        <f t="shared" si="25"/>
        <v>-27146.90679373061</v>
      </c>
      <c r="AJ41">
        <f t="shared" si="7"/>
        <v>513.44298474900961</v>
      </c>
      <c r="AK41">
        <f t="shared" si="22"/>
        <v>253.91874557948967</v>
      </c>
      <c r="AL41">
        <f t="shared" si="26"/>
        <v>-26379.545063402111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-574.17652231588875</v>
      </c>
      <c r="AR41">
        <f t="shared" si="27"/>
        <v>-574.26445064547067</v>
      </c>
      <c r="AS41">
        <f t="shared" si="27"/>
        <v>10.861349906824554</v>
      </c>
      <c r="AT41">
        <f t="shared" si="27"/>
        <v>5.3713857732206893</v>
      </c>
      <c r="AU41">
        <f t="shared" si="23"/>
        <v>-558.03171496542541</v>
      </c>
      <c r="AW41">
        <v>38</v>
      </c>
      <c r="AX41">
        <f>IF(Z41&gt;0, (R41*SUMPRODUCT(K41:$K$98, X41:$X$98)-K41*$AZ$3)/Z41, 0)</f>
        <v>9364.5490709500209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1000000</v>
      </c>
      <c r="S42">
        <f t="shared" si="1"/>
        <v>8755.0956781902914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3113.9676663865566</v>
      </c>
      <c r="AC42">
        <f t="shared" si="2"/>
        <v>2638.5502150114339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-27828.881255775566</v>
      </c>
      <c r="AI42">
        <f t="shared" si="25"/>
        <v>-27832.648419368055</v>
      </c>
      <c r="AJ42">
        <f t="shared" si="7"/>
        <v>475.41745137512271</v>
      </c>
      <c r="AK42">
        <f t="shared" si="22"/>
        <v>217.97773664705898</v>
      </c>
      <c r="AL42">
        <f t="shared" si="26"/>
        <v>-27139.253231345872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-525.6168820321285</v>
      </c>
      <c r="AR42">
        <f t="shared" si="27"/>
        <v>-525.68803418385858</v>
      </c>
      <c r="AS42">
        <f t="shared" si="27"/>
        <v>8.9794281041603785</v>
      </c>
      <c r="AT42">
        <f t="shared" si="27"/>
        <v>4.1170457854847946</v>
      </c>
      <c r="AU42">
        <f t="shared" si="23"/>
        <v>-512.59156029421342</v>
      </c>
      <c r="AW42">
        <v>39</v>
      </c>
      <c r="AX42">
        <f>IF(Z42&gt;0, (R42*SUMPRODUCT(K42:$K$98, X42:$X$98)-K42*$AZ$3)/Z42, 0)</f>
        <v>8755.0956781902914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1000000</v>
      </c>
      <c r="S43">
        <f t="shared" si="1"/>
        <v>8154.8504073607583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2638.5502150114339</v>
      </c>
      <c r="AC43">
        <f t="shared" si="2"/>
        <v>2201.1110748907004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-28445.015373826485</v>
      </c>
      <c r="AI43">
        <f t="shared" si="25"/>
        <v>-28448.389303090877</v>
      </c>
      <c r="AJ43">
        <f t="shared" si="7"/>
        <v>437.43914012073355</v>
      </c>
      <c r="AK43">
        <f t="shared" si="22"/>
        <v>184.69851505080038</v>
      </c>
      <c r="AL43">
        <f t="shared" si="26"/>
        <v>-27826.251647919344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-479.69115227842178</v>
      </c>
      <c r="AR43">
        <f t="shared" si="27"/>
        <v>-479.74804955885111</v>
      </c>
      <c r="AS43">
        <f t="shared" si="27"/>
        <v>7.3768877400318003</v>
      </c>
      <c r="AT43">
        <f t="shared" si="27"/>
        <v>3.1147194805299709</v>
      </c>
      <c r="AU43">
        <f t="shared" si="23"/>
        <v>-469.25644233828939</v>
      </c>
      <c r="AW43">
        <v>40</v>
      </c>
      <c r="AX43">
        <f>IF(Z43&gt;0, (R43*SUMPRODUCT(K43:$K$98, X43:$X$98)-K43*$AZ$3)/Z43, 0)</f>
        <v>8154.8504073607583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1000000</v>
      </c>
      <c r="S44">
        <f t="shared" si="1"/>
        <v>7550.6431472922186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2201.1110748907004</v>
      </c>
      <c r="AC44">
        <f t="shared" si="2"/>
        <v>1800.1500493188812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-28805.036618084996</v>
      </c>
      <c r="AI44">
        <f t="shared" si="25"/>
        <v>-28808.016745099019</v>
      </c>
      <c r="AJ44">
        <f t="shared" si="7"/>
        <v>400.96102557181916</v>
      </c>
      <c r="AK44">
        <f t="shared" si="22"/>
        <v>154.07777524234905</v>
      </c>
      <c r="AL44">
        <f t="shared" si="26"/>
        <v>-28252.977944284852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-433.71649984692408</v>
      </c>
      <c r="AR44">
        <f t="shared" si="27"/>
        <v>-433.76137152248413</v>
      </c>
      <c r="AS44">
        <f t="shared" si="27"/>
        <v>6.03725712595896</v>
      </c>
      <c r="AT44">
        <f t="shared" si="27"/>
        <v>2.3199440524354862</v>
      </c>
      <c r="AU44">
        <f t="shared" si="23"/>
        <v>-425.40417034408966</v>
      </c>
      <c r="AW44">
        <v>41</v>
      </c>
      <c r="AX44">
        <f>IF(Z44&gt;0, (R44*SUMPRODUCT(K44:$K$98, X44:$X$98)-K44*$AZ$3)/Z44, 0)</f>
        <v>7550.6431472922186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1000000</v>
      </c>
      <c r="S45">
        <f t="shared" si="1"/>
        <v>6933.8180705771674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1800.1500493188812</v>
      </c>
      <c r="AC45">
        <f t="shared" si="2"/>
        <v>1436.7283054599955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-28820.117439960319</v>
      </c>
      <c r="AI45">
        <f t="shared" si="25"/>
        <v>-28822.707514236201</v>
      </c>
      <c r="AJ45">
        <f t="shared" si="7"/>
        <v>363.42174385888575</v>
      </c>
      <c r="AK45">
        <f t="shared" si="22"/>
        <v>126.0105034523217</v>
      </c>
      <c r="AL45">
        <f t="shared" si="26"/>
        <v>-28333.275266924993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-387.44961722463563</v>
      </c>
      <c r="AR45">
        <f t="shared" si="27"/>
        <v>-387.48443746049566</v>
      </c>
      <c r="AS45">
        <f t="shared" si="27"/>
        <v>4.8857405193637105</v>
      </c>
      <c r="AT45">
        <f t="shared" si="27"/>
        <v>1.6940500478735347</v>
      </c>
      <c r="AU45">
        <f t="shared" si="23"/>
        <v>-380.90464689325842</v>
      </c>
      <c r="AW45">
        <v>42</v>
      </c>
      <c r="AX45">
        <f>IF(Z45&gt;0, (R45*SUMPRODUCT(K45:$K$98, X45:$X$98)-K45*$AZ$3)/Z45, 0)</f>
        <v>6933.8180705771674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1000000</v>
      </c>
      <c r="S46">
        <f t="shared" si="1"/>
        <v>6293.5525620518229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1436.7283054599955</v>
      </c>
      <c r="AC46">
        <f t="shared" si="2"/>
        <v>1112.0418632246804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-28438.470597560292</v>
      </c>
      <c r="AI46">
        <f t="shared" si="25"/>
        <v>-28440.679290210945</v>
      </c>
      <c r="AJ46">
        <f t="shared" si="7"/>
        <v>324.6864422353151</v>
      </c>
      <c r="AK46">
        <f t="shared" si="22"/>
        <v>100.57098138219969</v>
      </c>
      <c r="AL46">
        <f t="shared" si="26"/>
        <v>-28015.421866593431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-341.35612818375824</v>
      </c>
      <c r="AR46">
        <f t="shared" si="27"/>
        <v>-341.38263983349651</v>
      </c>
      <c r="AS46">
        <f t="shared" si="27"/>
        <v>3.8973160112455187</v>
      </c>
      <c r="AT46">
        <f t="shared" si="27"/>
        <v>1.2071859031411381</v>
      </c>
      <c r="AU46">
        <f t="shared" si="23"/>
        <v>-336.27813791910989</v>
      </c>
      <c r="AW46">
        <v>43</v>
      </c>
      <c r="AX46">
        <f>IF(Z46&gt;0, (R46*SUMPRODUCT(K46:$K$98, X46:$X$98)-K46*$AZ$3)/Z46, 0)</f>
        <v>6293.5525620518229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1000000</v>
      </c>
      <c r="S47">
        <f t="shared" si="1"/>
        <v>5607.0121876444464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1112.0418632246804</v>
      </c>
      <c r="AC47">
        <f t="shared" si="2"/>
        <v>826.72428413852913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-27483.748259096134</v>
      </c>
      <c r="AI47">
        <f t="shared" si="25"/>
        <v>-27485.591317967042</v>
      </c>
      <c r="AJ47">
        <f t="shared" si="7"/>
        <v>285.31757908615123</v>
      </c>
      <c r="AK47">
        <f t="shared" si="22"/>
        <v>77.84293042572763</v>
      </c>
      <c r="AL47">
        <f t="shared" si="26"/>
        <v>-27122.430808455167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-294.55025736796347</v>
      </c>
      <c r="AR47">
        <f t="shared" si="27"/>
        <v>-294.57000989442571</v>
      </c>
      <c r="AS47">
        <f t="shared" si="27"/>
        <v>3.0578204093255645</v>
      </c>
      <c r="AT47">
        <f t="shared" si="27"/>
        <v>0.83426230567317117</v>
      </c>
      <c r="AU47">
        <f t="shared" si="23"/>
        <v>-290.677927179427</v>
      </c>
      <c r="AW47">
        <v>44</v>
      </c>
      <c r="AX47">
        <f>IF(Z47&gt;0, (R47*SUMPRODUCT(K47:$K$98, X47:$X$98)-K47*$AZ$3)/Z47, 0)</f>
        <v>5607.0121876444464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1000000</v>
      </c>
      <c r="S48">
        <f t="shared" si="1"/>
        <v>4850.3644261707968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826.72428413852913</v>
      </c>
      <c r="AC48">
        <f t="shared" si="2"/>
        <v>582.20844560771468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-25936.303381829228</v>
      </c>
      <c r="AI48">
        <f t="shared" si="25"/>
        <v>-25937.803806319156</v>
      </c>
      <c r="AJ48">
        <f t="shared" si="7"/>
        <v>244.51583853081445</v>
      </c>
      <c r="AK48">
        <f t="shared" si="22"/>
        <v>57.870699889697043</v>
      </c>
      <c r="AL48">
        <f t="shared" si="26"/>
        <v>-25635.417267898647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-248.18383980804535</v>
      </c>
      <c r="AR48">
        <f t="shared" si="27"/>
        <v>-248.19819733254567</v>
      </c>
      <c r="AS48">
        <f t="shared" si="27"/>
        <v>2.3397659568933364</v>
      </c>
      <c r="AT48">
        <f t="shared" si="27"/>
        <v>0.5537632830539122</v>
      </c>
      <c r="AU48">
        <f t="shared" si="23"/>
        <v>-245.30466809259846</v>
      </c>
      <c r="AW48">
        <v>45</v>
      </c>
      <c r="AX48">
        <f>IF(Z48&gt;0, (R48*SUMPRODUCT(K48:$K$98, X48:$X$98)-K48*$AZ$3)/Z48, 0)</f>
        <v>4850.3644261707968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1000000</v>
      </c>
      <c r="S49">
        <f t="shared" si="1"/>
        <v>3984.1459183217926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582.20844560771468</v>
      </c>
      <c r="AC49">
        <f t="shared" si="2"/>
        <v>378.69819404712314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-23782.333376562103</v>
      </c>
      <c r="AI49">
        <f t="shared" si="25"/>
        <v>-23783.521517639922</v>
      </c>
      <c r="AJ49">
        <f t="shared" si="7"/>
        <v>203.51025156059154</v>
      </c>
      <c r="AK49">
        <f t="shared" si="22"/>
        <v>40.754591192540033</v>
      </c>
      <c r="AL49">
        <f t="shared" si="26"/>
        <v>-23539.25667488679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-203.18978087587607</v>
      </c>
      <c r="AR49">
        <f t="shared" si="27"/>
        <v>-203.19993202973592</v>
      </c>
      <c r="AS49">
        <f t="shared" si="27"/>
        <v>1.7387361772223466</v>
      </c>
      <c r="AT49">
        <f t="shared" si="27"/>
        <v>0.34819613042087383</v>
      </c>
      <c r="AU49">
        <f t="shared" si="23"/>
        <v>-201.1129997220927</v>
      </c>
      <c r="AW49">
        <v>46</v>
      </c>
      <c r="AX49">
        <f>IF(Z49&gt;0, (R49*SUMPRODUCT(K49:$K$98, X49:$X$98)-K49*$AZ$3)/Z49, 0)</f>
        <v>3984.1459183217926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1000000</v>
      </c>
      <c r="S50">
        <f t="shared" si="1"/>
        <v>2952.7992892906291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378.69819404712314</v>
      </c>
      <c r="AC50">
        <f t="shared" si="2"/>
        <v>215.39554553504593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-21154.553714709287</v>
      </c>
      <c r="AI50">
        <f t="shared" si="25"/>
        <v>-21155.465542454895</v>
      </c>
      <c r="AJ50">
        <f t="shared" si="7"/>
        <v>163.30264851207721</v>
      </c>
      <c r="AK50">
        <f t="shared" si="22"/>
        <v>26.508873583298623</v>
      </c>
      <c r="AL50">
        <f t="shared" si="26"/>
        <v>-20965.654020359521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-161.3738811975382</v>
      </c>
      <c r="AR50">
        <f t="shared" si="27"/>
        <v>-161.38083691895292</v>
      </c>
      <c r="AS50">
        <f t="shared" si="27"/>
        <v>1.2457262183653415</v>
      </c>
      <c r="AT50">
        <f t="shared" si="27"/>
        <v>0.20221839108509779</v>
      </c>
      <c r="AU50">
        <f t="shared" si="23"/>
        <v>-159.93289230950251</v>
      </c>
      <c r="AW50">
        <v>47</v>
      </c>
      <c r="AX50">
        <f>IF(Z50&gt;0, (R50*SUMPRODUCT(K50:$K$98, X50:$X$98)-K50*$AZ$3)/Z50, 0)</f>
        <v>2952.7992892906291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1000000</v>
      </c>
      <c r="S51">
        <f t="shared" si="1"/>
        <v>1660.6125720663922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215.39554553504593</v>
      </c>
      <c r="AC51">
        <f t="shared" si="2"/>
        <v>89.635175376613574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-18239.582472069073</v>
      </c>
      <c r="AI51">
        <f t="shared" si="25"/>
        <v>-18240.257186756324</v>
      </c>
      <c r="AJ51">
        <f t="shared" si="7"/>
        <v>125.76037015843235</v>
      </c>
      <c r="AK51">
        <f t="shared" si="22"/>
        <v>15.077688187453216</v>
      </c>
      <c r="AL51">
        <f t="shared" si="26"/>
        <v>-18099.419128410438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-124.2299317102722</v>
      </c>
      <c r="AR51">
        <f t="shared" si="27"/>
        <v>-124.2345271970192</v>
      </c>
      <c r="AS51">
        <f t="shared" si="27"/>
        <v>0.8565548153618634</v>
      </c>
      <c r="AT51">
        <f t="shared" si="27"/>
        <v>0.10269424624957486</v>
      </c>
      <c r="AU51">
        <f t="shared" si="23"/>
        <v>-123.27527813540776</v>
      </c>
      <c r="AW51">
        <v>48</v>
      </c>
      <c r="AX51">
        <f>IF(Z51&gt;0, (R51*SUMPRODUCT(K51:$K$98, X51:$X$98)-K51*$AZ$3)/Z51, 0)</f>
        <v>1660.6125720663922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1000000</v>
      </c>
      <c r="S52">
        <f t="shared" si="1"/>
        <v>-73.078146333851734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89.635175376613574</v>
      </c>
      <c r="AC52">
        <f t="shared" si="2"/>
        <v>-2.7969786201710463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-15163.599631178184</v>
      </c>
      <c r="AI52">
        <f t="shared" si="25"/>
        <v>-15164.078053723173</v>
      </c>
      <c r="AJ52">
        <f t="shared" si="7"/>
        <v>92.432153996784621</v>
      </c>
      <c r="AK52">
        <f t="shared" si="22"/>
        <v>6.274462276362951</v>
      </c>
      <c r="AL52">
        <f t="shared" si="26"/>
        <v>-15065.371437450027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-92.213740831232187</v>
      </c>
      <c r="AR52">
        <f t="shared" si="27"/>
        <v>-92.216650241507097</v>
      </c>
      <c r="AS52">
        <f t="shared" si="27"/>
        <v>0.56210364955868852</v>
      </c>
      <c r="AT52">
        <f t="shared" si="27"/>
        <v>3.8156615334146805E-2</v>
      </c>
      <c r="AU52">
        <f t="shared" si="23"/>
        <v>-91.616389976614272</v>
      </c>
      <c r="AW52">
        <v>49</v>
      </c>
      <c r="AX52">
        <f>IF(Z52&gt;0, (R52*SUMPRODUCT(K52:$K$98, X52:$X$98)-K52*$AZ$3)/Z52, 0)</f>
        <v>-73.078146333851734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1000000</v>
      </c>
      <c r="S53">
        <f t="shared" si="1"/>
        <v>-2581.5831959387006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-2.7969786201710463</v>
      </c>
      <c r="AC53">
        <f t="shared" si="2"/>
        <v>-66.619846492932538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-12085.255160548388</v>
      </c>
      <c r="AI53">
        <f t="shared" si="25"/>
        <v>-12085.577733178421</v>
      </c>
      <c r="AJ53">
        <f t="shared" si="7"/>
        <v>63.822867872761492</v>
      </c>
      <c r="AK53">
        <f t="shared" si="22"/>
        <v>-0.19578850341197326</v>
      </c>
      <c r="AL53">
        <f t="shared" si="26"/>
        <v>-12021.950653809072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-65.619230448017234</v>
      </c>
      <c r="AR53">
        <f t="shared" si="27"/>
        <v>-65.62098191850464</v>
      </c>
      <c r="AS53">
        <f t="shared" si="27"/>
        <v>0.3465386058597752</v>
      </c>
      <c r="AT53">
        <f t="shared" si="27"/>
        <v>-1.0630715490726724E-3</v>
      </c>
      <c r="AU53">
        <f t="shared" si="23"/>
        <v>-65.275506384193932</v>
      </c>
      <c r="AW53">
        <v>50</v>
      </c>
      <c r="AX53">
        <f>IF(Z53&gt;0, (R53*SUMPRODUCT(K53:$K$98, X53:$X$98)-K53*$AZ$3)/Z53, 0)</f>
        <v>-2581.5831959387006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1000000</v>
      </c>
      <c r="S54">
        <f t="shared" si="1"/>
        <v>-6506.4276322493915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-66.619846492932538</v>
      </c>
      <c r="AC54">
        <f t="shared" si="2"/>
        <v>-106.89008322802916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-9119.3695869576986</v>
      </c>
      <c r="AI54">
        <f t="shared" si="25"/>
        <v>-9119.5749417415936</v>
      </c>
      <c r="AJ54">
        <f t="shared" si="7"/>
        <v>40.270236735096617</v>
      </c>
      <c r="AK54">
        <f t="shared" si="22"/>
        <v>-4.6633892545052777</v>
      </c>
      <c r="AL54">
        <f t="shared" si="26"/>
        <v>-9083.968094261003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-44.210161659630622</v>
      </c>
      <c r="AR54">
        <f t="shared" si="27"/>
        <v>-44.211157207415695</v>
      </c>
      <c r="AS54">
        <f t="shared" si="27"/>
        <v>0.19522771384070622</v>
      </c>
      <c r="AT54">
        <f t="shared" si="27"/>
        <v>-2.2607833892193691E-2</v>
      </c>
      <c r="AU54">
        <f t="shared" si="23"/>
        <v>-44.038537327467182</v>
      </c>
      <c r="AW54">
        <v>51</v>
      </c>
      <c r="AX54">
        <f>IF(Z54&gt;0, (R54*SUMPRODUCT(K54:$K$98, X54:$X$98)-K54*$AZ$3)/Z54, 0)</f>
        <v>-6506.4276322493915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1000000</v>
      </c>
      <c r="S55">
        <f t="shared" si="1"/>
        <v>-13091.952172700134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-106.89008322802916</v>
      </c>
      <c r="AC55">
        <f t="shared" si="2"/>
        <v>-128.4672147868379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-6451.4129617145672</v>
      </c>
      <c r="AI55">
        <f t="shared" si="25"/>
        <v>-6451.5356202886023</v>
      </c>
      <c r="AJ55">
        <f t="shared" si="7"/>
        <v>21.577131558808745</v>
      </c>
      <c r="AK55">
        <f t="shared" si="22"/>
        <v>-7.4823058259620412</v>
      </c>
      <c r="AL55">
        <f t="shared" si="26"/>
        <v>-6437.440794555755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-27.925059407375244</v>
      </c>
      <c r="AR55">
        <f t="shared" si="27"/>
        <v>-27.925590337264104</v>
      </c>
      <c r="AS55">
        <f t="shared" si="27"/>
        <v>9.3397009956769209E-2</v>
      </c>
      <c r="AT55">
        <f t="shared" si="27"/>
        <v>-3.2387298090217079E-2</v>
      </c>
      <c r="AU55">
        <f t="shared" si="23"/>
        <v>-27.864580625397551</v>
      </c>
      <c r="AW55">
        <v>52</v>
      </c>
      <c r="AX55">
        <f>IF(Z55&gt;0, (R55*SUMPRODUCT(K55:$K$98, X55:$X$98)-K55*$AZ$3)/Z55, 0)</f>
        <v>-13091.952172700134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1000000</v>
      </c>
      <c r="S56">
        <f t="shared" si="1"/>
        <v>-23509.829342670142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-128.4672147868379</v>
      </c>
      <c r="AC56">
        <f t="shared" si="2"/>
        <v>-136.18421160419359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-3921.9091204542137</v>
      </c>
      <c r="AI56">
        <f t="shared" si="25"/>
        <v>-3921.9815285785025</v>
      </c>
      <c r="AJ56">
        <f t="shared" si="7"/>
        <v>7.7169968173556924</v>
      </c>
      <c r="AK56">
        <f t="shared" si="22"/>
        <v>-8.9927050350786537</v>
      </c>
      <c r="AL56">
        <f t="shared" si="26"/>
        <v>-3923.2572367962257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-15.15719250586576</v>
      </c>
      <c r="AR56">
        <f t="shared" si="27"/>
        <v>-15.157472345057625</v>
      </c>
      <c r="AS56">
        <f t="shared" si="27"/>
        <v>2.9824252101554826E-2</v>
      </c>
      <c r="AT56">
        <f t="shared" si="27"/>
        <v>-3.4754543559991892E-2</v>
      </c>
      <c r="AU56">
        <f t="shared" si="23"/>
        <v>-15.162402636516063</v>
      </c>
      <c r="AW56">
        <v>53</v>
      </c>
      <c r="AX56">
        <f>IF(Z56&gt;0, (R56*SUMPRODUCT(K56:$K$98, X56:$X$98)-K56*$AZ$3)/Z56, 0)</f>
        <v>-23509.829342670142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1000000</v>
      </c>
      <c r="S57">
        <f t="shared" si="1"/>
        <v>-39485.689978832866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-136.18421160419359</v>
      </c>
      <c r="AC57">
        <f t="shared" si="2"/>
        <v>-133.29849108325624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-2358.8550935256217</v>
      </c>
      <c r="AI57">
        <f t="shared" si="25"/>
        <v>-2358.8972918799986</v>
      </c>
      <c r="AJ57">
        <f t="shared" si="7"/>
        <v>-2.8857205209373546</v>
      </c>
      <c r="AK57">
        <f t="shared" si="22"/>
        <v>-9.5328948122935522</v>
      </c>
      <c r="AL57">
        <f t="shared" si="26"/>
        <v>-2371.3159072132298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-8.139626565947319</v>
      </c>
      <c r="AR57">
        <f t="shared" si="27"/>
        <v>-8.1397721784723398</v>
      </c>
      <c r="AS57">
        <f t="shared" si="27"/>
        <v>-9.9576644104127955E-3</v>
      </c>
      <c r="AT57">
        <f t="shared" si="27"/>
        <v>-3.2894858220625649E-2</v>
      </c>
      <c r="AU57">
        <f t="shared" si="23"/>
        <v>-8.1826247011033786</v>
      </c>
      <c r="AW57">
        <v>54</v>
      </c>
      <c r="AX57">
        <f>IF(Z57&gt;0, (R57*SUMPRODUCT(K57:$K$98, X57:$X$98)-K57*$AZ$3)/Z57, 0)</f>
        <v>-39485.689978832866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1000000</v>
      </c>
      <c r="S58">
        <f t="shared" si="1"/>
        <v>-64623.396239353024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-133.29849108325624</v>
      </c>
      <c r="AC58">
        <f t="shared" si="2"/>
        <v>-125.32837387527215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-1402.7443412596158</v>
      </c>
      <c r="AI58">
        <f t="shared" si="25"/>
        <v>-1402.768583326183</v>
      </c>
      <c r="AJ58">
        <f t="shared" si="7"/>
        <v>-7.9701172079840887</v>
      </c>
      <c r="AK58">
        <f t="shared" si="22"/>
        <v>-9.3308943758279383</v>
      </c>
      <c r="AL58">
        <f t="shared" si="26"/>
        <v>-1420.069594909995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-4.3217906011327187</v>
      </c>
      <c r="AR58">
        <f t="shared" si="27"/>
        <v>-4.3218652898214271</v>
      </c>
      <c r="AS58">
        <f t="shared" si="27"/>
        <v>-2.455556342395308E-2</v>
      </c>
      <c r="AT58">
        <f t="shared" si="27"/>
        <v>-2.8748055099907816E-2</v>
      </c>
      <c r="AU58">
        <f t="shared" si="23"/>
        <v>-4.3751689083452883</v>
      </c>
      <c r="AW58">
        <v>55</v>
      </c>
      <c r="AX58">
        <f>IF(Z58&gt;0, (R58*SUMPRODUCT(K58:$K$98, X58:$X$98)-K58*$AZ$3)/Z58, 0)</f>
        <v>-64623.396239353024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1000000</v>
      </c>
      <c r="S59">
        <f t="shared" si="1"/>
        <v>-105140.31994995184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-125.32837387527215</v>
      </c>
      <c r="AC59">
        <f t="shared" si="2"/>
        <v>-115.26646467825185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-823.66090635612841</v>
      </c>
      <c r="AI59">
        <f t="shared" si="25"/>
        <v>-823.67461024070064</v>
      </c>
      <c r="AJ59">
        <f t="shared" si="7"/>
        <v>-10.061909197020299</v>
      </c>
      <c r="AK59">
        <f t="shared" si="22"/>
        <v>-8.7729861712690518</v>
      </c>
      <c r="AL59">
        <f t="shared" si="26"/>
        <v>-842.50950560899003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-2.2657689764853406</v>
      </c>
      <c r="AR59">
        <f t="shared" si="27"/>
        <v>-2.2658066738390472</v>
      </c>
      <c r="AS59">
        <f t="shared" si="27"/>
        <v>-2.767881967796576E-2</v>
      </c>
      <c r="AT59">
        <f t="shared" si="27"/>
        <v>-2.4133183625206337E-2</v>
      </c>
      <c r="AU59">
        <f t="shared" si="23"/>
        <v>-2.3176186771422196</v>
      </c>
      <c r="AW59">
        <v>56</v>
      </c>
      <c r="AX59">
        <f>IF(Z59&gt;0, (R59*SUMPRODUCT(K59:$K$98, X59:$X$98)-K59*$AZ$3)/Z59, 0)</f>
        <v>-105140.31994995184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1000000</v>
      </c>
      <c r="S60">
        <f t="shared" si="1"/>
        <v>-171696.65966145339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-115.26646467825185</v>
      </c>
      <c r="AC60">
        <f t="shared" si="2"/>
        <v>-104.68964454924344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-475.61159944540765</v>
      </c>
      <c r="AI60">
        <f t="shared" si="25"/>
        <v>-475.61922114614106</v>
      </c>
      <c r="AJ60">
        <f t="shared" si="7"/>
        <v>-10.576820129008411</v>
      </c>
      <c r="AK60">
        <f t="shared" si="22"/>
        <v>-8.0686525274776297</v>
      </c>
      <c r="AL60">
        <f t="shared" si="26"/>
        <v>-494.26469380262711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-1.1681580006364827</v>
      </c>
      <c r="AR60">
        <f t="shared" si="27"/>
        <v>-1.1681767204294831</v>
      </c>
      <c r="AS60">
        <f t="shared" si="27"/>
        <v>-2.5977913636676064E-2</v>
      </c>
      <c r="AT60">
        <f t="shared" si="27"/>
        <v>-1.9817559149775649E-2</v>
      </c>
      <c r="AU60">
        <f t="shared" si="23"/>
        <v>-1.2139721932159346</v>
      </c>
      <c r="AW60">
        <v>57</v>
      </c>
      <c r="AX60">
        <f>IF(Z60&gt;0, (R60*SUMPRODUCT(K60:$K$98, X60:$X$98)-K60*$AZ$3)/Z60, 0)</f>
        <v>-171696.65966145339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1000000</v>
      </c>
      <c r="S61">
        <f t="shared" si="1"/>
        <v>-283363.40776672988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-104.68964454924344</v>
      </c>
      <c r="AC61">
        <f t="shared" si="2"/>
        <v>-94.391205134260488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-270.52862618860348</v>
      </c>
      <c r="AI61">
        <f t="shared" si="25"/>
        <v>-270.53279006450219</v>
      </c>
      <c r="AJ61">
        <f t="shared" si="7"/>
        <v>-10.298439414982951</v>
      </c>
      <c r="AK61">
        <f t="shared" si="22"/>
        <v>-7.3282751184470412</v>
      </c>
      <c r="AL61">
        <f t="shared" si="26"/>
        <v>-288.1595045979322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-0.59325902587454982</v>
      </c>
      <c r="AR61">
        <f t="shared" si="27"/>
        <v>-0.59326815709661063</v>
      </c>
      <c r="AS61">
        <f t="shared" si="27"/>
        <v>-2.2584087390076855E-2</v>
      </c>
      <c r="AT61">
        <f t="shared" si="27"/>
        <v>-1.6070629638578863E-2</v>
      </c>
      <c r="AU61">
        <f t="shared" si="23"/>
        <v>-0.63192287412526638</v>
      </c>
      <c r="AW61">
        <v>58</v>
      </c>
      <c r="AX61">
        <f>IF(Z61&gt;0, (R61*SUMPRODUCT(K61:$K$98, X61:$X$98)-K61*$AZ$3)/Z61, 0)</f>
        <v>-283363.40776672988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1000000</v>
      </c>
      <c r="S62">
        <f t="shared" si="1"/>
        <v>-474649.33184371318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-94.391205134260488</v>
      </c>
      <c r="AC62">
        <f t="shared" si="2"/>
        <v>-84.746430753331978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-151.23362186937408</v>
      </c>
      <c r="AI62">
        <f t="shared" si="25"/>
        <v>-151.23585368624043</v>
      </c>
      <c r="AJ62">
        <f t="shared" si="7"/>
        <v>-9.64477438092851</v>
      </c>
      <c r="AK62">
        <f t="shared" si="22"/>
        <v>-6.6073843593982344</v>
      </c>
      <c r="AL62">
        <f t="shared" si="26"/>
        <v>-167.48801242656717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-0.29611571602075981</v>
      </c>
      <c r="AR62">
        <f t="shared" si="27"/>
        <v>-0.29612008592238115</v>
      </c>
      <c r="AS62">
        <f t="shared" si="27"/>
        <v>-1.8884486375219722E-2</v>
      </c>
      <c r="AT62">
        <f t="shared" si="27"/>
        <v>-1.2937271001137039E-2</v>
      </c>
      <c r="AU62">
        <f t="shared" si="23"/>
        <v>-0.32794184329873788</v>
      </c>
      <c r="AW62">
        <v>59</v>
      </c>
      <c r="AX62">
        <f>IF(Z62&gt;0, (R62*SUMPRODUCT(K62:$K$98, X62:$X$98)-K62*$AZ$3)/Z62, 0)</f>
        <v>-474649.33184371318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1000000</v>
      </c>
      <c r="S63">
        <f t="shared" si="1"/>
        <v>-809227.08068066812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-84.746430753331978</v>
      </c>
      <c r="AC63">
        <f t="shared" si="2"/>
        <v>-75.901445213278578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-82.964906714193589</v>
      </c>
      <c r="AI63">
        <f t="shared" si="25"/>
        <v>-82.966079151557366</v>
      </c>
      <c r="AJ63">
        <f t="shared" si="7"/>
        <v>-8.8449855400534005</v>
      </c>
      <c r="AK63">
        <f t="shared" si="22"/>
        <v>-5.9322501527332392</v>
      </c>
      <c r="AL63">
        <f t="shared" si="26"/>
        <v>-97.743314844344013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-0.14504057443305782</v>
      </c>
      <c r="AR63">
        <f t="shared" si="27"/>
        <v>-0.14504262410677485</v>
      </c>
      <c r="AS63">
        <f t="shared" si="27"/>
        <v>-1.5462944929243928E-2</v>
      </c>
      <c r="AT63">
        <f t="shared" si="27"/>
        <v>-1.0370854423992552E-2</v>
      </c>
      <c r="AU63">
        <f t="shared" si="23"/>
        <v>-0.17087642346001133</v>
      </c>
      <c r="AW63">
        <v>60</v>
      </c>
      <c r="AX63">
        <f>IF(Z63&gt;0, (R63*SUMPRODUCT(K63:$K$98, X63:$X$98)-K63*$AZ$3)/Z63, 0)</f>
        <v>-809227.08068066812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1000000</v>
      </c>
      <c r="S64">
        <f t="shared" si="1"/>
        <v>-1408405.9824045012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-75.901445213278578</v>
      </c>
      <c r="AC64">
        <f t="shared" si="2"/>
        <v>-67.884788237645424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-44.65730910041384</v>
      </c>
      <c r="AI64">
        <f t="shared" si="25"/>
        <v>-44.657911597040219</v>
      </c>
      <c r="AJ64">
        <f t="shared" si="7"/>
        <v>-8.016656975633154</v>
      </c>
      <c r="AK64">
        <f t="shared" si="22"/>
        <v>-5.3131011649295008</v>
      </c>
      <c r="AL64">
        <f t="shared" si="26"/>
        <v>-57.987669737602872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-6.9705911350735825E-2</v>
      </c>
      <c r="AR64">
        <f t="shared" si="27"/>
        <v>-6.9706851792004532E-2</v>
      </c>
      <c r="AS64">
        <f t="shared" si="27"/>
        <v>-1.2513256882904396E-2</v>
      </c>
      <c r="AT64">
        <f t="shared" si="27"/>
        <v>-8.2932573919156042E-3</v>
      </c>
      <c r="AU64">
        <f t="shared" si="23"/>
        <v>-9.051336606682453E-2</v>
      </c>
      <c r="AW64">
        <v>61</v>
      </c>
      <c r="AX64">
        <f>IF(Z64&gt;0, (R64*SUMPRODUCT(K64:$K$98, X64:$X$98)-K64*$AZ$3)/Z64, 0)</f>
        <v>-1408405.9824045012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1000000</v>
      </c>
      <c r="S65">
        <f t="shared" si="1"/>
        <v>-2506730.0891514774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-67.884788237645424</v>
      </c>
      <c r="AC65">
        <f t="shared" si="2"/>
        <v>-60.667264193579889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-23.515979115768243</v>
      </c>
      <c r="AI65">
        <f t="shared" si="25"/>
        <v>-23.51628163768941</v>
      </c>
      <c r="AJ65">
        <f t="shared" si="7"/>
        <v>-7.2175240440655344</v>
      </c>
      <c r="AK65">
        <f t="shared" si="22"/>
        <v>-4.7519351766351798</v>
      </c>
      <c r="AL65">
        <f t="shared" si="26"/>
        <v>-35.485740858390123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-3.2773445565437639E-2</v>
      </c>
      <c r="AR65">
        <f t="shared" si="27"/>
        <v>-3.277386718027523E-2</v>
      </c>
      <c r="AS65">
        <f t="shared" si="27"/>
        <v>-1.0058825542025128E-2</v>
      </c>
      <c r="AT65">
        <f t="shared" si="27"/>
        <v>-6.6226155447431205E-3</v>
      </c>
      <c r="AU65">
        <f t="shared" si="23"/>
        <v>-4.9455308267043481E-2</v>
      </c>
      <c r="AW65">
        <v>62</v>
      </c>
      <c r="AX65">
        <f>IF(Z65&gt;0, (R65*SUMPRODUCT(K65:$K$98, X65:$X$98)-K65*$AZ$3)/Z65, 0)</f>
        <v>-2506730.0891514774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1000000</v>
      </c>
      <c r="S66">
        <f t="shared" si="1"/>
        <v>-4573170.066385854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-60.667264193579889</v>
      </c>
      <c r="AC66">
        <f t="shared" si="2"/>
        <v>-54.193582321809373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-12.109404431441085</v>
      </c>
      <c r="AI66">
        <f t="shared" si="25"/>
        <v>-12.109552560587648</v>
      </c>
      <c r="AJ66">
        <f t="shared" si="7"/>
        <v>-6.4736818717705162</v>
      </c>
      <c r="AK66">
        <f t="shared" si="22"/>
        <v>-4.2467084935505923</v>
      </c>
      <c r="AL66">
        <f t="shared" si="26"/>
        <v>-22.829942925908757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-1.5068284033666437E-2</v>
      </c>
      <c r="AR66">
        <f t="shared" si="27"/>
        <v>-1.5068468357517103E-2</v>
      </c>
      <c r="AS66">
        <f t="shared" si="27"/>
        <v>-8.0554975052416246E-3</v>
      </c>
      <c r="AT66">
        <f t="shared" si="27"/>
        <v>-5.284372997144072E-3</v>
      </c>
      <c r="AU66">
        <f t="shared" si="23"/>
        <v>-2.84083388599028E-2</v>
      </c>
      <c r="AW66">
        <v>63</v>
      </c>
      <c r="AX66">
        <f>IF(Z66&gt;0, (R66*SUMPRODUCT(K66:$K$98, X66:$X$98)-K66*$AZ$3)/Z66, 0)</f>
        <v>-4573170.066385854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-8572169.912953902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-54.193582321809373</v>
      </c>
      <c r="AC67">
        <f t="shared" ref="AC67:AC89" si="30">S67*Z67</f>
        <v>-48.399315501078817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-6.0857299295351481</v>
      </c>
      <c r="AI67">
        <f t="shared" ref="AI67:AI89" si="34">SUM(AE67:AH67)</f>
        <v>-6.0858005057661266</v>
      </c>
      <c r="AJ67">
        <f t="shared" ref="AJ67:AJ89" si="35">AB67-AC67</f>
        <v>-5.7942668207305559</v>
      </c>
      <c r="AK67">
        <f t="shared" si="22"/>
        <v>-3.7935507625266567</v>
      </c>
      <c r="AL67">
        <f t="shared" si="26"/>
        <v>-15.673618089023339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-6.7613850140784649E-3</v>
      </c>
      <c r="AR67">
        <f t="shared" si="36"/>
        <v>-6.7614634258837888E-3</v>
      </c>
      <c r="AS67">
        <f t="shared" si="36"/>
        <v>-6.4375628400999661E-3</v>
      </c>
      <c r="AT67">
        <f t="shared" si="36"/>
        <v>-4.2147215819438918E-3</v>
      </c>
      <c r="AU67">
        <f t="shared" si="23"/>
        <v>-1.7413747847927645E-2</v>
      </c>
      <c r="AW67">
        <v>64</v>
      </c>
      <c r="AX67">
        <f>IF(Z67&gt;0, (R67*SUMPRODUCT(K67:$K$98, X67:$X$98)-K67*$AZ$3)/Z67, 0)</f>
        <v>-8572169.912953902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1000000</v>
      </c>
      <c r="S68">
        <f t="shared" si="29"/>
        <v>-16532460.850410311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-48.399315501078817</v>
      </c>
      <c r="AC68">
        <f t="shared" si="30"/>
        <v>-43.219170542553378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-2.9754368047052675</v>
      </c>
      <c r="AI68">
        <f t="shared" si="34"/>
        <v>-2.9754694822138772</v>
      </c>
      <c r="AJ68">
        <f t="shared" si="35"/>
        <v>-5.1801449585254389</v>
      </c>
      <c r="AK68">
        <f t="shared" si="22"/>
        <v>-3.3879520850755176</v>
      </c>
      <c r="AL68">
        <f t="shared" si="26"/>
        <v>-11.543566525814835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-2.9515877503915014E-3</v>
      </c>
      <c r="AR68">
        <f t="shared" si="36"/>
        <v>-2.9516201659796847E-3</v>
      </c>
      <c r="AS68">
        <f t="shared" si="36"/>
        <v>-5.1386244804989224E-3</v>
      </c>
      <c r="AT68">
        <f t="shared" si="36"/>
        <v>-3.3607965920865123E-3</v>
      </c>
      <c r="AU68">
        <f t="shared" si="23"/>
        <v>-1.1451041238565121E-2</v>
      </c>
      <c r="AW68">
        <v>65</v>
      </c>
      <c r="AX68">
        <f>IF(Z68&gt;0, (R68*SUMPRODUCT(K68:$K$98, X68:$X$98)-K68*$AZ$3)/Z68, 0)</f>
        <v>-16532460.850410311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1000000</v>
      </c>
      <c r="S69">
        <f t="shared" si="29"/>
        <v>-32880244.688784204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-43.219170542553378</v>
      </c>
      <c r="AC69">
        <f t="shared" si="30"/>
        <v>-38.590955752143508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-1.414376547922308</v>
      </c>
      <c r="AI69">
        <f t="shared" si="34"/>
        <v>-1.4143912189489829</v>
      </c>
      <c r="AJ69">
        <f t="shared" si="35"/>
        <v>-4.6282147904098707</v>
      </c>
      <c r="AK69">
        <f t="shared" si="22"/>
        <v>-3.025341937978737</v>
      </c>
      <c r="AL69">
        <f t="shared" si="26"/>
        <v>-9.0679479473375899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-1.2527141773312868E-3</v>
      </c>
      <c r="AR69">
        <f t="shared" si="36"/>
        <v>-1.252727171468625E-3</v>
      </c>
      <c r="AS69">
        <f t="shared" si="36"/>
        <v>-4.0992126829292354E-3</v>
      </c>
      <c r="AT69">
        <f t="shared" si="36"/>
        <v>-2.6795472129032033E-3</v>
      </c>
      <c r="AU69">
        <f t="shared" si="23"/>
        <v>-8.0314870673010626E-3</v>
      </c>
      <c r="AW69">
        <v>66</v>
      </c>
      <c r="AX69">
        <f>IF(Z69&gt;0, (R69*SUMPRODUCT(K69:$K$98, X69:$X$98)-K69*$AZ$3)/Z69, 0)</f>
        <v>-32880244.688784204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1000000</v>
      </c>
      <c r="S70">
        <f t="shared" si="29"/>
        <v>-67517641.800439775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-38.590955752143508</v>
      </c>
      <c r="AC70">
        <f t="shared" si="30"/>
        <v>-34.457238485820589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-0.65160108901327418</v>
      </c>
      <c r="AI70">
        <f t="shared" si="34"/>
        <v>-0.65160746831606953</v>
      </c>
      <c r="AJ70">
        <f t="shared" si="35"/>
        <v>-4.1337172663229182</v>
      </c>
      <c r="AK70">
        <f t="shared" si="22"/>
        <v>-2.701366902650046</v>
      </c>
      <c r="AL70">
        <f t="shared" si="26"/>
        <v>-7.4866916372890344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-5.1528882572382908E-4</v>
      </c>
      <c r="AR70">
        <f t="shared" si="36"/>
        <v>-5.1529387050276167E-4</v>
      </c>
      <c r="AS70">
        <f t="shared" si="36"/>
        <v>-3.2689606447150374E-3</v>
      </c>
      <c r="AT70">
        <f t="shared" si="36"/>
        <v>-2.1362520759804966E-3</v>
      </c>
      <c r="AU70">
        <f t="shared" si="23"/>
        <v>-5.9205065911982968E-3</v>
      </c>
      <c r="AW70">
        <v>67</v>
      </c>
      <c r="AX70">
        <f>IF(Z70&gt;0, (R70*SUMPRODUCT(K70:$K$98, X70:$X$98)-K70*$AZ$3)/Z70, 0)</f>
        <v>-67517641.800439775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1000000</v>
      </c>
      <c r="S71">
        <f t="shared" si="29"/>
        <v>-143222748.61233249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-34.457238485820589</v>
      </c>
      <c r="AC71">
        <f t="shared" si="30"/>
        <v>-30.765816292056819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-0.29042982021284774</v>
      </c>
      <c r="AI71">
        <f t="shared" si="34"/>
        <v>-0.29043250534986248</v>
      </c>
      <c r="AJ71">
        <f t="shared" si="35"/>
        <v>-3.6914221937637706</v>
      </c>
      <c r="AK71">
        <f t="shared" si="22"/>
        <v>-2.4120066940074416</v>
      </c>
      <c r="AL71">
        <f t="shared" si="26"/>
        <v>-6.3938613931210746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-2.0506526639865641E-4</v>
      </c>
      <c r="AR71">
        <f t="shared" si="36"/>
        <v>-2.0506716230706153E-4</v>
      </c>
      <c r="AS71">
        <f t="shared" si="36"/>
        <v>-2.6064213206457563E-3</v>
      </c>
      <c r="AT71">
        <f t="shared" si="36"/>
        <v>-1.7030578846878963E-3</v>
      </c>
      <c r="AU71">
        <f t="shared" si="23"/>
        <v>-4.5145463676407142E-3</v>
      </c>
      <c r="AW71">
        <v>68</v>
      </c>
      <c r="AX71">
        <f>IF(Z71&gt;0, (R71*SUMPRODUCT(K71:$K$98, X71:$X$98)-K71*$AZ$3)/Z71, 0)</f>
        <v>-143222748.61233249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1000000</v>
      </c>
      <c r="S72">
        <f t="shared" si="29"/>
        <v>-314450645.12586844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-30.765816292056819</v>
      </c>
      <c r="AC72">
        <f t="shared" si="30"/>
        <v>-27.469648605011169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-0.12530526769537961</v>
      </c>
      <c r="AI72">
        <f t="shared" si="34"/>
        <v>-0.125306359665178</v>
      </c>
      <c r="AJ72">
        <f t="shared" si="35"/>
        <v>-3.2961676870456493</v>
      </c>
      <c r="AK72">
        <f t="shared" ref="AK72:AK89" si="49">G72*SUM(AB72:AB72, AE72:AF72)</f>
        <v>-2.1536071404439774</v>
      </c>
      <c r="AL72">
        <f t="shared" si="26"/>
        <v>-5.5750811871548045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-7.8995473484401641E-5</v>
      </c>
      <c r="AR72">
        <f t="shared" si="36"/>
        <v>-7.8996161888591183E-5</v>
      </c>
      <c r="AS72">
        <f t="shared" si="36"/>
        <v>-2.0779838861615324E-3</v>
      </c>
      <c r="AT72">
        <f t="shared" si="36"/>
        <v>-1.3576860645024046E-3</v>
      </c>
      <c r="AU72">
        <f t="shared" si="23"/>
        <v>-3.5146661125525281E-3</v>
      </c>
      <c r="AW72">
        <v>69</v>
      </c>
      <c r="AX72">
        <f>IF(Z72&gt;0, (R72*SUMPRODUCT(K72:$K$98, X72:$X$98)-K72*$AZ$3)/Z72, 0)</f>
        <v>-314450645.12586844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1000000</v>
      </c>
      <c r="S73">
        <f t="shared" si="29"/>
        <v>-715895271.29740584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-27.469648605011169</v>
      </c>
      <c r="AC73">
        <f t="shared" si="30"/>
        <v>-24.526537643063175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-5.22240560168186E-2</v>
      </c>
      <c r="AI73">
        <f t="shared" si="34"/>
        <v>-5.2224484266218799E-2</v>
      </c>
      <c r="AJ73">
        <f t="shared" si="35"/>
        <v>-2.943110961947994</v>
      </c>
      <c r="AK73">
        <f t="shared" si="49"/>
        <v>-1.9228754023507821</v>
      </c>
      <c r="AL73">
        <f t="shared" si="26"/>
        <v>-4.9182108485649954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-2.9395811497851178E-5</v>
      </c>
      <c r="AR73">
        <f t="shared" si="36"/>
        <v>-2.9396052550339295E-5</v>
      </c>
      <c r="AS73">
        <f t="shared" si="36"/>
        <v>-1.656614626539554E-3</v>
      </c>
      <c r="AT73">
        <f t="shared" si="36"/>
        <v>-1.0823457075634798E-3</v>
      </c>
      <c r="AU73">
        <f t="shared" si="23"/>
        <v>-2.7683563866533734E-3</v>
      </c>
      <c r="AW73">
        <v>70</v>
      </c>
      <c r="AX73">
        <f>IF(Z73&gt;0, (R73*SUMPRODUCT(K73:$K$98, X73:$X$98)-K73*$AZ$3)/Z73, 0)</f>
        <v>-715895271.29740584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1000000</v>
      </c>
      <c r="S74">
        <f t="shared" si="29"/>
        <v>-1693075321.4383118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-24.526537643063175</v>
      </c>
      <c r="AC74">
        <f t="shared" si="30"/>
        <v>-21.898718862605502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-2.0983067419757608E-2</v>
      </c>
      <c r="AI74">
        <f t="shared" si="34"/>
        <v>-2.0983229098321059E-2</v>
      </c>
      <c r="AJ74">
        <f t="shared" si="35"/>
        <v>-2.6278187804576731</v>
      </c>
      <c r="AK74">
        <f t="shared" si="49"/>
        <v>-1.7168576350144225</v>
      </c>
      <c r="AL74">
        <f t="shared" si="26"/>
        <v>-4.3656596445704166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-1.0545466795978732E-5</v>
      </c>
      <c r="AR74">
        <f t="shared" si="36"/>
        <v>-1.0545548050825242E-5</v>
      </c>
      <c r="AS74">
        <f t="shared" si="36"/>
        <v>-1.3206637114015353E-3</v>
      </c>
      <c r="AT74">
        <f t="shared" si="36"/>
        <v>-8.6284168188009908E-4</v>
      </c>
      <c r="AU74">
        <f t="shared" si="23"/>
        <v>-2.1940509413324594E-3</v>
      </c>
      <c r="AW74">
        <v>71</v>
      </c>
      <c r="AX74">
        <f>IF(Z74&gt;0, (R74*SUMPRODUCT(K74:$K$98, X74:$X$98)-K74*$AZ$3)/Z74, 0)</f>
        <v>-1693075321.4383118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1000000</v>
      </c>
      <c r="S75">
        <f t="shared" si="29"/>
        <v>-4166419973.9388561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-21.898718862605502</v>
      </c>
      <c r="AC75">
        <f t="shared" si="30"/>
        <v>-19.552436393546245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-8.1120796439612623E-3</v>
      </c>
      <c r="AI75">
        <f t="shared" si="34"/>
        <v>-8.1121383047435287E-3</v>
      </c>
      <c r="AJ75">
        <f t="shared" si="35"/>
        <v>-2.3462824690592576</v>
      </c>
      <c r="AK75">
        <f t="shared" si="49"/>
        <v>-1.5329103203823853</v>
      </c>
      <c r="AL75">
        <f t="shared" si="26"/>
        <v>-3.8873049277463863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-3.6400807315430771E-6</v>
      </c>
      <c r="AR75">
        <f t="shared" si="36"/>
        <v>-3.6401070540143297E-6</v>
      </c>
      <c r="AS75">
        <f t="shared" si="36"/>
        <v>-1.0528320703480391E-3</v>
      </c>
      <c r="AT75">
        <f t="shared" si="36"/>
        <v>-6.8785287685892095E-4</v>
      </c>
      <c r="AU75">
        <f t="shared" si="23"/>
        <v>-1.7443250542609743E-3</v>
      </c>
      <c r="AW75">
        <v>72</v>
      </c>
      <c r="AX75">
        <f>IF(Z75&gt;0, (R75*SUMPRODUCT(K75:$K$98, X75:$X$98)-K75*$AZ$3)/Z75, 0)</f>
        <v>-4166419973.9388561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1000000</v>
      </c>
      <c r="S76">
        <f t="shared" si="29"/>
        <v>-10688626807.885599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-19.552436393546245</v>
      </c>
      <c r="AC76">
        <f t="shared" si="30"/>
        <v>-17.457535556371582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-3.0126525367898597E-3</v>
      </c>
      <c r="AI76">
        <f t="shared" si="34"/>
        <v>-3.0126729528075929E-3</v>
      </c>
      <c r="AJ76">
        <f t="shared" si="35"/>
        <v>-2.0949008371746629</v>
      </c>
      <c r="AK76">
        <f t="shared" si="49"/>
        <v>-1.3686705475482372</v>
      </c>
      <c r="AL76">
        <f t="shared" si="26"/>
        <v>-3.4665840576757079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-1.2070071216666761E-6</v>
      </c>
      <c r="AR76">
        <f t="shared" si="36"/>
        <v>-1.2070153012620654E-6</v>
      </c>
      <c r="AS76">
        <f t="shared" si="36"/>
        <v>-8.3931359450752129E-4</v>
      </c>
      <c r="AT76">
        <f t="shared" si="36"/>
        <v>-5.4835234994156986E-4</v>
      </c>
      <c r="AU76">
        <f t="shared" si="23"/>
        <v>-1.3888729597503532E-3</v>
      </c>
      <c r="AW76">
        <v>73</v>
      </c>
      <c r="AX76">
        <f>IF(Z76&gt;0, (R76*SUMPRODUCT(K76:$K$98, X76:$X$98)-K76*$AZ$3)/Z76, 0)</f>
        <v>-10688626807.885599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1000000</v>
      </c>
      <c r="S77">
        <f t="shared" si="29"/>
        <v>-28646713425.07901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-17.457535556371582</v>
      </c>
      <c r="AC77">
        <f t="shared" si="30"/>
        <v>-15.587086337257807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-1.0728343074577283E-3</v>
      </c>
      <c r="AI77">
        <f t="shared" si="34"/>
        <v>-1.072841108886441E-3</v>
      </c>
      <c r="AJ77">
        <f t="shared" si="35"/>
        <v>-1.8704492191137749</v>
      </c>
      <c r="AK77">
        <f t="shared" si="49"/>
        <v>-1.2220274889460108</v>
      </c>
      <c r="AL77">
        <f t="shared" si="26"/>
        <v>-3.0935495491686722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-3.8377388413667391E-7</v>
      </c>
      <c r="AR77">
        <f t="shared" si="36"/>
        <v>-3.8377631714118974E-7</v>
      </c>
      <c r="AS77">
        <f t="shared" si="36"/>
        <v>-6.6909638973116638E-4</v>
      </c>
      <c r="AT77">
        <f t="shared" si="36"/>
        <v>-4.3714321279111006E-4</v>
      </c>
      <c r="AU77">
        <f t="shared" si="23"/>
        <v>-1.1066233788394177E-3</v>
      </c>
      <c r="AW77">
        <v>74</v>
      </c>
      <c r="AX77">
        <f>IF(Z77&gt;0, (R77*SUMPRODUCT(K77:$K$98, X77:$X$98)-K77*$AZ$3)/Z77, 0)</f>
        <v>-28646713425.07901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1000000</v>
      </c>
      <c r="S78">
        <f t="shared" si="29"/>
        <v>-80374600018.478867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-15.587086337257807</v>
      </c>
      <c r="AC78">
        <f t="shared" si="30"/>
        <v>-13.917041697709468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-3.6552091821403197E-4</v>
      </c>
      <c r="AI78">
        <f t="shared" si="34"/>
        <v>-3.6552308261697991E-4</v>
      </c>
      <c r="AJ78">
        <f t="shared" si="35"/>
        <v>-1.6700446395483386</v>
      </c>
      <c r="AK78">
        <f t="shared" si="49"/>
        <v>-1.0910960436080466</v>
      </c>
      <c r="AL78">
        <f t="shared" si="26"/>
        <v>-2.7615062062390021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-1.1674464741688935E-7</v>
      </c>
      <c r="AR78">
        <f t="shared" si="36"/>
        <v>-1.1674533871100258E-7</v>
      </c>
      <c r="AS78">
        <f t="shared" si="36"/>
        <v>-5.3339976701517321E-4</v>
      </c>
      <c r="AT78">
        <f t="shared" si="36"/>
        <v>-3.4848791563386465E-4</v>
      </c>
      <c r="AU78">
        <f t="shared" si="23"/>
        <v>-8.820044279877489E-4</v>
      </c>
      <c r="AW78">
        <v>75</v>
      </c>
      <c r="AX78">
        <f>IF(Z78&gt;0, (R78*SUMPRODUCT(K78:$K$98, X78:$X$98)-K78*$AZ$3)/Z78, 0)</f>
        <v>-80374600018.478867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1000000</v>
      </c>
      <c r="S79">
        <f t="shared" si="29"/>
        <v>-236545316595.1723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-13.917041697709468</v>
      </c>
      <c r="AC79">
        <f t="shared" si="30"/>
        <v>-12.425930186487843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-1.1888984808111957E-4</v>
      </c>
      <c r="AI79">
        <f t="shared" si="34"/>
        <v>-1.1889050471693704E-4</v>
      </c>
      <c r="AJ79">
        <f t="shared" si="35"/>
        <v>-1.4911115112216251</v>
      </c>
      <c r="AK79">
        <f t="shared" si="49"/>
        <v>-0.97419291883966286</v>
      </c>
      <c r="AL79">
        <f t="shared" si="26"/>
        <v>-2.4654233205660048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-3.3904043087268939E-8</v>
      </c>
      <c r="AR79">
        <f t="shared" si="36"/>
        <v>-3.39042303413483E-8</v>
      </c>
      <c r="AS79">
        <f t="shared" si="36"/>
        <v>-4.2522309297499285E-4</v>
      </c>
      <c r="AT79">
        <f t="shared" si="36"/>
        <v>-2.7781243923464513E-4</v>
      </c>
      <c r="AU79">
        <f t="shared" si="23"/>
        <v>-7.0306943643997928E-4</v>
      </c>
      <c r="AW79">
        <v>76</v>
      </c>
      <c r="AX79">
        <f>IF(Z79&gt;0, (R79*SUMPRODUCT(K79:$K$98, X79:$X$98)-K79*$AZ$3)/Z79, 0)</f>
        <v>-236545316595.1723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1000000</v>
      </c>
      <c r="S80">
        <f t="shared" si="29"/>
        <v>-738101237667.06201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-12.425930186487843</v>
      </c>
      <c r="AC80">
        <f t="shared" si="30"/>
        <v>-11.094580552564857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-3.6974311724106314E-5</v>
      </c>
      <c r="AI80">
        <f t="shared" si="34"/>
        <v>-3.6974499614669056E-5</v>
      </c>
      <c r="AJ80">
        <f t="shared" si="35"/>
        <v>-1.3313496339229864</v>
      </c>
      <c r="AK80">
        <f t="shared" si="49"/>
        <v>-0.86981511305414905</v>
      </c>
      <c r="AL80">
        <f t="shared" si="26"/>
        <v>-2.2012017214767501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-9.4143165024552052E-9</v>
      </c>
      <c r="AR80">
        <f t="shared" si="36"/>
        <v>-9.4143643427297891E-9</v>
      </c>
      <c r="AS80">
        <f t="shared" si="36"/>
        <v>-3.3898526422081258E-4</v>
      </c>
      <c r="AT80">
        <f t="shared" si="36"/>
        <v>-2.2147037743428178E-4</v>
      </c>
      <c r="AU80">
        <f t="shared" si="23"/>
        <v>-5.6046505601943704E-4</v>
      </c>
      <c r="AW80">
        <v>77</v>
      </c>
      <c r="AX80">
        <f>IF(Z80&gt;0, (R80*SUMPRODUCT(K80:$K$98, X80:$X$98)-K80*$AZ$3)/Z80, 0)</f>
        <v>-738101237667.06201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1000000</v>
      </c>
      <c r="S81">
        <f t="shared" si="29"/>
        <v>-2449917470598.9717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-11.094580552564857</v>
      </c>
      <c r="AC81">
        <f t="shared" si="30"/>
        <v>-9.9058755014193256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-1.0837581876755444E-5</v>
      </c>
      <c r="AI81">
        <f t="shared" si="34"/>
        <v>-1.0837632418639101E-5</v>
      </c>
      <c r="AJ81">
        <f t="shared" si="35"/>
        <v>-1.188705051145531</v>
      </c>
      <c r="AK81">
        <f t="shared" si="49"/>
        <v>-0.77662063867954001</v>
      </c>
      <c r="AL81">
        <f t="shared" si="26"/>
        <v>-1.9653365274574897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-2.4637864668613066E-9</v>
      </c>
      <c r="AR81">
        <f t="shared" si="36"/>
        <v>-2.4637979569160421E-9</v>
      </c>
      <c r="AS81">
        <f t="shared" si="36"/>
        <v>-2.7023698195845469E-4</v>
      </c>
      <c r="AT81">
        <f t="shared" si="36"/>
        <v>-1.7655482940966507E-4</v>
      </c>
      <c r="AU81">
        <f t="shared" si="23"/>
        <v>-4.467942751660767E-4</v>
      </c>
      <c r="AW81">
        <v>78</v>
      </c>
      <c r="AX81">
        <f>IF(Z81&gt;0, (R81*SUMPRODUCT(K81:$K$98, X81:$X$98)-K81*$AZ$3)/Z81, 0)</f>
        <v>-2449917470598.9717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1000000</v>
      </c>
      <c r="S82">
        <f t="shared" si="29"/>
        <v>-8681417949877.8574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-9.9058755014193256</v>
      </c>
      <c r="AC82">
        <f t="shared" si="30"/>
        <v>-8.8445316998118191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-2.9841283482552316E-6</v>
      </c>
      <c r="AI82">
        <f t="shared" si="34"/>
        <v>-2.9841410831156988E-6</v>
      </c>
      <c r="AJ82">
        <f t="shared" si="35"/>
        <v>-1.0613438016075065</v>
      </c>
      <c r="AK82">
        <f t="shared" si="49"/>
        <v>-0.6934112850993529</v>
      </c>
      <c r="AL82">
        <f t="shared" si="26"/>
        <v>-1.7547580708479424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-6.0571753948913765E-10</v>
      </c>
      <c r="AR82">
        <f t="shared" si="36"/>
        <v>-6.0572012440756197E-10</v>
      </c>
      <c r="AS82">
        <f t="shared" si="36"/>
        <v>-2.1543126871122146E-4</v>
      </c>
      <c r="AT82">
        <f t="shared" si="36"/>
        <v>-1.4074842917194039E-4</v>
      </c>
      <c r="AU82">
        <f t="shared" si="23"/>
        <v>-3.5618030360328628E-4</v>
      </c>
      <c r="AW82">
        <v>79</v>
      </c>
      <c r="AX82">
        <f>IF(Z82&gt;0, (R82*SUMPRODUCT(K82:$K$98, X82:$X$98)-K82*$AZ$3)/Z82, 0)</f>
        <v>-8681417949877.8574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1000000</v>
      </c>
      <c r="S83">
        <f t="shared" si="29"/>
        <v>-32973907644768.672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-8.8445316998118191</v>
      </c>
      <c r="AC83">
        <f t="shared" si="30"/>
        <v>-7.8969033039253107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-7.6911148995940006E-7</v>
      </c>
      <c r="AI83">
        <f t="shared" si="34"/>
        <v>-7.6911448357763792E-7</v>
      </c>
      <c r="AJ83">
        <f t="shared" si="35"/>
        <v>-0.94762839588650838</v>
      </c>
      <c r="AK83">
        <f t="shared" si="49"/>
        <v>-0.61911721898682737</v>
      </c>
      <c r="AL83">
        <f t="shared" si="26"/>
        <v>-1.5667463839878193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-1.39387531814601E-10</v>
      </c>
      <c r="AR83">
        <f t="shared" si="36"/>
        <v>-1.3938807435370337E-10</v>
      </c>
      <c r="AS83">
        <f t="shared" si="36"/>
        <v>-1.7174048873853473E-4</v>
      </c>
      <c r="AT83">
        <f t="shared" si="36"/>
        <v>-1.1220378603763828E-4</v>
      </c>
      <c r="AU83">
        <f t="shared" si="23"/>
        <v>-2.8394441416424734E-4</v>
      </c>
      <c r="AW83">
        <v>80</v>
      </c>
      <c r="AX83">
        <f>IF(Z83&gt;0, (R83*SUMPRODUCT(K83:$K$98, X83:$X$98)-K83*$AZ$3)/Z83, 0)</f>
        <v>-32973907644768.672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1000000</v>
      </c>
      <c r="S84">
        <f t="shared" si="29"/>
        <v>-134842708900701.16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-7.8969033039253107</v>
      </c>
      <c r="AC84">
        <f t="shared" si="30"/>
        <v>-7.0508065214823556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-1.8480544492358346E-7</v>
      </c>
      <c r="AI84">
        <f t="shared" si="34"/>
        <v>-1.8480609853757741E-7</v>
      </c>
      <c r="AJ84">
        <f t="shared" si="35"/>
        <v>-0.84609678244295505</v>
      </c>
      <c r="AK84">
        <f t="shared" si="49"/>
        <v>-0.5527832312747718</v>
      </c>
      <c r="AL84">
        <f t="shared" si="26"/>
        <v>-1.3988801985238255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-2.990414353130167E-11</v>
      </c>
      <c r="AR84">
        <f t="shared" si="36"/>
        <v>-2.9904249295321216E-11</v>
      </c>
      <c r="AS84">
        <f t="shared" si="36"/>
        <v>-1.3691046621493687E-4</v>
      </c>
      <c r="AT84">
        <f t="shared" si="36"/>
        <v>-8.9448171273161467E-5</v>
      </c>
      <c r="AU84">
        <f t="shared" si="23"/>
        <v>-2.2635866739234765E-4</v>
      </c>
      <c r="AW84">
        <v>81</v>
      </c>
      <c r="AX84">
        <f>IF(Z84&gt;0, (R84*SUMPRODUCT(K84:$K$98, X84:$X$98)-K84*$AZ$3)/Z84, 0)</f>
        <v>-134842708900701.16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1000000</v>
      </c>
      <c r="S85">
        <f t="shared" si="29"/>
        <v>-596950411742092.25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-7.0508065214823556</v>
      </c>
      <c r="AC85">
        <f t="shared" si="30"/>
        <v>-6.2953629656351673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-4.1220355762268129E-8</v>
      </c>
      <c r="AI85">
        <f t="shared" si="34"/>
        <v>-4.1220487585675102E-8</v>
      </c>
      <c r="AJ85">
        <f t="shared" si="35"/>
        <v>-0.75544355584718836</v>
      </c>
      <c r="AK85">
        <f t="shared" si="49"/>
        <v>-0.49355645650376495</v>
      </c>
      <c r="AL85">
        <f t="shared" si="26"/>
        <v>-1.2490000535714409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-5.9553915298207507E-12</v>
      </c>
      <c r="AR85">
        <f t="shared" si="36"/>
        <v>-5.9554105752653334E-12</v>
      </c>
      <c r="AS85">
        <f t="shared" si="36"/>
        <v>-1.0914418545286378E-4</v>
      </c>
      <c r="AT85">
        <f t="shared" si="36"/>
        <v>-7.1307534498317758E-5</v>
      </c>
      <c r="AU85">
        <f t="shared" si="23"/>
        <v>-1.8045172590659212E-4</v>
      </c>
      <c r="AW85">
        <v>82</v>
      </c>
      <c r="AX85">
        <f>IF(Z85&gt;0, (R85*SUMPRODUCT(K85:$K$98, X85:$X$98)-K85*$AZ$3)/Z85, 0)</f>
        <v>-596950411742092.25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1000000</v>
      </c>
      <c r="S86">
        <f t="shared" si="29"/>
        <v>-2880527988485974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-6.2953629656351673</v>
      </c>
      <c r="AC86">
        <f t="shared" si="30"/>
        <v>-5.6208597907508615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-8.4890841409808415E-9</v>
      </c>
      <c r="AI86">
        <f t="shared" si="34"/>
        <v>-8.4891085326019828E-9</v>
      </c>
      <c r="AJ86">
        <f t="shared" si="35"/>
        <v>-0.67450317488430578</v>
      </c>
      <c r="AK86">
        <f t="shared" si="49"/>
        <v>-0.44067540759446178</v>
      </c>
      <c r="AL86">
        <f t="shared" si="26"/>
        <v>-1.1151785909678762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-1.0950687828134871E-12</v>
      </c>
      <c r="AR86">
        <f t="shared" si="36"/>
        <v>-1.0950719292663236E-12</v>
      </c>
      <c r="AS86">
        <f t="shared" si="36"/>
        <v>-8.7009076415992179E-5</v>
      </c>
      <c r="AT86">
        <f t="shared" si="36"/>
        <v>-5.6845929925551157E-5</v>
      </c>
      <c r="AU86">
        <f t="shared" si="23"/>
        <v>-1.4385500743661526E-4</v>
      </c>
      <c r="AW86">
        <v>83</v>
      </c>
      <c r="AX86">
        <f>IF(Z86&gt;0, (R86*SUMPRODUCT(K86:$K$98, X86:$X$98)-K86*$AZ$3)/Z86, 0)</f>
        <v>-2880527988485974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1000000</v>
      </c>
      <c r="S87">
        <f t="shared" si="29"/>
        <v>-1.5274320899497862E+16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-5.6208597907508615</v>
      </c>
      <c r="AC87">
        <f t="shared" si="30"/>
        <v>-5.0186248131713658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-1.6032502443659228E-9</v>
      </c>
      <c r="AI87">
        <f t="shared" si="34"/>
        <v>-1.603254351442799E-9</v>
      </c>
      <c r="AJ87">
        <f t="shared" si="35"/>
        <v>-0.60223497757949573</v>
      </c>
      <c r="AK87">
        <f t="shared" si="49"/>
        <v>-0.39346018535256033</v>
      </c>
      <c r="AL87">
        <f t="shared" si="26"/>
        <v>-0.99569516453531037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-1.8465618237389529E-13</v>
      </c>
      <c r="AR87">
        <f t="shared" si="36"/>
        <v>-1.8465665541117649E-13</v>
      </c>
      <c r="AS87">
        <f t="shared" si="36"/>
        <v>-6.9363103010684191E-5</v>
      </c>
      <c r="AT87">
        <f t="shared" si="36"/>
        <v>-4.5317227300385443E-5</v>
      </c>
      <c r="AU87">
        <f t="shared" si="23"/>
        <v>-1.1468033049572628E-4</v>
      </c>
      <c r="AW87">
        <v>84</v>
      </c>
      <c r="AX87">
        <f>IF(Z87&gt;0, (R87*SUMPRODUCT(K87:$K$98, X87:$X$98)-K87*$AZ$3)/Z87, 0)</f>
        <v>-1.5274320899497862E+16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1000000</v>
      </c>
      <c r="S88">
        <f t="shared" si="29"/>
        <v>-8.988268601699768E+16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-5.0186248131713658</v>
      </c>
      <c r="AC88">
        <f t="shared" si="30"/>
        <v>-4.4809150117603096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-2.7542756128555462E-10</v>
      </c>
      <c r="AI88">
        <f t="shared" si="34"/>
        <v>-2.7542818444714591E-10</v>
      </c>
      <c r="AJ88">
        <f t="shared" si="35"/>
        <v>-0.53770980141105618</v>
      </c>
      <c r="AK88">
        <f t="shared" si="49"/>
        <v>-0.35130373692199562</v>
      </c>
      <c r="AL88">
        <f t="shared" si="26"/>
        <v>-0.88901353860848009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-2.8323825619611658E-14</v>
      </c>
      <c r="AR88">
        <f t="shared" si="36"/>
        <v>-2.8323889702959604E-14</v>
      </c>
      <c r="AS88">
        <f t="shared" si="36"/>
        <v>-5.5295841048139646E-5</v>
      </c>
      <c r="AT88">
        <f t="shared" si="36"/>
        <v>-3.6126616151462093E-5</v>
      </c>
      <c r="AU88">
        <f t="shared" si="23"/>
        <v>-9.1422457227925639E-5</v>
      </c>
      <c r="AW88">
        <v>85</v>
      </c>
      <c r="AX88">
        <f>IF(Z88&gt;0, (R88*SUMPRODUCT(K88:$K$98, X88:$X$98)-K88*$AZ$3)/Z88, 0)</f>
        <v>-8.988268601699768E+16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-4.4809150117603096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-4.4809150117603096</v>
      </c>
      <c r="AK89">
        <f t="shared" si="49"/>
        <v>-0.31366405082322169</v>
      </c>
      <c r="AL89">
        <f t="shared" si="26"/>
        <v>-4.7945790626333835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-4.5773819962764865E-15</v>
      </c>
      <c r="AR89">
        <f t="shared" si="36"/>
        <v>-4.5773819962764865E-15</v>
      </c>
      <c r="AS89">
        <f t="shared" si="36"/>
        <v>-4.1142738875117748E-4</v>
      </c>
      <c r="AT89">
        <f t="shared" si="36"/>
        <v>-2.8799917212582425E-5</v>
      </c>
      <c r="AU89">
        <f t="shared" si="23"/>
        <v>-4.4022730596833727E-4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98726.302223447128</v>
      </c>
      <c r="AO91" s="8">
        <f t="shared" si="50"/>
        <v>-9872.6302223447128</v>
      </c>
      <c r="AP91" s="8">
        <f t="shared" si="50"/>
        <v>-731.95483014297577</v>
      </c>
      <c r="AQ91" s="8">
        <f t="shared" si="50"/>
        <v>-43573.474522538876</v>
      </c>
      <c r="AR91" s="8">
        <f t="shared" si="50"/>
        <v>44548.242648420557</v>
      </c>
      <c r="AS91" s="8">
        <f t="shared" si="50"/>
        <v>-8865.8643638654794</v>
      </c>
      <c r="AT91" s="8">
        <f t="shared" si="50"/>
        <v>4254.5601442476036</v>
      </c>
      <c r="AU91" s="8">
        <f t="shared" si="50"/>
        <v>39936.938428802685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253367.09024797351</v>
      </c>
      <c r="K3">
        <v>1</v>
      </c>
      <c r="L3" s="2">
        <v>0</v>
      </c>
      <c r="O3">
        <f>$C$3</f>
        <v>253367.09024797351</v>
      </c>
      <c r="P3">
        <f>O3*C5</f>
        <v>25336.709024797354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253367.09024797351</v>
      </c>
      <c r="AF3">
        <f t="shared" ref="AF3:AG34" si="4">-$Z3*P3</f>
        <v>-25336.709024797354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227405.42425247614</v>
      </c>
      <c r="AJ3">
        <f t="shared" ref="AJ3:AJ66" si="7">AB3-AC3</f>
        <v>0</v>
      </c>
      <c r="AL3">
        <f t="shared" ref="AL3:AL34" si="8">SUM(AI3:AK3)</f>
        <v>227405.42425247614</v>
      </c>
      <c r="AN3">
        <f t="shared" ref="AN3:AU34" si="9">AE3*$K3</f>
        <v>253367.09024797351</v>
      </c>
      <c r="AO3">
        <f t="shared" si="9"/>
        <v>-25336.709024797354</v>
      </c>
      <c r="AP3">
        <f t="shared" si="9"/>
        <v>-624.95697070000006</v>
      </c>
      <c r="AQ3">
        <f t="shared" si="9"/>
        <v>0</v>
      </c>
      <c r="AR3">
        <f t="shared" si="9"/>
        <v>227405.42425247614</v>
      </c>
      <c r="AS3">
        <f t="shared" si="9"/>
        <v>0</v>
      </c>
      <c r="AT3">
        <f t="shared" si="9"/>
        <v>0</v>
      </c>
      <c r="AU3">
        <f t="shared" si="9"/>
        <v>227405.42425247614</v>
      </c>
      <c r="AW3">
        <v>0</v>
      </c>
      <c r="AX3">
        <f>IF(Z3&gt;0, (R3*SUMPRODUCT(K3:$K$98, X3:$X$98)-K3*$AZ$3)/Z3, 0)</f>
        <v>0</v>
      </c>
      <c r="AZ3">
        <f>C6*ABS(SUMPRODUCT(X4:X79, K4:K79))/1</f>
        <v>100218.99594647359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6807.2422014085205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6722.4048964935646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-6722.4048964935646</v>
      </c>
      <c r="AK4">
        <f>G4*SUM(AB4, AE4:AF4)</f>
        <v>0</v>
      </c>
      <c r="AL4">
        <f t="shared" si="8"/>
        <v>-9185.2058964935641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-2297.6033212053362</v>
      </c>
      <c r="AR4">
        <f t="shared" si="9"/>
        <v>-2297.6033212053362</v>
      </c>
      <c r="AS4">
        <f t="shared" si="9"/>
        <v>-6271.4851166093522</v>
      </c>
      <c r="AT4">
        <f t="shared" si="9"/>
        <v>0</v>
      </c>
      <c r="AU4">
        <f t="shared" si="9"/>
        <v>-8569.0884378146875</v>
      </c>
      <c r="AW4">
        <v>1</v>
      </c>
      <c r="AX4">
        <f>IF(Z4&gt;0, (R4*SUMPRODUCT(K4:$K$98, X4:$X$98)-K4*$AZ$3)/Z4, 0)</f>
        <v>6807.2422014085205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1000000</v>
      </c>
      <c r="S5">
        <f t="shared" si="1"/>
        <v>12534.970438687955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6722.4048964935646</v>
      </c>
      <c r="AC5">
        <f t="shared" si="2"/>
        <v>12223.325668366306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-2523.853757170295</v>
      </c>
      <c r="AI5">
        <f t="shared" si="6"/>
        <v>-2536.0429818359553</v>
      </c>
      <c r="AJ5">
        <f t="shared" si="7"/>
        <v>-5500.9207718727412</v>
      </c>
      <c r="AK5">
        <f>G5*SUM(AB5, AE5:AF5)</f>
        <v>275.61860075623616</v>
      </c>
      <c r="AL5">
        <f t="shared" si="8"/>
        <v>-7761.34515295246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-2158.1675831887947</v>
      </c>
      <c r="AR5">
        <f t="shared" si="9"/>
        <v>-2168.5906869296105</v>
      </c>
      <c r="AS5">
        <f t="shared" si="9"/>
        <v>-4703.881456608734</v>
      </c>
      <c r="AT5">
        <f t="shared" si="9"/>
        <v>235.683675326291</v>
      </c>
      <c r="AU5">
        <f t="shared" si="9"/>
        <v>-6636.788468212053</v>
      </c>
      <c r="AW5">
        <v>2</v>
      </c>
      <c r="AX5">
        <f>IF(Z5&gt;0, (R5*SUMPRODUCT(K5:$K$98, X5:$X$98)-K5*$AZ$3)/Z5, 0)</f>
        <v>12534.970438687955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1000000</v>
      </c>
      <c r="S6">
        <f t="shared" si="1"/>
        <v>19166.510579066991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12223.325668366306</v>
      </c>
      <c r="AC6">
        <f t="shared" si="2"/>
        <v>18453.28642511784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-2598.5915523329368</v>
      </c>
      <c r="AI6">
        <f t="shared" si="6"/>
        <v>-2610.6264023575363</v>
      </c>
      <c r="AJ6">
        <f t="shared" si="7"/>
        <v>-6229.9607567515341</v>
      </c>
      <c r="AK6">
        <f>G6*SUM(AB6, AE6:AF6)</f>
        <v>715.06455159942891</v>
      </c>
      <c r="AL6">
        <f t="shared" si="8"/>
        <v>-8125.5226075096416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-2004.5795859770167</v>
      </c>
      <c r="AR6">
        <f t="shared" si="9"/>
        <v>-2013.8633899892127</v>
      </c>
      <c r="AS6">
        <f t="shared" si="9"/>
        <v>-4805.8542109899099</v>
      </c>
      <c r="AT6">
        <f t="shared" si="9"/>
        <v>551.60796682539728</v>
      </c>
      <c r="AU6">
        <f t="shared" si="9"/>
        <v>-6268.1096341537259</v>
      </c>
      <c r="AW6">
        <v>3</v>
      </c>
      <c r="AX6">
        <f>IF(Z6&gt;0, (R6*SUMPRODUCT(K6:$K$98, X6:$X$98)-K6*$AZ$3)/Z6, 0)</f>
        <v>19166.510579066991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1000000</v>
      </c>
      <c r="S7">
        <f t="shared" si="1"/>
        <v>24639.64229115257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18453.28642511784</v>
      </c>
      <c r="AC7">
        <f t="shared" si="2"/>
        <v>23419.332730270748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-2686.391301639067</v>
      </c>
      <c r="AI7">
        <f t="shared" si="6"/>
        <v>-2698.2722232721503</v>
      </c>
      <c r="AJ7">
        <f t="shared" si="7"/>
        <v>-4966.0463051529077</v>
      </c>
      <c r="AK7">
        <f>G7*SUM(AB7, AE7:AF7)</f>
        <v>906.05636347328584</v>
      </c>
      <c r="AL7">
        <f t="shared" si="8"/>
        <v>-6758.2621649517714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-1885.4600975135127</v>
      </c>
      <c r="AR7">
        <f t="shared" si="9"/>
        <v>-1893.7987947268321</v>
      </c>
      <c r="AS7">
        <f t="shared" si="9"/>
        <v>-3485.4498468102297</v>
      </c>
      <c r="AT7">
        <f t="shared" si="9"/>
        <v>635.92117737455544</v>
      </c>
      <c r="AU7">
        <f t="shared" si="9"/>
        <v>-4743.3274641625057</v>
      </c>
      <c r="AW7">
        <v>4</v>
      </c>
      <c r="AX7">
        <f>IF(Z7&gt;0, (R7*SUMPRODUCT(K7:$K$98, X7:$X$98)-K7*$AZ$3)/Z7, 0)</f>
        <v>24639.64229115257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1000000</v>
      </c>
      <c r="S8">
        <f t="shared" si="1"/>
        <v>27961.035380000212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23419.332730270748</v>
      </c>
      <c r="AC8">
        <f t="shared" si="2"/>
        <v>26215.281199313569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-3404.2414260010373</v>
      </c>
      <c r="AI8">
        <f t="shared" si="6"/>
        <v>-3415.9609853999646</v>
      </c>
      <c r="AJ8">
        <f t="shared" si="7"/>
        <v>-2795.9484690428217</v>
      </c>
      <c r="AK8">
        <f t="shared" ref="AK8:AK71" si="22">G8*SUM(AB8:AB8, AE8:AF8)</f>
        <v>498.83178715476691</v>
      </c>
      <c r="AL8">
        <f t="shared" si="8"/>
        <v>-5713.0776672880193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-2230.2693733111169</v>
      </c>
      <c r="AR8">
        <f t="shared" si="9"/>
        <v>-2237.9473758747695</v>
      </c>
      <c r="AS8">
        <f t="shared" si="9"/>
        <v>-1831.7497085356281</v>
      </c>
      <c r="AT8">
        <f t="shared" si="9"/>
        <v>326.80680307454418</v>
      </c>
      <c r="AU8">
        <f t="shared" si="9"/>
        <v>-3742.8902813358532</v>
      </c>
      <c r="AW8">
        <v>5</v>
      </c>
      <c r="AX8">
        <f>IF(Z8&gt;0, (R8*SUMPRODUCT(K8:$K$98, X8:$X$98)-K8*$AZ$3)/Z8, 0)</f>
        <v>27961.035380000212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1000000</v>
      </c>
      <c r="S9">
        <f t="shared" si="1"/>
        <v>29719.151741083057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26215.281199313569</v>
      </c>
      <c r="AC9">
        <f t="shared" si="2"/>
        <v>27460.981939179364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-4172.7603747650801</v>
      </c>
      <c r="AI9">
        <f t="shared" si="6"/>
        <v>-4184.3105790653335</v>
      </c>
      <c r="AJ9">
        <f t="shared" si="7"/>
        <v>-1245.7007398657952</v>
      </c>
      <c r="AK9">
        <f t="shared" si="22"/>
        <v>154.67015907595007</v>
      </c>
      <c r="AL9">
        <f t="shared" si="8"/>
        <v>-5275.3411598551784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-2589.0332263196588</v>
      </c>
      <c r="AR9">
        <f t="shared" si="9"/>
        <v>-2596.1996725131617</v>
      </c>
      <c r="AS9">
        <f t="shared" si="9"/>
        <v>-772.90817490211066</v>
      </c>
      <c r="AT9">
        <f t="shared" si="9"/>
        <v>95.966733050259649</v>
      </c>
      <c r="AU9">
        <f t="shared" si="9"/>
        <v>-3273.141114365013</v>
      </c>
      <c r="AW9">
        <v>6</v>
      </c>
      <c r="AX9">
        <f>IF(Z9&gt;0, (R9*SUMPRODUCT(K9:$K$98, X9:$X$98)-K9*$AZ$3)/Z9, 0)</f>
        <v>29719.151741083057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1000000</v>
      </c>
      <c r="S10">
        <f t="shared" si="1"/>
        <v>30845.559256684617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27460.981939179364</v>
      </c>
      <c r="AC10">
        <f t="shared" si="2"/>
        <v>28063.337226182848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-4974.6434235961488</v>
      </c>
      <c r="AI10">
        <f t="shared" si="6"/>
        <v>-4986.0159428106044</v>
      </c>
      <c r="AJ10">
        <f t="shared" si="7"/>
        <v>-602.35528700348368</v>
      </c>
      <c r="AK10">
        <f t="shared" si="22"/>
        <v>112.59002595063541</v>
      </c>
      <c r="AL10">
        <f t="shared" si="8"/>
        <v>-5475.7812038634529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-2928.156749302334</v>
      </c>
      <c r="AR10">
        <f t="shared" si="9"/>
        <v>-2934.8508007264873</v>
      </c>
      <c r="AS10">
        <f t="shared" si="9"/>
        <v>-354.55620612947541</v>
      </c>
      <c r="AT10">
        <f t="shared" si="9"/>
        <v>66.27233679256409</v>
      </c>
      <c r="AU10">
        <f t="shared" si="9"/>
        <v>-3223.134670063399</v>
      </c>
      <c r="AW10">
        <v>7</v>
      </c>
      <c r="AX10">
        <f>IF(Z10&gt;0, (R10*SUMPRODUCT(K10:$K$98, X10:$X$98)-K10*$AZ$3)/Z10, 0)</f>
        <v>30845.559256684617</v>
      </c>
    </row>
    <row r="11" spans="1:52" x14ac:dyDescent="0.25">
      <c r="A11" t="s">
        <v>33</v>
      </c>
      <c r="C11" s="12">
        <f>AU81</f>
        <v>116499.11817678269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1000000</v>
      </c>
      <c r="S11">
        <f t="shared" si="1"/>
        <v>31371.79784457319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28063.337226182848</v>
      </c>
      <c r="AC11">
        <f t="shared" si="2"/>
        <v>28072.376016520786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-5875.1107515016965</v>
      </c>
      <c r="AI11">
        <f t="shared" si="6"/>
        <v>-5886.2961066396138</v>
      </c>
      <c r="AJ11">
        <f t="shared" si="7"/>
        <v>-9.0387903379378258</v>
      </c>
      <c r="AK11">
        <f t="shared" si="22"/>
        <v>67.352009342838826</v>
      </c>
      <c r="AL11">
        <f t="shared" si="8"/>
        <v>-5827.9828876347128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-3286.0001848176871</v>
      </c>
      <c r="AR11">
        <f t="shared" si="9"/>
        <v>-3292.2562505507549</v>
      </c>
      <c r="AS11">
        <f t="shared" si="9"/>
        <v>-5.0554735012272296</v>
      </c>
      <c r="AT11">
        <f t="shared" si="9"/>
        <v>37.670560523789483</v>
      </c>
      <c r="AU11">
        <f t="shared" si="9"/>
        <v>-3259.6411635281925</v>
      </c>
      <c r="AW11">
        <v>8</v>
      </c>
      <c r="AX11">
        <f>IF(Z11&gt;0, (R11*SUMPRODUCT(K11:$K$98, X11:$X$98)-K11*$AZ$3)/Z11, 0)</f>
        <v>31371.79784457319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1000000</v>
      </c>
      <c r="S12">
        <f t="shared" si="1"/>
        <v>31367.493927012256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28072.376016520786</v>
      </c>
      <c r="AC12">
        <f t="shared" si="2"/>
        <v>27572.264080910514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-6872.5739107985864</v>
      </c>
      <c r="AI12">
        <f t="shared" si="6"/>
        <v>-6883.5615052112398</v>
      </c>
      <c r="AJ12">
        <f t="shared" si="7"/>
        <v>500.11193561027176</v>
      </c>
      <c r="AK12">
        <f t="shared" si="22"/>
        <v>64.566464837997813</v>
      </c>
      <c r="AL12">
        <f t="shared" si="8"/>
        <v>-6318.8831047629701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-3652.8460938812691</v>
      </c>
      <c r="AR12">
        <f t="shared" si="9"/>
        <v>-3658.6861171174464</v>
      </c>
      <c r="AS12">
        <f t="shared" si="9"/>
        <v>265.81481031829395</v>
      </c>
      <c r="AT12">
        <f t="shared" si="9"/>
        <v>34.317762448304741</v>
      </c>
      <c r="AU12">
        <f t="shared" si="9"/>
        <v>-3358.5535443508479</v>
      </c>
      <c r="AW12">
        <v>9</v>
      </c>
      <c r="AX12">
        <f>IF(Z12&gt;0, (R12*SUMPRODUCT(K12:$K$98, X12:$X$98)-K12*$AZ$3)/Z12, 0)</f>
        <v>31367.493927012256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1000000</v>
      </c>
      <c r="S13">
        <f t="shared" si="1"/>
        <v>30793.365546017485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27572.264080910514</v>
      </c>
      <c r="AC13">
        <f t="shared" si="2"/>
        <v>26552.410392622623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-7940.4927549475824</v>
      </c>
      <c r="AI13">
        <f t="shared" si="6"/>
        <v>-7951.2712172566726</v>
      </c>
      <c r="AJ13">
        <f t="shared" si="7"/>
        <v>1019.8536882878907</v>
      </c>
      <c r="AK13">
        <f t="shared" si="22"/>
        <v>55.144528161821029</v>
      </c>
      <c r="AL13">
        <f t="shared" si="8"/>
        <v>-6876.2730008069611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-4011.8406010213666</v>
      </c>
      <c r="AR13">
        <f t="shared" si="9"/>
        <v>-4017.2862923710936</v>
      </c>
      <c r="AS13">
        <f t="shared" si="9"/>
        <v>515.26908468311524</v>
      </c>
      <c r="AT13">
        <f t="shared" si="9"/>
        <v>27.861124470633708</v>
      </c>
      <c r="AU13">
        <f t="shared" si="9"/>
        <v>-3474.156083217345</v>
      </c>
      <c r="AW13">
        <v>10</v>
      </c>
      <c r="AX13">
        <f>IF(Z13&gt;0, (R13*SUMPRODUCT(K13:$K$98, X13:$X$98)-K13*$AZ$3)/Z13, 0)</f>
        <v>30793.365546017485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1000000</v>
      </c>
      <c r="S14">
        <f t="shared" si="1"/>
        <v>33113.545413248277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26552.410392622623</v>
      </c>
      <c r="AC14">
        <f t="shared" si="2"/>
        <v>27965.691506422801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-9114.883394333674</v>
      </c>
      <c r="AI14">
        <f t="shared" si="6"/>
        <v>-9125.4401359772437</v>
      </c>
      <c r="AJ14">
        <f t="shared" si="7"/>
        <v>-1413.281113800178</v>
      </c>
      <c r="AK14">
        <f t="shared" si="22"/>
        <v>1858.6687274835838</v>
      </c>
      <c r="AL14">
        <f t="shared" si="8"/>
        <v>-8680.0525222938377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-4111.7746993025467</v>
      </c>
      <c r="AR14">
        <f t="shared" si="9"/>
        <v>-4116.5369042940101</v>
      </c>
      <c r="AS14">
        <f t="shared" si="9"/>
        <v>-637.53898709644477</v>
      </c>
      <c r="AT14">
        <f t="shared" si="9"/>
        <v>838.45582191460869</v>
      </c>
      <c r="AU14">
        <f t="shared" si="9"/>
        <v>-3915.6200694758459</v>
      </c>
      <c r="AW14">
        <v>11</v>
      </c>
      <c r="AX14">
        <f>IF(Z14&gt;0, (R14*SUMPRODUCT(K14:$K$98, X14:$X$98)-K14*$AZ$3)/Z14, 0)</f>
        <v>33113.545413248277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1000000</v>
      </c>
      <c r="S15">
        <f t="shared" si="1"/>
        <v>34755.874659085297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27965.691506422801</v>
      </c>
      <c r="AC15">
        <f t="shared" si="2"/>
        <v>28697.775481068042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-10398.260459859417</v>
      </c>
      <c r="AI15">
        <f t="shared" si="6"/>
        <v>-10408.581655830803</v>
      </c>
      <c r="AJ15">
        <f t="shared" si="7"/>
        <v>-732.08397464524023</v>
      </c>
      <c r="AK15">
        <f t="shared" si="22"/>
        <v>1957.5984054495964</v>
      </c>
      <c r="AL15">
        <f t="shared" si="8"/>
        <v>-9183.067225026447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-4188.1368269876612</v>
      </c>
      <c r="AR15">
        <f t="shared" si="9"/>
        <v>-4192.293924332278</v>
      </c>
      <c r="AS15">
        <f t="shared" si="9"/>
        <v>-294.86353669397164</v>
      </c>
      <c r="AT15">
        <f t="shared" si="9"/>
        <v>788.46745626014274</v>
      </c>
      <c r="AU15">
        <f t="shared" si="9"/>
        <v>-3698.6900047661065</v>
      </c>
      <c r="AW15">
        <v>12</v>
      </c>
      <c r="AX15">
        <f>IF(Z15&gt;0, (R15*SUMPRODUCT(K15:$K$98, X15:$X$98)-K15*$AZ$3)/Z15, 0)</f>
        <v>34755.874659085297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1000000</v>
      </c>
      <c r="S16">
        <f t="shared" si="1"/>
        <v>35784.910382753376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28697.775481068042</v>
      </c>
      <c r="AC16">
        <f t="shared" si="2"/>
        <v>28834.512470105205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-11665.780281058102</v>
      </c>
      <c r="AI16">
        <f t="shared" si="6"/>
        <v>-11675.85244281626</v>
      </c>
      <c r="AJ16">
        <f t="shared" si="7"/>
        <v>-136.73698903716286</v>
      </c>
      <c r="AK16">
        <f t="shared" si="22"/>
        <v>2008.8442836747631</v>
      </c>
      <c r="AL16">
        <f t="shared" si="8"/>
        <v>-9803.7451481786593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-4195.2315863013837</v>
      </c>
      <c r="AR16">
        <f t="shared" si="9"/>
        <v>-4198.8537230236716</v>
      </c>
      <c r="AS16">
        <f t="shared" si="9"/>
        <v>-49.173164726570818</v>
      </c>
      <c r="AT16">
        <f t="shared" si="9"/>
        <v>722.41777127564342</v>
      </c>
      <c r="AU16">
        <f t="shared" si="9"/>
        <v>-3525.6091164745985</v>
      </c>
      <c r="AW16">
        <v>13</v>
      </c>
      <c r="AX16">
        <f>IF(Z16&gt;0, (R16*SUMPRODUCT(K16:$K$98, X16:$X$98)-K16*$AZ$3)/Z16, 0)</f>
        <v>35784.910382753376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1000000</v>
      </c>
      <c r="S17">
        <f t="shared" si="1"/>
        <v>36317.607558566786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28834.512470105205</v>
      </c>
      <c r="AC17">
        <f t="shared" si="2"/>
        <v>28500.775362397355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-12950.539827893928</v>
      </c>
      <c r="AI17">
        <f t="shared" si="6"/>
        <v>-12960.349386286656</v>
      </c>
      <c r="AJ17">
        <f t="shared" si="7"/>
        <v>333.73710770784965</v>
      </c>
      <c r="AK17">
        <f t="shared" si="22"/>
        <v>2018.4158729073645</v>
      </c>
      <c r="AL17">
        <f t="shared" si="8"/>
        <v>-10608.196405671442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-4158.2634083768507</v>
      </c>
      <c r="AR17">
        <f t="shared" si="9"/>
        <v>-4161.4131402226967</v>
      </c>
      <c r="AS17">
        <f t="shared" si="9"/>
        <v>107.15899270932242</v>
      </c>
      <c r="AT17">
        <f t="shared" si="9"/>
        <v>648.08919000580659</v>
      </c>
      <c r="AU17">
        <f t="shared" si="9"/>
        <v>-3406.164957507568</v>
      </c>
      <c r="AW17">
        <v>14</v>
      </c>
      <c r="AX17">
        <f>IF(Z17&gt;0, (R17*SUMPRODUCT(K17:$K$98, X17:$X$98)-K17*$AZ$3)/Z17, 0)</f>
        <v>36317.607558566786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1000000</v>
      </c>
      <c r="S18">
        <f t="shared" si="1"/>
        <v>36440.33626400448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28500.775362397355</v>
      </c>
      <c r="AC18">
        <f t="shared" si="2"/>
        <v>27790.27488133622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-14293.028042830785</v>
      </c>
      <c r="AI18">
        <f t="shared" si="6"/>
        <v>-14302.560842789051</v>
      </c>
      <c r="AJ18">
        <f t="shared" si="7"/>
        <v>710.50048106113536</v>
      </c>
      <c r="AK18">
        <f t="shared" si="22"/>
        <v>1995.0542753678151</v>
      </c>
      <c r="AL18">
        <f t="shared" si="8"/>
        <v>-11597.006086360101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-4097.6074229376682</v>
      </c>
      <c r="AR18">
        <f t="shared" si="9"/>
        <v>-4100.3403408157637</v>
      </c>
      <c r="AS18">
        <f t="shared" si="9"/>
        <v>203.69036123574895</v>
      </c>
      <c r="AT18">
        <f t="shared" si="9"/>
        <v>571.95362546085175</v>
      </c>
      <c r="AU18">
        <f t="shared" si="9"/>
        <v>-3324.6963541191631</v>
      </c>
      <c r="AW18">
        <v>15</v>
      </c>
      <c r="AX18">
        <f>IF(Z18&gt;0, (R18*SUMPRODUCT(K18:$K$98, X18:$X$98)-K18*$AZ$3)/Z18, 0)</f>
        <v>36440.33626400448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1000000</v>
      </c>
      <c r="S19">
        <f t="shared" si="1"/>
        <v>36218.44353778517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27790.27488133622</v>
      </c>
      <c r="AC19">
        <f t="shared" si="2"/>
        <v>26771.027214930415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-15843.210006287505</v>
      </c>
      <c r="AI19">
        <f t="shared" si="6"/>
        <v>-15852.44943812111</v>
      </c>
      <c r="AJ19">
        <f t="shared" si="7"/>
        <v>1019.2476664058049</v>
      </c>
      <c r="AK19">
        <f t="shared" si="22"/>
        <v>1945.3192416935356</v>
      </c>
      <c r="AL19">
        <f t="shared" si="8"/>
        <v>-12887.882530021769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-4055.3772297225728</v>
      </c>
      <c r="AR19">
        <f t="shared" si="9"/>
        <v>-4057.742241703018</v>
      </c>
      <c r="AS19">
        <f t="shared" si="9"/>
        <v>260.89623101313333</v>
      </c>
      <c r="AT19">
        <f t="shared" si="9"/>
        <v>497.94223229852611</v>
      </c>
      <c r="AU19">
        <f t="shared" si="9"/>
        <v>-3298.9037783913582</v>
      </c>
      <c r="AW19">
        <v>16</v>
      </c>
      <c r="AX19">
        <f>IF(Z19&gt;0, (R19*SUMPRODUCT(K19:$K$98, X19:$X$98)-K19*$AZ$3)/Z19, 0)</f>
        <v>36218.44353778517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1000000</v>
      </c>
      <c r="S20">
        <f t="shared" si="1"/>
        <v>35644.739791201398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26771.027214930415</v>
      </c>
      <c r="AC20">
        <f t="shared" si="2"/>
        <v>25464.185482111308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-17374.689474111896</v>
      </c>
      <c r="AI20">
        <f t="shared" si="6"/>
        <v>-17383.619328008739</v>
      </c>
      <c r="AJ20">
        <f t="shared" si="7"/>
        <v>1306.8417328191063</v>
      </c>
      <c r="AK20">
        <f t="shared" si="22"/>
        <v>1873.9719050451292</v>
      </c>
      <c r="AL20">
        <f t="shared" si="8"/>
        <v>-14202.805690144503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-3970.8831574519295</v>
      </c>
      <c r="AR20">
        <f t="shared" si="9"/>
        <v>-3972.9240230737478</v>
      </c>
      <c r="AS20">
        <f t="shared" si="9"/>
        <v>298.67099691414398</v>
      </c>
      <c r="AT20">
        <f t="shared" si="9"/>
        <v>428.2852643996489</v>
      </c>
      <c r="AU20">
        <f t="shared" si="9"/>
        <v>-3245.967761759955</v>
      </c>
      <c r="AW20">
        <v>17</v>
      </c>
      <c r="AX20">
        <f>IF(Z20&gt;0, (R20*SUMPRODUCT(K20:$K$98, X20:$X$98)-K20*$AZ$3)/Z20, 0)</f>
        <v>35644.739791201398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1000000</v>
      </c>
      <c r="S21">
        <f t="shared" si="1"/>
        <v>34781.487575061707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25464.185482111308</v>
      </c>
      <c r="AC21">
        <f t="shared" si="2"/>
        <v>23947.35187546604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-18735.870053015595</v>
      </c>
      <c r="AI21">
        <f t="shared" si="6"/>
        <v>-18744.476409997806</v>
      </c>
      <c r="AJ21">
        <f t="shared" si="7"/>
        <v>1516.8336066452684</v>
      </c>
      <c r="AK21">
        <f t="shared" si="22"/>
        <v>1782.4929837477919</v>
      </c>
      <c r="AL21">
        <f t="shared" si="8"/>
        <v>-15445.149819604745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-3823.1901591567071</v>
      </c>
      <c r="AR21">
        <f t="shared" si="9"/>
        <v>-3824.9463487132884</v>
      </c>
      <c r="AS21">
        <f t="shared" si="9"/>
        <v>309.52089770023656</v>
      </c>
      <c r="AT21">
        <f t="shared" si="9"/>
        <v>363.73062019255252</v>
      </c>
      <c r="AU21">
        <f t="shared" si="9"/>
        <v>-3151.6948308204996</v>
      </c>
      <c r="AW21">
        <v>18</v>
      </c>
      <c r="AX21">
        <f>IF(Z21&gt;0, (R21*SUMPRODUCT(K21:$K$98, X21:$X$98)-K21*$AZ$3)/Z21, 0)</f>
        <v>34781.487575061707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1000000</v>
      </c>
      <c r="S22">
        <f t="shared" si="1"/>
        <v>33734.079358215837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23947.35187546604</v>
      </c>
      <c r="AC22">
        <f t="shared" si="2"/>
        <v>22315.277386672413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-20118.021791152103</v>
      </c>
      <c r="AI22">
        <f t="shared" si="6"/>
        <v>-20126.290609292104</v>
      </c>
      <c r="AJ22">
        <f t="shared" si="7"/>
        <v>1632.0744887936271</v>
      </c>
      <c r="AK22">
        <f t="shared" si="22"/>
        <v>1676.3146312826229</v>
      </c>
      <c r="AL22">
        <f t="shared" si="8"/>
        <v>-16817.901489215852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-3665.3823614805542</v>
      </c>
      <c r="AR22">
        <f t="shared" si="9"/>
        <v>-3666.8888903269431</v>
      </c>
      <c r="AS22">
        <f t="shared" si="9"/>
        <v>297.35413878900914</v>
      </c>
      <c r="AT22">
        <f t="shared" si="9"/>
        <v>305.41442620851421</v>
      </c>
      <c r="AU22">
        <f t="shared" si="9"/>
        <v>-3064.1203253294193</v>
      </c>
      <c r="AW22">
        <v>19</v>
      </c>
      <c r="AX22">
        <f>IF(Z22&gt;0, (R22*SUMPRODUCT(K22:$K$98, X22:$X$98)-K22*$AZ$3)/Z22, 0)</f>
        <v>33734.079358215837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1000000</v>
      </c>
      <c r="S23">
        <f t="shared" si="1"/>
        <v>32529.89727524378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22315.277386672413</v>
      </c>
      <c r="AC23">
        <f t="shared" si="2"/>
        <v>20606.24830230177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-21434.713506840384</v>
      </c>
      <c r="AI23">
        <f t="shared" si="6"/>
        <v>-21442.63170288015</v>
      </c>
      <c r="AJ23">
        <f t="shared" si="7"/>
        <v>1709.0290843706425</v>
      </c>
      <c r="AK23">
        <f t="shared" si="22"/>
        <v>1562.069417067069</v>
      </c>
      <c r="AL23">
        <f t="shared" si="8"/>
        <v>-18171.533201442438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-3486.8532671038124</v>
      </c>
      <c r="AR23">
        <f t="shared" si="9"/>
        <v>-3488.1413453289779</v>
      </c>
      <c r="AS23">
        <f t="shared" si="9"/>
        <v>278.01321648229612</v>
      </c>
      <c r="AT23">
        <f t="shared" si="9"/>
        <v>254.10681829757459</v>
      </c>
      <c r="AU23">
        <f t="shared" si="9"/>
        <v>-2956.0213105491075</v>
      </c>
      <c r="AW23">
        <v>20</v>
      </c>
      <c r="AX23">
        <f>IF(Z23&gt;0, (R23*SUMPRODUCT(K23:$K$98, X23:$X$98)-K23*$AZ$3)/Z23, 0)</f>
        <v>32529.89727524378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1000000</v>
      </c>
      <c r="S24">
        <f t="shared" si="1"/>
        <v>31217.228233707552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20606.24830230177</v>
      </c>
      <c r="AC24">
        <f t="shared" si="2"/>
        <v>18866.13903261751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-22770.897322703397</v>
      </c>
      <c r="AI24">
        <f t="shared" si="6"/>
        <v>-22778.451700566231</v>
      </c>
      <c r="AJ24">
        <f t="shared" si="7"/>
        <v>1740.1092696842607</v>
      </c>
      <c r="AK24">
        <f t="shared" si="22"/>
        <v>1442.437381161124</v>
      </c>
      <c r="AL24">
        <f t="shared" si="8"/>
        <v>-19595.905049720845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-3307.3344228683536</v>
      </c>
      <c r="AR24">
        <f t="shared" si="9"/>
        <v>-3308.4316503335267</v>
      </c>
      <c r="AS24">
        <f t="shared" si="9"/>
        <v>252.74029414031935</v>
      </c>
      <c r="AT24">
        <f t="shared" si="9"/>
        <v>209.50526173554806</v>
      </c>
      <c r="AU24">
        <f t="shared" si="9"/>
        <v>-2846.1860944576592</v>
      </c>
      <c r="AW24">
        <v>21</v>
      </c>
      <c r="AX24">
        <f>IF(Z24&gt;0, (R24*SUMPRODUCT(K24:$K$98, X24:$X$98)-K24*$AZ$3)/Z24, 0)</f>
        <v>31217.228233707552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1000000</v>
      </c>
      <c r="S25">
        <f t="shared" si="1"/>
        <v>29817.181780022143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18866.13903261751</v>
      </c>
      <c r="AC25">
        <f t="shared" si="2"/>
        <v>17118.397464588066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-24194.874352722047</v>
      </c>
      <c r="AI25">
        <f t="shared" si="6"/>
        <v>-24202.050750876842</v>
      </c>
      <c r="AJ25">
        <f t="shared" si="7"/>
        <v>1747.7415680294434</v>
      </c>
      <c r="AK25">
        <f t="shared" si="22"/>
        <v>1320.6297322832258</v>
      </c>
      <c r="AL25">
        <f t="shared" si="8"/>
        <v>-21133.679450564174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-3137.6414560821336</v>
      </c>
      <c r="AR25">
        <f t="shared" si="9"/>
        <v>-3138.5721062697548</v>
      </c>
      <c r="AS25">
        <f t="shared" si="9"/>
        <v>226.65074918027918</v>
      </c>
      <c r="AT25">
        <f t="shared" si="9"/>
        <v>171.26200102296937</v>
      </c>
      <c r="AU25">
        <f t="shared" si="9"/>
        <v>-2740.6593560665065</v>
      </c>
      <c r="AW25">
        <v>22</v>
      </c>
      <c r="AX25">
        <f>IF(Z25&gt;0, (R25*SUMPRODUCT(K25:$K$98, X25:$X$98)-K25*$AZ$3)/Z25, 0)</f>
        <v>29817.181780022143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1000000</v>
      </c>
      <c r="S26">
        <f t="shared" si="1"/>
        <v>28318.115171931535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17118.397464588066</v>
      </c>
      <c r="AC26">
        <f t="shared" si="2"/>
        <v>15373.249628897793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-25493.867388984574</v>
      </c>
      <c r="AI26">
        <f t="shared" si="6"/>
        <v>-25500.65334981546</v>
      </c>
      <c r="AJ26">
        <f t="shared" si="7"/>
        <v>1745.1478356902735</v>
      </c>
      <c r="AK26">
        <f t="shared" si="22"/>
        <v>1198.2878225211648</v>
      </c>
      <c r="AL26">
        <f t="shared" si="8"/>
        <v>-22557.217691604023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-2951.8728263549924</v>
      </c>
      <c r="AR26">
        <f t="shared" si="9"/>
        <v>-2952.6585562355071</v>
      </c>
      <c r="AS26">
        <f t="shared" si="9"/>
        <v>202.06641838782738</v>
      </c>
      <c r="AT26">
        <f t="shared" si="9"/>
        <v>138.74682908959807</v>
      </c>
      <c r="AU26">
        <f t="shared" si="9"/>
        <v>-2611.845308758082</v>
      </c>
      <c r="AW26">
        <v>23</v>
      </c>
      <c r="AX26">
        <f>IF(Z26&gt;0, (R26*SUMPRODUCT(K26:$K$98, X26:$X$98)-K26*$AZ$3)/Z26, 0)</f>
        <v>28318.115171931535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1000000</v>
      </c>
      <c r="S27">
        <f t="shared" si="1"/>
        <v>26750.429998845808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15373.249628897793</v>
      </c>
      <c r="AC27">
        <f t="shared" si="2"/>
        <v>13664.674677892679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-26627.349187026608</v>
      </c>
      <c r="AI27">
        <f t="shared" si="6"/>
        <v>-26633.734446384347</v>
      </c>
      <c r="AJ27">
        <f t="shared" si="7"/>
        <v>1708.5749510051137</v>
      </c>
      <c r="AK27">
        <f t="shared" si="22"/>
        <v>1076.1274740228455</v>
      </c>
      <c r="AL27">
        <f t="shared" si="8"/>
        <v>-23849.03202135639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-2752.782074710256</v>
      </c>
      <c r="AR27">
        <f t="shared" si="9"/>
        <v>-2753.4421940251341</v>
      </c>
      <c r="AS27">
        <f t="shared" si="9"/>
        <v>176.63547600590269</v>
      </c>
      <c r="AT27">
        <f t="shared" si="9"/>
        <v>111.25194625218761</v>
      </c>
      <c r="AU27">
        <f t="shared" si="9"/>
        <v>-2465.5547717670438</v>
      </c>
      <c r="AW27">
        <v>24</v>
      </c>
      <c r="AX27">
        <f>IF(Z27&gt;0, (R27*SUMPRODUCT(K27:$K$98, X27:$X$98)-K27*$AZ$3)/Z27, 0)</f>
        <v>26750.429998845808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1000000</v>
      </c>
      <c r="S28">
        <f t="shared" si="1"/>
        <v>25151.311384290286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13664.674677892679</v>
      </c>
      <c r="AC28">
        <f t="shared" si="2"/>
        <v>12021.979991887671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-27726.331658470848</v>
      </c>
      <c r="AI28">
        <f t="shared" si="6"/>
        <v>-27732.306486089277</v>
      </c>
      <c r="AJ28">
        <f t="shared" si="7"/>
        <v>1642.6946860050084</v>
      </c>
      <c r="AK28">
        <f t="shared" si="22"/>
        <v>956.52722745248764</v>
      </c>
      <c r="AL28">
        <f t="shared" si="8"/>
        <v>-25133.084572631782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-2559.2828666904502</v>
      </c>
      <c r="AR28">
        <f t="shared" si="9"/>
        <v>-2559.8343739775892</v>
      </c>
      <c r="AS28">
        <f t="shared" si="9"/>
        <v>151.6291594893203</v>
      </c>
      <c r="AT28">
        <f t="shared" si="9"/>
        <v>88.292377617655731</v>
      </c>
      <c r="AU28">
        <f t="shared" si="9"/>
        <v>-2319.9128368706133</v>
      </c>
      <c r="AW28">
        <v>25</v>
      </c>
      <c r="AX28">
        <f>IF(Z28&gt;0, (R28*SUMPRODUCT(K28:$K$98, X28:$X$98)-K28*$AZ$3)/Z28, 0)</f>
        <v>25151.311384290286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1000000</v>
      </c>
      <c r="S29">
        <f t="shared" si="1"/>
        <v>23521.196743054039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12021.979991887671</v>
      </c>
      <c r="AC29">
        <f t="shared" si="2"/>
        <v>10453.846579398336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-28762.695400722379</v>
      </c>
      <c r="AI29">
        <f t="shared" si="6"/>
        <v>-28768.250946372118</v>
      </c>
      <c r="AJ29">
        <f t="shared" si="7"/>
        <v>1568.1334124893347</v>
      </c>
      <c r="AK29">
        <f t="shared" si="22"/>
        <v>841.53859943213706</v>
      </c>
      <c r="AL29">
        <f t="shared" si="8"/>
        <v>-26358.578934450645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-2370.4862185844918</v>
      </c>
      <c r="AR29">
        <f t="shared" si="9"/>
        <v>-2370.9440805552126</v>
      </c>
      <c r="AS29">
        <f t="shared" si="9"/>
        <v>129.23818826501494</v>
      </c>
      <c r="AT29">
        <f t="shared" si="9"/>
        <v>69.355657547681531</v>
      </c>
      <c r="AU29">
        <f t="shared" si="9"/>
        <v>-2172.350234742516</v>
      </c>
      <c r="AW29">
        <v>26</v>
      </c>
      <c r="AX29">
        <f>IF(Z29&gt;0, (R29*SUMPRODUCT(K29:$K$98, X29:$X$98)-K29*$AZ$3)/Z29, 0)</f>
        <v>23521.196743054039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1000000</v>
      </c>
      <c r="S30">
        <f t="shared" si="1"/>
        <v>21860.324216057681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10453.846579398336</v>
      </c>
      <c r="AC30">
        <f t="shared" si="2"/>
        <v>8968.3152306362681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-29743.853187428718</v>
      </c>
      <c r="AI30">
        <f t="shared" si="6"/>
        <v>-29748.981379457116</v>
      </c>
      <c r="AJ30">
        <f t="shared" si="7"/>
        <v>1485.5313487620679</v>
      </c>
      <c r="AK30">
        <f t="shared" si="22"/>
        <v>731.76926055788363</v>
      </c>
      <c r="AL30">
        <f t="shared" si="8"/>
        <v>-27531.680770137165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-2188.7041371176001</v>
      </c>
      <c r="AR30">
        <f t="shared" si="9"/>
        <v>-2189.0814955935771</v>
      </c>
      <c r="AS30">
        <f t="shared" si="9"/>
        <v>109.31295916386618</v>
      </c>
      <c r="AT30">
        <f t="shared" si="9"/>
        <v>53.847307472437926</v>
      </c>
      <c r="AU30">
        <f t="shared" si="9"/>
        <v>-2025.9212289572731</v>
      </c>
      <c r="AW30">
        <v>27</v>
      </c>
      <c r="AX30">
        <f>IF(Z30&gt;0, (R30*SUMPRODUCT(K30:$K$98, X30:$X$98)-K30*$AZ$3)/Z30, 0)</f>
        <v>21860.324216057681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1000000</v>
      </c>
      <c r="S31">
        <f t="shared" si="1"/>
        <v>20159.001398318964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8968.3152306362681</v>
      </c>
      <c r="AC31">
        <f t="shared" si="2"/>
        <v>7569.7493701458425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-30650.608883451514</v>
      </c>
      <c r="AI31">
        <f t="shared" si="6"/>
        <v>-30655.302660948582</v>
      </c>
      <c r="AJ31">
        <f t="shared" si="7"/>
        <v>1398.5658604904256</v>
      </c>
      <c r="AK31">
        <f t="shared" si="22"/>
        <v>627.78206614453882</v>
      </c>
      <c r="AL31">
        <f t="shared" si="8"/>
        <v>-28628.954734313618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-2013.774854758941</v>
      </c>
      <c r="AR31">
        <f t="shared" si="9"/>
        <v>-2014.0832405118431</v>
      </c>
      <c r="AS31">
        <f t="shared" si="9"/>
        <v>91.887139119788031</v>
      </c>
      <c r="AT31">
        <f t="shared" si="9"/>
        <v>41.245893152649366</v>
      </c>
      <c r="AU31">
        <f t="shared" si="9"/>
        <v>-1880.9502082394056</v>
      </c>
      <c r="AW31">
        <v>28</v>
      </c>
      <c r="AX31">
        <f>IF(Z31&gt;0, (R31*SUMPRODUCT(K31:$K$98, X31:$X$98)-K31*$AZ$3)/Z31, 0)</f>
        <v>20159.001398318964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1000000</v>
      </c>
      <c r="S32">
        <f t="shared" si="1"/>
        <v>18398.632650799387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7569.7493701458425</v>
      </c>
      <c r="AC32">
        <f t="shared" si="2"/>
        <v>6261.4551195182939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-31425.413734739643</v>
      </c>
      <c r="AI32">
        <f t="shared" si="6"/>
        <v>-31429.667756790059</v>
      </c>
      <c r="AJ32">
        <f t="shared" si="7"/>
        <v>1308.2942506275485</v>
      </c>
      <c r="AK32">
        <f t="shared" si="22"/>
        <v>529.88245591020905</v>
      </c>
      <c r="AL32">
        <f t="shared" si="8"/>
        <v>-29591.491050252302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-1843.4645429315681</v>
      </c>
      <c r="AR32">
        <f t="shared" si="9"/>
        <v>-1843.7140906027932</v>
      </c>
      <c r="AS32">
        <f t="shared" si="9"/>
        <v>76.746612888248535</v>
      </c>
      <c r="AT32">
        <f t="shared" si="9"/>
        <v>31.083744119878752</v>
      </c>
      <c r="AU32">
        <f t="shared" si="9"/>
        <v>-1735.883733594666</v>
      </c>
      <c r="AW32">
        <v>29</v>
      </c>
      <c r="AX32">
        <f>IF(Z32&gt;0, (R32*SUMPRODUCT(K32:$K$98, X32:$X$98)-K32*$AZ$3)/Z32, 0)</f>
        <v>18398.632650799387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1000000</v>
      </c>
      <c r="S33">
        <f t="shared" si="1"/>
        <v>16561.441974294088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6261.4551195182939</v>
      </c>
      <c r="AC33">
        <f t="shared" si="2"/>
        <v>5047.8839731326188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-32121.175429141953</v>
      </c>
      <c r="AI33">
        <f t="shared" si="6"/>
        <v>-32124.985396279</v>
      </c>
      <c r="AJ33">
        <f t="shared" si="7"/>
        <v>1213.5711463856751</v>
      </c>
      <c r="AK33">
        <f t="shared" si="22"/>
        <v>438.30185836628061</v>
      </c>
      <c r="AL33">
        <f t="shared" si="8"/>
        <v>-30473.112391527044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-1682.3919874194705</v>
      </c>
      <c r="AR33">
        <f t="shared" si="9"/>
        <v>-1682.5915398361572</v>
      </c>
      <c r="AS33">
        <f t="shared" si="9"/>
        <v>63.562504969553061</v>
      </c>
      <c r="AT33">
        <f t="shared" si="9"/>
        <v>22.956679658661919</v>
      </c>
      <c r="AU33">
        <f t="shared" si="9"/>
        <v>-1596.0723552079421</v>
      </c>
      <c r="AW33">
        <v>30</v>
      </c>
      <c r="AX33">
        <f>IF(Z33&gt;0, (R33*SUMPRODUCT(K33:$K$98, X33:$X$98)-K33*$AZ$3)/Z33, 0)</f>
        <v>16561.441974294088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1000000</v>
      </c>
      <c r="S34">
        <f t="shared" si="1"/>
        <v>14589.82395252702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5047.8839731326188</v>
      </c>
      <c r="AC34">
        <f t="shared" si="2"/>
        <v>3927.896804057692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-32527.724885806561</v>
      </c>
      <c r="AI34">
        <f t="shared" si="6"/>
        <v>-32531.090156711165</v>
      </c>
      <c r="AJ34">
        <f t="shared" si="7"/>
        <v>1119.9871690749269</v>
      </c>
      <c r="AK34">
        <f t="shared" si="22"/>
        <v>353.35187811928336</v>
      </c>
      <c r="AL34">
        <f t="shared" si="8"/>
        <v>-31057.751109516954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-1521.147848335886</v>
      </c>
      <c r="AR34">
        <f t="shared" si="9"/>
        <v>-1521.3052240703887</v>
      </c>
      <c r="AS34">
        <f t="shared" si="9"/>
        <v>52.375814121125885</v>
      </c>
      <c r="AT34">
        <f t="shared" si="9"/>
        <v>16.524378848922503</v>
      </c>
      <c r="AU34">
        <f t="shared" ref="AU34:AU79" si="23">AL34*$K34</f>
        <v>-1452.4050311003402</v>
      </c>
      <c r="AW34">
        <v>31</v>
      </c>
      <c r="AX34">
        <f>IF(Z34&gt;0, (R34*SUMPRODUCT(K34:$K$98, X34:$X$98)-K34*$AZ$3)/Z34, 0)</f>
        <v>14589.82395252702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1000000</v>
      </c>
      <c r="S35">
        <f t="shared" si="1"/>
        <v>12431.992790081169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3927.896804057692</v>
      </c>
      <c r="AC35">
        <f t="shared" si="2"/>
        <v>2908.8961149579982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-32544.754714010429</v>
      </c>
      <c r="AI35">
        <f t="shared" ref="AI35:AI66" si="25">SUM(AE35:AH35)</f>
        <v>-32547.679522772061</v>
      </c>
      <c r="AJ35">
        <f t="shared" si="7"/>
        <v>1019.0006890996938</v>
      </c>
      <c r="AK35">
        <f t="shared" si="22"/>
        <v>274.95277628403846</v>
      </c>
      <c r="AL35">
        <f t="shared" ref="AL35:AL79" si="26">SUM(AI35:AK35)</f>
        <v>-31253.726057388332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-1358.8787878437381</v>
      </c>
      <c r="AR35">
        <f t="shared" si="27"/>
        <v>-1359.0009107670667</v>
      </c>
      <c r="AS35">
        <f t="shared" si="27"/>
        <v>42.547514442307865</v>
      </c>
      <c r="AT35">
        <f t="shared" si="27"/>
        <v>11.480421303967582</v>
      </c>
      <c r="AU35">
        <f t="shared" si="23"/>
        <v>-1304.9729750207912</v>
      </c>
      <c r="AW35">
        <v>32</v>
      </c>
      <c r="AX35">
        <f>IF(Z35&gt;0, (R35*SUMPRODUCT(K35:$K$98, X35:$X$98)-K35*$AZ$3)/Z35, 0)</f>
        <v>12431.992790081169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1000000</v>
      </c>
      <c r="S36">
        <f t="shared" si="1"/>
        <v>10015.297437309127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2908.8961149579982</v>
      </c>
      <c r="AC36">
        <f t="shared" si="2"/>
        <v>1998.3630050037239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-32113.784822955669</v>
      </c>
      <c r="AI36">
        <f t="shared" si="25"/>
        <v>-32116.278961319396</v>
      </c>
      <c r="AJ36">
        <f t="shared" si="7"/>
        <v>910.53310995427432</v>
      </c>
      <c r="AK36">
        <f t="shared" si="22"/>
        <v>203.62272804705989</v>
      </c>
      <c r="AL36">
        <f t="shared" si="26"/>
        <v>-31002.123123318062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-1197.2178602526262</v>
      </c>
      <c r="AR36">
        <f t="shared" si="27"/>
        <v>-1197.3108429705294</v>
      </c>
      <c r="AS36">
        <f t="shared" si="27"/>
        <v>33.94512691663153</v>
      </c>
      <c r="AT36">
        <f t="shared" si="27"/>
        <v>7.5911565116125272</v>
      </c>
      <c r="AU36">
        <f t="shared" si="23"/>
        <v>-1155.7745595422853</v>
      </c>
      <c r="AW36">
        <v>33</v>
      </c>
      <c r="AX36">
        <f>IF(Z36&gt;0, (R36*SUMPRODUCT(K36:$K$98, X36:$X$98)-K36*$AZ$3)/Z36, 0)</f>
        <v>10015.297437309127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1000000</v>
      </c>
      <c r="S37">
        <f t="shared" si="1"/>
        <v>7215.9351094676495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1998.3630050037239</v>
      </c>
      <c r="AC37">
        <f t="shared" si="2"/>
        <v>1201.4537857238342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-31035.676644179795</v>
      </c>
      <c r="AI37">
        <f t="shared" si="25"/>
        <v>-31037.757895201834</v>
      </c>
      <c r="AJ37">
        <f t="shared" si="7"/>
        <v>796.90921927988961</v>
      </c>
      <c r="AK37">
        <f t="shared" si="22"/>
        <v>139.88541035026068</v>
      </c>
      <c r="AL37">
        <f t="shared" si="26"/>
        <v>-30100.963265571685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-1033.058438819357</v>
      </c>
      <c r="AR37">
        <f t="shared" si="27"/>
        <v>-1033.1277156698754</v>
      </c>
      <c r="AS37">
        <f t="shared" si="27"/>
        <v>26.526046246342187</v>
      </c>
      <c r="AT37">
        <f t="shared" si="27"/>
        <v>4.6562478816502857</v>
      </c>
      <c r="AU37">
        <f t="shared" si="23"/>
        <v>-1001.945421541883</v>
      </c>
      <c r="AW37">
        <v>34</v>
      </c>
      <c r="AX37">
        <f>IF(Z37&gt;0, (R37*SUMPRODUCT(K37:$K$98, X37:$X$98)-K37*$AZ$3)/Z37, 0)</f>
        <v>7215.9351094676495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1000000</v>
      </c>
      <c r="S38">
        <f t="shared" si="1"/>
        <v>3879.2035889693916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1201.4537857238342</v>
      </c>
      <c r="AC38">
        <f t="shared" si="2"/>
        <v>525.81377634442424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-29288.244002067258</v>
      </c>
      <c r="AI38">
        <f t="shared" si="25"/>
        <v>-29289.938337529053</v>
      </c>
      <c r="AJ38">
        <f t="shared" si="7"/>
        <v>675.64000937941</v>
      </c>
      <c r="AK38">
        <f t="shared" si="22"/>
        <v>84.101765000668408</v>
      </c>
      <c r="AL38">
        <f t="shared" si="26"/>
        <v>-28530.196563148973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-870.44028541452769</v>
      </c>
      <c r="AR38">
        <f t="shared" si="27"/>
        <v>-870.49064069847202</v>
      </c>
      <c r="AS38">
        <f t="shared" si="27"/>
        <v>20.07987513898674</v>
      </c>
      <c r="AT38">
        <f t="shared" si="27"/>
        <v>2.4994862896485111</v>
      </c>
      <c r="AU38">
        <f t="shared" si="23"/>
        <v>-847.91127926983665</v>
      </c>
      <c r="AW38">
        <v>35</v>
      </c>
      <c r="AX38">
        <f>IF(Z38&gt;0, (R38*SUMPRODUCT(K38:$K$98, X38:$X$98)-K38*$AZ$3)/Z38, 0)</f>
        <v>3879.2035889693916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1000000</v>
      </c>
      <c r="S39">
        <f t="shared" si="1"/>
        <v>-237.60003857691143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525.81377634442424</v>
      </c>
      <c r="AC39">
        <f t="shared" si="2"/>
        <v>-25.502911355868491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-26855.900496570044</v>
      </c>
      <c r="AI39">
        <f t="shared" si="25"/>
        <v>-26857.242189921013</v>
      </c>
      <c r="AJ39">
        <f t="shared" si="7"/>
        <v>551.31668770029273</v>
      </c>
      <c r="AK39">
        <f t="shared" si="22"/>
        <v>36.806964344109701</v>
      </c>
      <c r="AL39">
        <f t="shared" si="26"/>
        <v>-26269.118537876613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-712.6353230561125</v>
      </c>
      <c r="AR39">
        <f t="shared" si="27"/>
        <v>-712.67092558877494</v>
      </c>
      <c r="AS39">
        <f t="shared" si="27"/>
        <v>14.629475779287402</v>
      </c>
      <c r="AT39">
        <f t="shared" si="27"/>
        <v>0.97669199099949899</v>
      </c>
      <c r="AU39">
        <f t="shared" si="23"/>
        <v>-697.06475781848815</v>
      </c>
      <c r="AW39">
        <v>36</v>
      </c>
      <c r="AX39">
        <f>IF(Z39&gt;0, (R39*SUMPRODUCT(K39:$K$98, X39:$X$98)-K39*$AZ$3)/Z39, 0)</f>
        <v>-237.60003857691143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1000000</v>
      </c>
      <c r="S40">
        <f t="shared" si="1"/>
        <v>-5501.841011821326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-25.502911355868491</v>
      </c>
      <c r="AC40">
        <f t="shared" si="2"/>
        <v>-453.20645073855741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-23888.513402619916</v>
      </c>
      <c r="AI40">
        <f t="shared" si="25"/>
        <v>-23889.543072619843</v>
      </c>
      <c r="AJ40">
        <f t="shared" si="7"/>
        <v>427.70353938268892</v>
      </c>
      <c r="AK40">
        <f t="shared" si="22"/>
        <v>-1.7852037949107946</v>
      </c>
      <c r="AL40">
        <f t="shared" si="26"/>
        <v>-23463.624737032067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-565.97692789617997</v>
      </c>
      <c r="AR40">
        <f t="shared" si="27"/>
        <v>-566.00132328041695</v>
      </c>
      <c r="AS40">
        <f t="shared" si="27"/>
        <v>10.133336101341015</v>
      </c>
      <c r="AT40">
        <f t="shared" si="27"/>
        <v>-4.2295815670195795E-2</v>
      </c>
      <c r="AU40">
        <f t="shared" si="23"/>
        <v>-555.91028299474613</v>
      </c>
      <c r="AW40">
        <v>37</v>
      </c>
      <c r="AX40">
        <f>IF(Z40&gt;0, (R40*SUMPRODUCT(K40:$K$98, X40:$X$98)-K40*$AZ$3)/Z40, 0)</f>
        <v>-5501.841011821326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1000000</v>
      </c>
      <c r="S41">
        <f t="shared" si="1"/>
        <v>-12547.035153471403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-453.20645073855741</v>
      </c>
      <c r="AC41">
        <f t="shared" si="2"/>
        <v>-764.78000035489436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-20596.818832403387</v>
      </c>
      <c r="AI41">
        <f t="shared" si="25"/>
        <v>-20597.580745467909</v>
      </c>
      <c r="AJ41">
        <f t="shared" si="7"/>
        <v>311.57354961633695</v>
      </c>
      <c r="AK41">
        <f t="shared" si="22"/>
        <v>-31.724451551699023</v>
      </c>
      <c r="AL41">
        <f t="shared" si="26"/>
        <v>-20317.73164740327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-435.7041832318817</v>
      </c>
      <c r="AR41">
        <f t="shared" si="27"/>
        <v>-435.72030070672929</v>
      </c>
      <c r="AS41">
        <f t="shared" si="27"/>
        <v>6.5910129159689994</v>
      </c>
      <c r="AT41">
        <f t="shared" si="27"/>
        <v>-0.67109762746791701</v>
      </c>
      <c r="AU41">
        <f t="shared" si="23"/>
        <v>-429.80038541822819</v>
      </c>
      <c r="AW41">
        <v>38</v>
      </c>
      <c r="AX41">
        <f>IF(Z41&gt;0, (R41*SUMPRODUCT(K41:$K$98, X41:$X$98)-K41*$AZ$3)/Z41, 0)</f>
        <v>-12547.035153471403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1000000</v>
      </c>
      <c r="S42">
        <f t="shared" si="1"/>
        <v>-22520.443395177801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-764.78000035489436</v>
      </c>
      <c r="AC42">
        <f t="shared" si="2"/>
        <v>-973.33831012263136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-17123.303942332324</v>
      </c>
      <c r="AI42">
        <f t="shared" si="25"/>
        <v>-17123.844194966921</v>
      </c>
      <c r="AJ42">
        <f t="shared" si="7"/>
        <v>208.558309767737</v>
      </c>
      <c r="AK42">
        <f t="shared" si="22"/>
        <v>-53.534600024842611</v>
      </c>
      <c r="AL42">
        <f t="shared" si="26"/>
        <v>-16968.820485224027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-323.41571856717246</v>
      </c>
      <c r="AR42">
        <f t="shared" si="27"/>
        <v>-323.42592256720741</v>
      </c>
      <c r="AS42">
        <f t="shared" si="27"/>
        <v>3.9391367369199579</v>
      </c>
      <c r="AT42">
        <f t="shared" si="27"/>
        <v>-1.0111326174872739</v>
      </c>
      <c r="AU42">
        <f t="shared" si="23"/>
        <v>-320.49791844777474</v>
      </c>
      <c r="AW42">
        <v>39</v>
      </c>
      <c r="AX42">
        <f>IF(Z42&gt;0, (R42*SUMPRODUCT(K42:$K$98, X42:$X$98)-K42*$AZ$3)/Z42, 0)</f>
        <v>-22520.443395177801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1000000</v>
      </c>
      <c r="S43">
        <f t="shared" si="1"/>
        <v>-37539.874259899203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-973.33831012263136</v>
      </c>
      <c r="AC43">
        <f t="shared" si="2"/>
        <v>-1093.9452130968166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-13647.122211616419</v>
      </c>
      <c r="AI43">
        <f t="shared" si="25"/>
        <v>-13647.486472697025</v>
      </c>
      <c r="AJ43">
        <f t="shared" si="7"/>
        <v>120.60690297418523</v>
      </c>
      <c r="AK43">
        <f t="shared" si="22"/>
        <v>-68.133681708584206</v>
      </c>
      <c r="AL43">
        <f t="shared" si="26"/>
        <v>-13595.013251431425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-230.14238849729571</v>
      </c>
      <c r="AR43">
        <f t="shared" si="27"/>
        <v>-230.14853132461323</v>
      </c>
      <c r="AS43">
        <f t="shared" si="27"/>
        <v>2.033891122929496</v>
      </c>
      <c r="AT43">
        <f t="shared" si="27"/>
        <v>-1.148993025956849</v>
      </c>
      <c r="AU43">
        <f t="shared" si="23"/>
        <v>-229.26363322764061</v>
      </c>
      <c r="AW43">
        <v>40</v>
      </c>
      <c r="AX43">
        <f>IF(Z43&gt;0, (R43*SUMPRODUCT(K43:$K$98, X43:$X$98)-K43*$AZ$3)/Z43, 0)</f>
        <v>-37539.874259899203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1000000</v>
      </c>
      <c r="S44">
        <f t="shared" si="1"/>
        <v>-61612.56889872226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-1093.9452130968166</v>
      </c>
      <c r="AC44">
        <f t="shared" si="2"/>
        <v>-1143.0083019575168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-10297.933274291112</v>
      </c>
      <c r="AI44">
        <f t="shared" si="25"/>
        <v>-10298.165168594984</v>
      </c>
      <c r="AJ44">
        <f t="shared" si="7"/>
        <v>49.063088860700191</v>
      </c>
      <c r="AK44">
        <f t="shared" si="22"/>
        <v>-76.576164916777174</v>
      </c>
      <c r="AL44">
        <f t="shared" si="26"/>
        <v>-10325.678244651061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-155.05564650379699</v>
      </c>
      <c r="AR44">
        <f t="shared" si="27"/>
        <v>-155.05913812879103</v>
      </c>
      <c r="AS44">
        <f t="shared" si="27"/>
        <v>0.73874133383261742</v>
      </c>
      <c r="AT44">
        <f t="shared" si="27"/>
        <v>-1.1530048255017087</v>
      </c>
      <c r="AU44">
        <f t="shared" si="23"/>
        <v>-155.47340162046012</v>
      </c>
      <c r="AW44">
        <v>41</v>
      </c>
      <c r="AX44">
        <f>IF(Z44&gt;0, (R44*SUMPRODUCT(K44:$K$98, X44:$X$98)-K44*$AZ$3)/Z44, 0)</f>
        <v>-61612.56889872226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1000000</v>
      </c>
      <c r="S45">
        <f t="shared" si="1"/>
        <v>-102554.02749647372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-1143.0083019575168</v>
      </c>
      <c r="AC45">
        <f t="shared" si="2"/>
        <v>-1136.3860023572106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-7285.1768503437897</v>
      </c>
      <c r="AI45">
        <f t="shared" si="25"/>
        <v>-7285.3153609939927</v>
      </c>
      <c r="AJ45">
        <f t="shared" si="7"/>
        <v>-6.622299600306178</v>
      </c>
      <c r="AK45">
        <f t="shared" si="22"/>
        <v>-80.010581137026179</v>
      </c>
      <c r="AL45">
        <f t="shared" si="26"/>
        <v>-7371.9482417313247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-97.939884803028903</v>
      </c>
      <c r="AR45">
        <f t="shared" si="27"/>
        <v>-97.9417469015618</v>
      </c>
      <c r="AS45">
        <f t="shared" si="27"/>
        <v>-8.9028348015261202E-2</v>
      </c>
      <c r="AT45">
        <f t="shared" si="27"/>
        <v>-1.0756399275624926</v>
      </c>
      <c r="AU45">
        <f t="shared" si="23"/>
        <v>-99.106415177139539</v>
      </c>
      <c r="AW45">
        <v>42</v>
      </c>
      <c r="AX45">
        <f>IF(Z45&gt;0, (R45*SUMPRODUCT(K45:$K$98, X45:$X$98)-K45*$AZ$3)/Z45, 0)</f>
        <v>-102554.02749647372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1000000</v>
      </c>
      <c r="S46">
        <f t="shared" si="1"/>
        <v>-166629.63164693682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-1136.3860023572106</v>
      </c>
      <c r="AC46">
        <f t="shared" si="2"/>
        <v>-1089.970578138719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-4428.7664893012516</v>
      </c>
      <c r="AI46">
        <f t="shared" si="25"/>
        <v>-4428.8482552638361</v>
      </c>
      <c r="AJ46">
        <f t="shared" si="7"/>
        <v>-46.41542421849158</v>
      </c>
      <c r="AK46">
        <f t="shared" si="22"/>
        <v>-79.547020165004753</v>
      </c>
      <c r="AL46">
        <f t="shared" si="26"/>
        <v>-4554.8106996473325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-53.159911544172346</v>
      </c>
      <c r="AR46">
        <f t="shared" si="27"/>
        <v>-53.160893007374078</v>
      </c>
      <c r="AS46">
        <f t="shared" si="27"/>
        <v>-0.55713929639346316</v>
      </c>
      <c r="AT46">
        <f t="shared" si="27"/>
        <v>-0.95482852071555735</v>
      </c>
      <c r="AU46">
        <f t="shared" si="23"/>
        <v>-54.672860824483095</v>
      </c>
      <c r="AW46">
        <v>43</v>
      </c>
      <c r="AX46">
        <f>IF(Z46&gt;0, (R46*SUMPRODUCT(K46:$K$98, X46:$X$98)-K46*$AZ$3)/Z46, 0)</f>
        <v>-166629.63164693682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1000000</v>
      </c>
      <c r="S47">
        <f t="shared" si="1"/>
        <v>-266054.58993826382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-1089.970578138719</v>
      </c>
      <c r="AC47">
        <f t="shared" si="2"/>
        <v>-1014.2418209136767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-2663.707411484831</v>
      </c>
      <c r="AI47">
        <f t="shared" si="25"/>
        <v>-2663.7550634451463</v>
      </c>
      <c r="AJ47">
        <f t="shared" si="7"/>
        <v>-75.728757225042273</v>
      </c>
      <c r="AK47">
        <f t="shared" si="22"/>
        <v>-76.29794046971034</v>
      </c>
      <c r="AL47">
        <f t="shared" si="26"/>
        <v>-2815.7817611398991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-28.547623715994987</v>
      </c>
      <c r="AR47">
        <f t="shared" si="27"/>
        <v>-28.548134414064357</v>
      </c>
      <c r="AS47">
        <f t="shared" si="27"/>
        <v>-0.81160417860434164</v>
      </c>
      <c r="AT47">
        <f t="shared" si="27"/>
        <v>-0.8177042589000133</v>
      </c>
      <c r="AU47">
        <f t="shared" si="23"/>
        <v>-30.177442851568713</v>
      </c>
      <c r="AW47">
        <v>44</v>
      </c>
      <c r="AX47">
        <f>IF(Z47&gt;0, (R47*SUMPRODUCT(K47:$K$98, X47:$X$98)-K47*$AZ$3)/Z47, 0)</f>
        <v>-266054.58993826382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1000000</v>
      </c>
      <c r="S48">
        <f t="shared" si="1"/>
        <v>-423611.24904758006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-1014.2418209136767</v>
      </c>
      <c r="AC48">
        <f t="shared" si="2"/>
        <v>-927.7102760857299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-1584.0313839062278</v>
      </c>
      <c r="AI48">
        <f t="shared" si="25"/>
        <v>-1584.058758954641</v>
      </c>
      <c r="AJ48">
        <f t="shared" si="7"/>
        <v>-86.531544827946846</v>
      </c>
      <c r="AK48">
        <f t="shared" si="22"/>
        <v>-70.996927463957377</v>
      </c>
      <c r="AL48">
        <f t="shared" si="26"/>
        <v>-1741.5872312465453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-15.157556782348719</v>
      </c>
      <c r="AR48">
        <f t="shared" si="27"/>
        <v>-15.157818733503827</v>
      </c>
      <c r="AS48">
        <f t="shared" si="27"/>
        <v>-0.82801819302312696</v>
      </c>
      <c r="AT48">
        <f t="shared" si="27"/>
        <v>-0.6793678271408119</v>
      </c>
      <c r="AU48">
        <f t="shared" si="23"/>
        <v>-16.665204753667769</v>
      </c>
      <c r="AW48">
        <v>45</v>
      </c>
      <c r="AX48">
        <f>IF(Z48&gt;0, (R48*SUMPRODUCT(K48:$K$98, X48:$X$98)-K48*$AZ$3)/Z48, 0)</f>
        <v>-423611.24904758006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1000000</v>
      </c>
      <c r="S49">
        <f t="shared" si="1"/>
        <v>-678612.18241348991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-927.7102760857299</v>
      </c>
      <c r="AC49">
        <f t="shared" si="2"/>
        <v>-840.11857523955928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-930.10870690319564</v>
      </c>
      <c r="AI49">
        <f t="shared" si="25"/>
        <v>-930.12418184228841</v>
      </c>
      <c r="AJ49">
        <f t="shared" si="7"/>
        <v>-87.591700846170625</v>
      </c>
      <c r="AK49">
        <f t="shared" si="22"/>
        <v>-64.939719326001097</v>
      </c>
      <c r="AL49">
        <f t="shared" si="26"/>
        <v>-1082.6556020144601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-7.9465955402280359</v>
      </c>
      <c r="AR49">
        <f t="shared" si="27"/>
        <v>-7.9467277538941019</v>
      </c>
      <c r="AS49">
        <f t="shared" si="27"/>
        <v>-0.74835964241501529</v>
      </c>
      <c r="AT49">
        <f t="shared" si="27"/>
        <v>-0.55482728002606518</v>
      </c>
      <c r="AU49">
        <f t="shared" si="23"/>
        <v>-9.2499146763351821</v>
      </c>
      <c r="AW49">
        <v>46</v>
      </c>
      <c r="AX49">
        <f>IF(Z49&gt;0, (R49*SUMPRODUCT(K49:$K$98, X49:$X$98)-K49*$AZ$3)/Z49, 0)</f>
        <v>-678612.18241348991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1000000</v>
      </c>
      <c r="S50">
        <f t="shared" si="1"/>
        <v>-1098452.2527701964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-840.11857523955928</v>
      </c>
      <c r="AC50">
        <f t="shared" si="2"/>
        <v>-756.32476218289514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-537.07840973705254</v>
      </c>
      <c r="AI50">
        <f t="shared" si="25"/>
        <v>-537.08701644663267</v>
      </c>
      <c r="AJ50">
        <f t="shared" si="7"/>
        <v>-83.793813056664135</v>
      </c>
      <c r="AK50">
        <f t="shared" si="22"/>
        <v>-58.808300266769152</v>
      </c>
      <c r="AL50">
        <f t="shared" si="26"/>
        <v>-679.68912977006596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-4.0970104430237049</v>
      </c>
      <c r="AR50">
        <f t="shared" si="27"/>
        <v>-4.0970760978301364</v>
      </c>
      <c r="AS50">
        <f t="shared" si="27"/>
        <v>-0.6392067171756296</v>
      </c>
      <c r="AT50">
        <f t="shared" si="27"/>
        <v>-0.44860902237233397</v>
      </c>
      <c r="AU50">
        <f t="shared" si="23"/>
        <v>-5.1848918373780997</v>
      </c>
      <c r="AW50">
        <v>47</v>
      </c>
      <c r="AX50">
        <f>IF(Z50&gt;0, (R50*SUMPRODUCT(K50:$K$98, X50:$X$98)-K50*$AZ$3)/Z50, 0)</f>
        <v>-1098452.2527701964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1000000</v>
      </c>
      <c r="S51">
        <f t="shared" si="1"/>
        <v>-1803780.45173549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-756.32476218289514</v>
      </c>
      <c r="AC51">
        <f t="shared" si="2"/>
        <v>-678.51069352155059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-305.49104460687607</v>
      </c>
      <c r="AI51">
        <f t="shared" si="25"/>
        <v>-305.49574661130288</v>
      </c>
      <c r="AJ51">
        <f t="shared" si="7"/>
        <v>-77.81406866134455</v>
      </c>
      <c r="AK51">
        <f t="shared" si="22"/>
        <v>-52.942733352802662</v>
      </c>
      <c r="AL51">
        <f t="shared" si="26"/>
        <v>-436.25254862545012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-2.0807017741622027</v>
      </c>
      <c r="AR51">
        <f t="shared" si="27"/>
        <v>-2.0807337995492827</v>
      </c>
      <c r="AS51">
        <f t="shared" si="27"/>
        <v>-0.52999219969538447</v>
      </c>
      <c r="AT51">
        <f t="shared" si="27"/>
        <v>-0.36059335015182131</v>
      </c>
      <c r="AU51">
        <f t="shared" si="23"/>
        <v>-2.9713193493964885</v>
      </c>
      <c r="AW51">
        <v>48</v>
      </c>
      <c r="AX51">
        <f>IF(Z51&gt;0, (R51*SUMPRODUCT(K51:$K$98, X51:$X$98)-K51*$AZ$3)/Z51, 0)</f>
        <v>-1803780.45173549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1000000</v>
      </c>
      <c r="S52">
        <f t="shared" si="1"/>
        <v>-3012876.8959403257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-678.51069352155059</v>
      </c>
      <c r="AC52">
        <f t="shared" si="2"/>
        <v>-607.45650323824134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-170.77866315096324</v>
      </c>
      <c r="AI52">
        <f t="shared" si="25"/>
        <v>-170.78118340205637</v>
      </c>
      <c r="AJ52">
        <f t="shared" si="7"/>
        <v>-71.054190283309254</v>
      </c>
      <c r="AK52">
        <f t="shared" si="22"/>
        <v>-47.495748546508544</v>
      </c>
      <c r="AL52">
        <f t="shared" si="26"/>
        <v>-289.33112223187419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-1.038548877993795</v>
      </c>
      <c r="AR52">
        <f t="shared" si="27"/>
        <v>-1.038564204287471</v>
      </c>
      <c r="AS52">
        <f t="shared" si="27"/>
        <v>-0.43209876593457935</v>
      </c>
      <c r="AT52">
        <f t="shared" si="27"/>
        <v>-0.2888338358688789</v>
      </c>
      <c r="AU52">
        <f t="shared" si="23"/>
        <v>-1.7594968060909295</v>
      </c>
      <c r="AW52">
        <v>49</v>
      </c>
      <c r="AX52">
        <f>IF(Z52&gt;0, (R52*SUMPRODUCT(K52:$K$98, X52:$X$98)-K52*$AZ$3)/Z52, 0)</f>
        <v>-3012876.8959403257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1000000</v>
      </c>
      <c r="S53">
        <f t="shared" si="1"/>
        <v>-5128515.8555553723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-607.45650323824134</v>
      </c>
      <c r="AC53">
        <f t="shared" si="2"/>
        <v>-543.19604135063548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-93.687076206720221</v>
      </c>
      <c r="AI53">
        <f t="shared" si="25"/>
        <v>-93.688400166849846</v>
      </c>
      <c r="AJ53">
        <f t="shared" si="7"/>
        <v>-64.260461887605857</v>
      </c>
      <c r="AK53">
        <f t="shared" si="22"/>
        <v>-42.521955226676894</v>
      </c>
      <c r="AL53">
        <f t="shared" si="26"/>
        <v>-200.47081728113261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-0.50869210140291043</v>
      </c>
      <c r="AR53">
        <f t="shared" si="27"/>
        <v>-0.50869929010051718</v>
      </c>
      <c r="AS53">
        <f t="shared" si="27"/>
        <v>-0.34891460720366757</v>
      </c>
      <c r="AT53">
        <f t="shared" si="27"/>
        <v>-0.23088118058344492</v>
      </c>
      <c r="AU53">
        <f t="shared" si="23"/>
        <v>-1.0884950778876297</v>
      </c>
      <c r="AW53">
        <v>50</v>
      </c>
      <c r="AX53">
        <f>IF(Z53&gt;0, (R53*SUMPRODUCT(K53:$K$98, X53:$X$98)-K53*$AZ$3)/Z53, 0)</f>
        <v>-5128515.8555553723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1000000</v>
      </c>
      <c r="S54">
        <f t="shared" si="1"/>
        <v>-8918087.7029074766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-543.19604135063548</v>
      </c>
      <c r="AC54">
        <f t="shared" si="2"/>
        <v>-485.4020452684673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-50.428703973480971</v>
      </c>
      <c r="AI54">
        <f t="shared" si="25"/>
        <v>-50.429384335209626</v>
      </c>
      <c r="AJ54">
        <f t="shared" si="7"/>
        <v>-57.793996082168178</v>
      </c>
      <c r="AK54">
        <f t="shared" si="22"/>
        <v>-38.023722894544484</v>
      </c>
      <c r="AL54">
        <f t="shared" si="26"/>
        <v>-146.24710331192227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-0.24447535914563348</v>
      </c>
      <c r="AR54">
        <f t="shared" si="27"/>
        <v>-0.24447865749885012</v>
      </c>
      <c r="AS54">
        <f t="shared" si="27"/>
        <v>-0.28018185746117036</v>
      </c>
      <c r="AT54">
        <f t="shared" si="27"/>
        <v>-0.18433674828498944</v>
      </c>
      <c r="AU54">
        <f t="shared" si="23"/>
        <v>-0.70899726324500989</v>
      </c>
      <c r="AW54">
        <v>51</v>
      </c>
      <c r="AX54">
        <f>IF(Z54&gt;0, (R54*SUMPRODUCT(K54:$K$98, X54:$X$98)-K54*$AZ$3)/Z54, 0)</f>
        <v>-8918087.7029074766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1000000</v>
      </c>
      <c r="S55">
        <f t="shared" si="1"/>
        <v>-15865279.011930354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-485.4020452684673</v>
      </c>
      <c r="AC55">
        <f t="shared" si="2"/>
        <v>-433.59054903513885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-26.555123301521277</v>
      </c>
      <c r="AI55">
        <f t="shared" si="25"/>
        <v>-26.555464920591376</v>
      </c>
      <c r="AJ55">
        <f t="shared" si="7"/>
        <v>-51.811496233328455</v>
      </c>
      <c r="AK55">
        <f t="shared" si="22"/>
        <v>-33.978143168792712</v>
      </c>
      <c r="AL55">
        <f t="shared" si="26"/>
        <v>-112.34510432271254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-0.11494433857603753</v>
      </c>
      <c r="AR55">
        <f t="shared" si="27"/>
        <v>-0.11494581728045218</v>
      </c>
      <c r="AS55">
        <f t="shared" si="27"/>
        <v>-0.22426701234083996</v>
      </c>
      <c r="AT55">
        <f t="shared" si="27"/>
        <v>-0.14707501630598885</v>
      </c>
      <c r="AU55">
        <f t="shared" si="23"/>
        <v>-0.48628784592728103</v>
      </c>
      <c r="AW55">
        <v>52</v>
      </c>
      <c r="AX55">
        <f>IF(Z55&gt;0, (R55*SUMPRODUCT(K55:$K$98, X55:$X$98)-K55*$AZ$3)/Z55, 0)</f>
        <v>-15865279.011930354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1000000</v>
      </c>
      <c r="S56">
        <f t="shared" si="1"/>
        <v>-28936753.738432743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-433.59054903513885</v>
      </c>
      <c r="AC56">
        <f t="shared" si="2"/>
        <v>-387.22694730900582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-13.674392471682584</v>
      </c>
      <c r="AI56">
        <f t="shared" si="25"/>
        <v>-13.674559744656086</v>
      </c>
      <c r="AJ56">
        <f t="shared" si="7"/>
        <v>-46.363601726133027</v>
      </c>
      <c r="AK56">
        <f t="shared" si="22"/>
        <v>-30.351338432459723</v>
      </c>
      <c r="AL56">
        <f t="shared" si="26"/>
        <v>-90.389499903248833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-5.2848088195896314E-2</v>
      </c>
      <c r="AR56">
        <f t="shared" si="27"/>
        <v>-5.2848734663874679E-2</v>
      </c>
      <c r="AS56">
        <f t="shared" si="27"/>
        <v>-0.17918366159053187</v>
      </c>
      <c r="AT56">
        <f t="shared" si="27"/>
        <v>-0.11730029057333041</v>
      </c>
      <c r="AU56">
        <f t="shared" si="23"/>
        <v>-0.34933268682773694</v>
      </c>
      <c r="AW56">
        <v>53</v>
      </c>
      <c r="AX56">
        <f>IF(Z56&gt;0, (R56*SUMPRODUCT(K56:$K$98, X56:$X$98)-K56*$AZ$3)/Z56, 0)</f>
        <v>-28936753.738432743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1000000</v>
      </c>
      <c r="S57">
        <f t="shared" si="1"/>
        <v>-54233488.181288771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-387.22694730900582</v>
      </c>
      <c r="AC57">
        <f t="shared" si="2"/>
        <v>-345.78109355371146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-6.8722338909631526</v>
      </c>
      <c r="AI57">
        <f t="shared" si="25"/>
        <v>-6.8723135882832835</v>
      </c>
      <c r="AJ57">
        <f t="shared" si="7"/>
        <v>-41.445853755294365</v>
      </c>
      <c r="AK57">
        <f t="shared" si="22"/>
        <v>-27.10588631163041</v>
      </c>
      <c r="AL57">
        <f t="shared" si="26"/>
        <v>-75.424053655208056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-2.3713799842906544E-2</v>
      </c>
      <c r="AR57">
        <f t="shared" si="27"/>
        <v>-2.3714074851925095E-2</v>
      </c>
      <c r="AS57">
        <f t="shared" si="27"/>
        <v>-0.14301589495721909</v>
      </c>
      <c r="AT57">
        <f t="shared" si="27"/>
        <v>-9.3533423448208183E-2</v>
      </c>
      <c r="AU57">
        <f t="shared" si="23"/>
        <v>-0.26026339325735232</v>
      </c>
      <c r="AW57">
        <v>54</v>
      </c>
      <c r="AX57">
        <f>IF(Z57&gt;0, (R57*SUMPRODUCT(K57:$K$98, X57:$X$98)-K57*$AZ$3)/Z57, 0)</f>
        <v>-54233488.181288771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1000000</v>
      </c>
      <c r="S58">
        <f t="shared" si="1"/>
        <v>-104589034.50264761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-345.78109355371146</v>
      </c>
      <c r="AC58">
        <f t="shared" si="2"/>
        <v>-308.75239499329524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-3.3599745447916289</v>
      </c>
      <c r="AI58">
        <f t="shared" si="25"/>
        <v>-3.3600114454567489</v>
      </c>
      <c r="AJ58">
        <f t="shared" si="7"/>
        <v>-37.028698560416217</v>
      </c>
      <c r="AK58">
        <f t="shared" si="22"/>
        <v>-24.204676548759803</v>
      </c>
      <c r="AL58">
        <f t="shared" si="26"/>
        <v>-64.593386554632772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-1.0351926563244017E-2</v>
      </c>
      <c r="AR58">
        <f t="shared" si="27"/>
        <v>-1.0352040252490874E-2</v>
      </c>
      <c r="AS58">
        <f t="shared" si="27"/>
        <v>-0.11408371198053224</v>
      </c>
      <c r="AT58">
        <f t="shared" si="27"/>
        <v>-7.4573491786788237E-2</v>
      </c>
      <c r="AU58">
        <f t="shared" si="23"/>
        <v>-0.19900924401981138</v>
      </c>
      <c r="AW58">
        <v>55</v>
      </c>
      <c r="AX58">
        <f>IF(Z58&gt;0, (R58*SUMPRODUCT(K58:$K$98, X58:$X$98)-K58*$AZ$3)/Z58, 0)</f>
        <v>-104589034.50264761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1000000</v>
      </c>
      <c r="S59">
        <f t="shared" si="1"/>
        <v>-208003135.41918975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-308.75239499329524</v>
      </c>
      <c r="AC59">
        <f t="shared" si="2"/>
        <v>-275.68023588391281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-1.5971669068064613</v>
      </c>
      <c r="AI59">
        <f t="shared" si="25"/>
        <v>-1.5971834738785951</v>
      </c>
      <c r="AJ59">
        <f t="shared" si="7"/>
        <v>-33.072159109382426</v>
      </c>
      <c r="AK59">
        <f t="shared" si="22"/>
        <v>-21.612667649530668</v>
      </c>
      <c r="AL59">
        <f t="shared" si="26"/>
        <v>-56.282010232791691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-4.3935692465006454E-3</v>
      </c>
      <c r="AR59">
        <f t="shared" si="27"/>
        <v>-4.3936148200586249E-3</v>
      </c>
      <c r="AS59">
        <f t="shared" si="27"/>
        <v>-9.0976603984924839E-2</v>
      </c>
      <c r="AT59">
        <f t="shared" si="27"/>
        <v>-5.9453242810849086E-2</v>
      </c>
      <c r="AU59">
        <f t="shared" si="23"/>
        <v>-0.15482346161583257</v>
      </c>
      <c r="AW59">
        <v>56</v>
      </c>
      <c r="AX59">
        <f>IF(Z59&gt;0, (R59*SUMPRODUCT(K59:$K$98, X59:$X$98)-K59*$AZ$3)/Z59, 0)</f>
        <v>-208003135.41918975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1000000</v>
      </c>
      <c r="S60">
        <f t="shared" si="1"/>
        <v>-427115675.19945073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-275.68023588391281</v>
      </c>
      <c r="AC60">
        <f t="shared" si="2"/>
        <v>-246.14667317106498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-0.7358123247588092</v>
      </c>
      <c r="AI60">
        <f t="shared" si="25"/>
        <v>-0.73581952850616217</v>
      </c>
      <c r="AJ60">
        <f t="shared" si="7"/>
        <v>-29.533562712847839</v>
      </c>
      <c r="AK60">
        <f t="shared" si="22"/>
        <v>-19.297616511873898</v>
      </c>
      <c r="AL60">
        <f t="shared" si="26"/>
        <v>-49.566998753227899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-1.8072415709293364E-3</v>
      </c>
      <c r="AR60">
        <f t="shared" si="27"/>
        <v>-1.8072592641797001E-3</v>
      </c>
      <c r="AS60">
        <f t="shared" si="27"/>
        <v>-7.253790195727243E-2</v>
      </c>
      <c r="AT60">
        <f t="shared" si="27"/>
        <v>-4.7397214760628879E-2</v>
      </c>
      <c r="AU60">
        <f t="shared" si="23"/>
        <v>-0.12174237598208101</v>
      </c>
      <c r="AW60">
        <v>57</v>
      </c>
      <c r="AX60">
        <f>IF(Z60&gt;0, (R60*SUMPRODUCT(K60:$K$98, X60:$X$98)-K60*$AZ$3)/Z60, 0)</f>
        <v>-427115675.19945073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1000000</v>
      </c>
      <c r="S61">
        <f t="shared" si="1"/>
        <v>-906018773.87434399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-246.14667317106498</v>
      </c>
      <c r="AC61">
        <f t="shared" si="2"/>
        <v>-219.77530516076601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-0.32796421736143688</v>
      </c>
      <c r="AI61">
        <f t="shared" si="25"/>
        <v>-0.32796724951859935</v>
      </c>
      <c r="AJ61">
        <f t="shared" si="7"/>
        <v>-26.371368010298966</v>
      </c>
      <c r="AK61">
        <f t="shared" si="22"/>
        <v>-17.230267121974549</v>
      </c>
      <c r="AL61">
        <f t="shared" si="26"/>
        <v>-43.929602381792115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-7.1921310086389559E-4</v>
      </c>
      <c r="AR61">
        <f t="shared" si="27"/>
        <v>-7.1921975026965294E-4</v>
      </c>
      <c r="AS61">
        <f t="shared" si="27"/>
        <v>-5.7831410735298766E-2</v>
      </c>
      <c r="AT61">
        <f t="shared" si="27"/>
        <v>-3.7785322878231976E-2</v>
      </c>
      <c r="AU61">
        <f t="shared" si="23"/>
        <v>-9.6335953363800395E-2</v>
      </c>
      <c r="AW61">
        <v>58</v>
      </c>
      <c r="AX61">
        <f>IF(Z61&gt;0, (R61*SUMPRODUCT(K61:$K$98, X61:$X$98)-K61*$AZ$3)/Z61, 0)</f>
        <v>-906018773.87434399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1000000</v>
      </c>
      <c r="S62">
        <f t="shared" si="1"/>
        <v>-1989190225.8008535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-219.77530516076601</v>
      </c>
      <c r="AC62">
        <f t="shared" si="2"/>
        <v>-196.22854647041157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-0.14149939569174647</v>
      </c>
      <c r="AI62">
        <f t="shared" si="25"/>
        <v>-0.14150062878489114</v>
      </c>
      <c r="AJ62">
        <f t="shared" si="7"/>
        <v>-23.546758690354437</v>
      </c>
      <c r="AK62">
        <f t="shared" si="22"/>
        <v>-15.384271361253623</v>
      </c>
      <c r="AL62">
        <f t="shared" si="26"/>
        <v>-39.072530680392951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-2.7705608285938577E-4</v>
      </c>
      <c r="AR62">
        <f t="shared" si="27"/>
        <v>-2.7705849725808188E-4</v>
      </c>
      <c r="AS62">
        <f t="shared" si="27"/>
        <v>-4.6104597796281094E-2</v>
      </c>
      <c r="AT62">
        <f t="shared" si="27"/>
        <v>-3.0122432256036662E-2</v>
      </c>
      <c r="AU62">
        <f t="shared" si="23"/>
        <v>-7.6504088549575841E-2</v>
      </c>
      <c r="AW62">
        <v>59</v>
      </c>
      <c r="AX62">
        <f>IF(Z62&gt;0, (R62*SUMPRODUCT(K62:$K$98, X62:$X$98)-K62*$AZ$3)/Z62, 0)</f>
        <v>-1989190225.8008535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1000000</v>
      </c>
      <c r="S63">
        <f t="shared" si="1"/>
        <v>-4528691409.69697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-196.22854647041157</v>
      </c>
      <c r="AC63">
        <f t="shared" si="2"/>
        <v>-175.20428968412364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-5.8973357647790471E-2</v>
      </c>
      <c r="AI63">
        <f t="shared" si="25"/>
        <v>-5.89738412430331E-2</v>
      </c>
      <c r="AJ63">
        <f t="shared" si="7"/>
        <v>-21.024256786287935</v>
      </c>
      <c r="AK63">
        <f t="shared" si="22"/>
        <v>-13.735998252928811</v>
      </c>
      <c r="AL63">
        <f t="shared" si="26"/>
        <v>-34.819228880459782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-1.0309816533571007E-4</v>
      </c>
      <c r="AR63">
        <f t="shared" si="27"/>
        <v>-1.0309901076463372E-4</v>
      </c>
      <c r="AS63">
        <f t="shared" si="27"/>
        <v>-3.6754941361124095E-2</v>
      </c>
      <c r="AT63">
        <f t="shared" si="27"/>
        <v>-2.4013491437765162E-2</v>
      </c>
      <c r="AU63">
        <f t="shared" si="23"/>
        <v>-6.0871531809653899E-2</v>
      </c>
      <c r="AW63">
        <v>60</v>
      </c>
      <c r="AX63">
        <f>IF(Z63&gt;0, (R63*SUMPRODUCT(K63:$K$98, X63:$X$98)-K63*$AZ$3)/Z63, 0)</f>
        <v>-4528691409.69697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1000000</v>
      </c>
      <c r="S64">
        <f t="shared" si="1"/>
        <v>-10710241564.910946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-175.20428968412364</v>
      </c>
      <c r="AC64">
        <f t="shared" si="2"/>
        <v>-156.43248756588645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-2.3694864663413934E-2</v>
      </c>
      <c r="AI64">
        <f t="shared" si="25"/>
        <v>-2.369504723689584E-2</v>
      </c>
      <c r="AJ64">
        <f t="shared" si="7"/>
        <v>-18.77180211823719</v>
      </c>
      <c r="AK64">
        <f t="shared" si="22"/>
        <v>-12.264300277888657</v>
      </c>
      <c r="AL64">
        <f t="shared" si="26"/>
        <v>-31.05979744336274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-3.6985482756736644E-5</v>
      </c>
      <c r="AR64">
        <f t="shared" si="27"/>
        <v>-3.6985767736982907E-5</v>
      </c>
      <c r="AS64">
        <f t="shared" si="27"/>
        <v>-2.930103942011299E-2</v>
      </c>
      <c r="AT64">
        <f t="shared" si="27"/>
        <v>-1.9143433520077212E-2</v>
      </c>
      <c r="AU64">
        <f t="shared" si="23"/>
        <v>-4.848145870792718E-2</v>
      </c>
      <c r="AW64">
        <v>61</v>
      </c>
      <c r="AX64">
        <f>IF(Z64&gt;0, (R64*SUMPRODUCT(K64:$K$98, X64:$X$98)-K64*$AZ$3)/Z64, 0)</f>
        <v>-10710241564.910946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1000000</v>
      </c>
      <c r="S65">
        <f t="shared" si="1"/>
        <v>-26356390380.16721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-156.43248756588645</v>
      </c>
      <c r="AC65">
        <f t="shared" si="2"/>
        <v>-139.67189489386701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-9.1604637900323544E-3</v>
      </c>
      <c r="AI65">
        <f t="shared" si="25"/>
        <v>-9.1605300319820664E-3</v>
      </c>
      <c r="AJ65">
        <f t="shared" si="7"/>
        <v>-16.760592672019442</v>
      </c>
      <c r="AK65">
        <f t="shared" si="22"/>
        <v>-10.950274129612053</v>
      </c>
      <c r="AL65">
        <f t="shared" si="26"/>
        <v>-27.720027331663474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-1.2766636672826457E-5</v>
      </c>
      <c r="AR65">
        <f t="shared" si="27"/>
        <v>-1.2766728992050008E-5</v>
      </c>
      <c r="AS65">
        <f t="shared" si="27"/>
        <v>-2.3358685975893589E-2</v>
      </c>
      <c r="AT65">
        <f t="shared" si="27"/>
        <v>-1.5261036393454733E-2</v>
      </c>
      <c r="AU65">
        <f t="shared" si="23"/>
        <v>-3.863248909834037E-2</v>
      </c>
      <c r="AW65">
        <v>62</v>
      </c>
      <c r="AX65">
        <f>IF(Z65&gt;0, (R65*SUMPRODUCT(K65:$K$98, X65:$X$98)-K65*$AZ$3)/Z65, 0)</f>
        <v>-26356390380.16721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1000000</v>
      </c>
      <c r="S66">
        <f t="shared" si="1"/>
        <v>-67615266196.317947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-139.67189489386701</v>
      </c>
      <c r="AC66">
        <f t="shared" si="2"/>
        <v>-124.70705975201953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-3.4019999416248846E-3</v>
      </c>
      <c r="AI66">
        <f t="shared" si="25"/>
        <v>-3.4020229961558299E-3</v>
      </c>
      <c r="AJ66">
        <f t="shared" si="7"/>
        <v>-14.964835141847473</v>
      </c>
      <c r="AK66">
        <f t="shared" si="22"/>
        <v>-9.7770326425706919</v>
      </c>
      <c r="AL66">
        <f t="shared" si="26"/>
        <v>-24.745269807414321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-4.2332636334964582E-6</v>
      </c>
      <c r="AR66">
        <f t="shared" si="27"/>
        <v>-4.2332923213004301E-6</v>
      </c>
      <c r="AS66">
        <f t="shared" si="27"/>
        <v>-1.8621426653227705E-2</v>
      </c>
      <c r="AT66">
        <f t="shared" si="27"/>
        <v>-1.2166007477805519E-2</v>
      </c>
      <c r="AU66">
        <f t="shared" si="23"/>
        <v>-3.0791667423354523E-2</v>
      </c>
      <c r="AW66">
        <v>63</v>
      </c>
      <c r="AX66">
        <f>IF(Z66&gt;0, (R66*SUMPRODUCT(K66:$K$98, X66:$X$98)-K66*$AZ$3)/Z66, 0)</f>
        <v>-67615266196.317947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-181216457851.81952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-124.70705975201953</v>
      </c>
      <c r="AC67">
        <f t="shared" ref="AC67:AC79" si="30">S67*Z67</f>
        <v>-111.34559263842233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-1.2114846324871569E-3</v>
      </c>
      <c r="AI67">
        <f t="shared" ref="AI67:AI79" si="34">SUM(AE67:AH67)</f>
        <v>-1.2114923129148867E-3</v>
      </c>
      <c r="AJ67">
        <f t="shared" ref="AJ67:AJ79" si="35">AB67-AC67</f>
        <v>-13.3614671135972</v>
      </c>
      <c r="AK67">
        <f t="shared" si="22"/>
        <v>-8.7294941826413677</v>
      </c>
      <c r="AL67">
        <f t="shared" si="26"/>
        <v>-22.092172788551483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-1.3459871098010925E-6</v>
      </c>
      <c r="AR67">
        <f t="shared" si="36"/>
        <v>-1.3459956429318023E-6</v>
      </c>
      <c r="AS67">
        <f t="shared" si="36"/>
        <v>-1.4844895280273969E-2</v>
      </c>
      <c r="AT67">
        <f t="shared" si="36"/>
        <v>-9.698667510785337E-3</v>
      </c>
      <c r="AU67">
        <f t="shared" si="23"/>
        <v>-2.4544908786702239E-2</v>
      </c>
      <c r="AW67">
        <v>64</v>
      </c>
      <c r="AX67">
        <f>IF(Z67&gt;0, (R67*SUMPRODUCT(K67:$K$98, X67:$X$98)-K67*$AZ$3)/Z67, 0)</f>
        <v>-181216457851.81952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1000000</v>
      </c>
      <c r="S68">
        <f t="shared" si="29"/>
        <v>-508442274939.35126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-111.34559263842233</v>
      </c>
      <c r="AC68">
        <f t="shared" si="30"/>
        <v>-99.415708853283689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-4.1275989422657697E-4</v>
      </c>
      <c r="AI68">
        <f t="shared" si="34"/>
        <v>-4.1276233835135161E-4</v>
      </c>
      <c r="AJ68">
        <f t="shared" si="35"/>
        <v>-11.929883785138642</v>
      </c>
      <c r="AK68">
        <f t="shared" si="22"/>
        <v>-7.7941914846895637</v>
      </c>
      <c r="AL68">
        <f t="shared" si="26"/>
        <v>-19.724488032166558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-4.0945149489496053E-7</v>
      </c>
      <c r="AR68">
        <f t="shared" si="36"/>
        <v>-4.0945391942931254E-7</v>
      </c>
      <c r="AS68">
        <f t="shared" si="36"/>
        <v>-1.1834262044526051E-2</v>
      </c>
      <c r="AT68">
        <f t="shared" si="36"/>
        <v>-7.7317186081840702E-3</v>
      </c>
      <c r="AU68">
        <f t="shared" si="23"/>
        <v>-1.9566390106629552E-2</v>
      </c>
      <c r="AW68">
        <v>65</v>
      </c>
      <c r="AX68">
        <f>IF(Z68&gt;0, (R68*SUMPRODUCT(K68:$K$98, X68:$X$98)-K68*$AZ$3)/Z68, 0)</f>
        <v>-508442274939.35126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1000000</v>
      </c>
      <c r="S69">
        <f t="shared" si="29"/>
        <v>-1496363756451.3225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-99.415708853283689</v>
      </c>
      <c r="AC69">
        <f t="shared" si="30"/>
        <v>-88.764026109944353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-1.3425486387578473E-4</v>
      </c>
      <c r="AI69">
        <f t="shared" si="34"/>
        <v>-1.3425560537351321E-4</v>
      </c>
      <c r="AJ69">
        <f t="shared" si="35"/>
        <v>-10.651682743339336</v>
      </c>
      <c r="AK69">
        <f t="shared" si="22"/>
        <v>-6.9590996197298587</v>
      </c>
      <c r="AL69">
        <f t="shared" si="26"/>
        <v>-17.610916618674569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-1.1890961540612018E-7</v>
      </c>
      <c r="AR69">
        <f t="shared" si="36"/>
        <v>-1.1891027215111379E-7</v>
      </c>
      <c r="AS69">
        <f t="shared" si="36"/>
        <v>-9.4342019489912828E-3</v>
      </c>
      <c r="AT69">
        <f t="shared" si="36"/>
        <v>-6.1636788080957549E-3</v>
      </c>
      <c r="AU69">
        <f t="shared" si="23"/>
        <v>-1.559799966735919E-2</v>
      </c>
      <c r="AW69">
        <v>66</v>
      </c>
      <c r="AX69">
        <f>IF(Z69&gt;0, (R69*SUMPRODUCT(K69:$K$98, X69:$X$98)-K69*$AZ$3)/Z69, 0)</f>
        <v>-1496363756451.3225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1000000</v>
      </c>
      <c r="S70">
        <f t="shared" si="29"/>
        <v>-4669160036940.5264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-88.764026109944353</v>
      </c>
      <c r="AC70">
        <f t="shared" si="30"/>
        <v>-79.253594842433557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-4.1752775931160723E-5</v>
      </c>
      <c r="AI70">
        <f t="shared" si="34"/>
        <v>-4.1752988104212766E-5</v>
      </c>
      <c r="AJ70">
        <f t="shared" si="35"/>
        <v>-9.5104312675107963</v>
      </c>
      <c r="AK70">
        <f t="shared" si="22"/>
        <v>-6.2134818276961052</v>
      </c>
      <c r="AL70">
        <f t="shared" si="26"/>
        <v>-15.723954848195005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-3.3018267223675051E-8</v>
      </c>
      <c r="AR70">
        <f t="shared" si="36"/>
        <v>-3.3018435010998744E-8</v>
      </c>
      <c r="AS70">
        <f t="shared" si="36"/>
        <v>-7.5208882283850694E-3</v>
      </c>
      <c r="AT70">
        <f t="shared" si="36"/>
        <v>-4.9136470282735399E-3</v>
      </c>
      <c r="AU70">
        <f t="shared" si="23"/>
        <v>-1.243456827509362E-2</v>
      </c>
      <c r="AW70">
        <v>67</v>
      </c>
      <c r="AX70">
        <f>IF(Z70&gt;0, (R70*SUMPRODUCT(K70:$K$98, X70:$X$98)-K70*$AZ$3)/Z70, 0)</f>
        <v>-4669160036940.5264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1000000</v>
      </c>
      <c r="S71">
        <f t="shared" si="29"/>
        <v>-15497950902971.521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-79.253594842433557</v>
      </c>
      <c r="AC71">
        <f t="shared" si="30"/>
        <v>-70.762138280433618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-1.2238202866688128E-5</v>
      </c>
      <c r="AI71">
        <f t="shared" si="34"/>
        <v>-1.2238259940473819E-5</v>
      </c>
      <c r="AJ71">
        <f t="shared" si="35"/>
        <v>-8.4914565619999394</v>
      </c>
      <c r="AK71">
        <f t="shared" si="22"/>
        <v>-5.5477516389703494</v>
      </c>
      <c r="AL71">
        <f t="shared" si="26"/>
        <v>-14.039220439230228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-8.6410903992536466E-9</v>
      </c>
      <c r="AR71">
        <f t="shared" si="36"/>
        <v>-8.6411306976329893E-9</v>
      </c>
      <c r="AS71">
        <f t="shared" si="36"/>
        <v>-5.995606101064227E-3</v>
      </c>
      <c r="AT71">
        <f t="shared" si="36"/>
        <v>-3.9171293323987362E-3</v>
      </c>
      <c r="AU71">
        <f t="shared" si="23"/>
        <v>-9.9127440745936605E-3</v>
      </c>
      <c r="AW71">
        <v>68</v>
      </c>
      <c r="AX71">
        <f>IF(Z71&gt;0, (R71*SUMPRODUCT(K71:$K$98, X71:$X$98)-K71*$AZ$3)/Z71, 0)</f>
        <v>-15497950902971.521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1000000</v>
      </c>
      <c r="S72">
        <f t="shared" si="29"/>
        <v>-54917845500364.375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-70.762138280433618</v>
      </c>
      <c r="AC72">
        <f t="shared" si="30"/>
        <v>-63.180480614951321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-3.36978936090086E-6</v>
      </c>
      <c r="AI72">
        <f t="shared" si="34"/>
        <v>-3.369803741581684E-6</v>
      </c>
      <c r="AJ72">
        <f t="shared" si="35"/>
        <v>-7.5816576654822967</v>
      </c>
      <c r="AK72">
        <f t="shared" ref="AK72:AK79" si="49">G72*SUM(AB72:AB72, AE72:AF72)</f>
        <v>-4.953349679630354</v>
      </c>
      <c r="AL72">
        <f t="shared" si="26"/>
        <v>-12.535010714916393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-2.1243967712051597E-9</v>
      </c>
      <c r="AR72">
        <f t="shared" si="36"/>
        <v>-2.1244058371344025E-9</v>
      </c>
      <c r="AS72">
        <f t="shared" si="36"/>
        <v>-4.7796604891136678E-3</v>
      </c>
      <c r="AT72">
        <f t="shared" si="36"/>
        <v>-3.1227115226109292E-3</v>
      </c>
      <c r="AU72">
        <f t="shared" si="23"/>
        <v>-7.9023741361304335E-3</v>
      </c>
      <c r="AW72">
        <v>69</v>
      </c>
      <c r="AX72">
        <f>IF(Z72&gt;0, (R72*SUMPRODUCT(K72:$K$98, X72:$X$98)-K72*$AZ$3)/Z72, 0)</f>
        <v>-54917845500364.375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1000000</v>
      </c>
      <c r="S73">
        <f t="shared" si="29"/>
        <v>-208589884276133.47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-63.180480614951321</v>
      </c>
      <c r="AC73">
        <f t="shared" si="30"/>
        <v>-56.41114340803697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-8.6850946532750249E-7</v>
      </c>
      <c r="AI73">
        <f t="shared" si="34"/>
        <v>-8.6851284583320178E-7</v>
      </c>
      <c r="AJ73">
        <f t="shared" si="35"/>
        <v>-6.7693372069143507</v>
      </c>
      <c r="AK73">
        <f t="shared" si="49"/>
        <v>-4.4226336430465931</v>
      </c>
      <c r="AL73">
        <f t="shared" si="26"/>
        <v>-11.191971718473789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-4.8886552432167934E-10</v>
      </c>
      <c r="AR73">
        <f t="shared" si="36"/>
        <v>-4.8886742713651001E-10</v>
      </c>
      <c r="AS73">
        <f t="shared" si="36"/>
        <v>-3.810316081840914E-3</v>
      </c>
      <c r="AT73">
        <f t="shared" si="36"/>
        <v>-2.4894065074758682E-3</v>
      </c>
      <c r="AU73">
        <f t="shared" si="23"/>
        <v>-6.2997230781842092E-3</v>
      </c>
      <c r="AW73">
        <v>70</v>
      </c>
      <c r="AX73">
        <f>IF(Z73&gt;0, (R73*SUMPRODUCT(K73:$K$98, X73:$X$98)-K73*$AZ$3)/Z73, 0)</f>
        <v>-208589884276133.47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1000000</v>
      </c>
      <c r="S74">
        <f t="shared" si="29"/>
        <v>-853002481472508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-56.41114340803697</v>
      </c>
      <c r="AC74">
        <f t="shared" si="30"/>
        <v>-50.367092329026953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-2.0868922159603343E-7</v>
      </c>
      <c r="AI74">
        <f t="shared" si="34"/>
        <v>-2.0868995968140572E-7</v>
      </c>
      <c r="AJ74">
        <f t="shared" si="35"/>
        <v>-6.0440510790100177</v>
      </c>
      <c r="AK74">
        <f t="shared" si="49"/>
        <v>-3.9487800385625884</v>
      </c>
      <c r="AL74">
        <f t="shared" si="26"/>
        <v>-9.9928313262625661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-1.0488100776664428E-10</v>
      </c>
      <c r="AR74">
        <f t="shared" si="36"/>
        <v>-1.048813787064421E-10</v>
      </c>
      <c r="AS74">
        <f t="shared" si="36"/>
        <v>-3.0375606526853475E-3</v>
      </c>
      <c r="AT74">
        <f t="shared" si="36"/>
        <v>-1.9845396265598249E-3</v>
      </c>
      <c r="AU74">
        <f t="shared" si="23"/>
        <v>-5.0221003841265516E-3</v>
      </c>
      <c r="AW74">
        <v>71</v>
      </c>
      <c r="AX74">
        <f>IF(Z74&gt;0, (R74*SUMPRODUCT(K74:$K$98, X74:$X$98)-K74*$AZ$3)/Z74, 0)</f>
        <v>-853002481472508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1000000</v>
      </c>
      <c r="S75">
        <f t="shared" si="29"/>
        <v>-3776252988998838.5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-50.367092329026953</v>
      </c>
      <c r="AC75">
        <f t="shared" si="30"/>
        <v>-44.970618151007834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-4.6547567694752224E-8</v>
      </c>
      <c r="AI75">
        <f t="shared" si="34"/>
        <v>-4.6547716554674618E-8</v>
      </c>
      <c r="AJ75">
        <f t="shared" si="35"/>
        <v>-5.396474178019119</v>
      </c>
      <c r="AK75">
        <f t="shared" si="49"/>
        <v>-3.525696463031887</v>
      </c>
      <c r="AL75">
        <f t="shared" si="26"/>
        <v>-8.9221706875987223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-2.0886987271136522E-11</v>
      </c>
      <c r="AR75">
        <f t="shared" si="36"/>
        <v>-2.0887054068081201E-11</v>
      </c>
      <c r="AS75">
        <f t="shared" si="36"/>
        <v>-2.4215247551594384E-3</v>
      </c>
      <c r="AT75">
        <f t="shared" si="36"/>
        <v>-1.5820628400641521E-3</v>
      </c>
      <c r="AU75">
        <f t="shared" si="23"/>
        <v>-4.0035876161106446E-3</v>
      </c>
      <c r="AW75">
        <v>72</v>
      </c>
      <c r="AX75">
        <f>IF(Z75&gt;0, (R75*SUMPRODUCT(K75:$K$98, X75:$X$98)-K75*$AZ$3)/Z75, 0)</f>
        <v>-3776252988998838.5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1000000</v>
      </c>
      <c r="S76">
        <f t="shared" si="29"/>
        <v>-1.822195313454186E+16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-44.970618151007834</v>
      </c>
      <c r="AC76">
        <f t="shared" si="30"/>
        <v>-40.152337634846575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-9.5861913710230033E-9</v>
      </c>
      <c r="AI76">
        <f t="shared" si="34"/>
        <v>-9.5862189149540367E-9</v>
      </c>
      <c r="AJ76">
        <f t="shared" si="35"/>
        <v>-4.8182805161612592</v>
      </c>
      <c r="AK76">
        <f t="shared" si="49"/>
        <v>-3.1479432705705488</v>
      </c>
      <c r="AL76">
        <f t="shared" si="26"/>
        <v>-7.9662237963180269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-3.840669016153283E-12</v>
      </c>
      <c r="AR76">
        <f t="shared" si="36"/>
        <v>-3.8406800515184667E-12</v>
      </c>
      <c r="AS76">
        <f t="shared" si="36"/>
        <v>-1.9304247091804891E-3</v>
      </c>
      <c r="AT76">
        <f t="shared" si="36"/>
        <v>-1.2612108100026709E-3</v>
      </c>
      <c r="AU76">
        <f t="shared" si="23"/>
        <v>-3.1916355230238399E-3</v>
      </c>
      <c r="AW76">
        <v>73</v>
      </c>
      <c r="AX76">
        <f>IF(Z76&gt;0, (R76*SUMPRODUCT(K76:$K$98, X76:$X$98)-K76*$AZ$3)/Z76, 0)</f>
        <v>-1.822195313454186E+16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1000000</v>
      </c>
      <c r="S77">
        <f t="shared" si="29"/>
        <v>-9.662393863385704E+16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-40.152337634846575</v>
      </c>
      <c r="AC77">
        <f t="shared" si="30"/>
        <v>-35.850301459687792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-1.8104501502037612E-9</v>
      </c>
      <c r="AI77">
        <f t="shared" si="34"/>
        <v>-1.810454788068607E-9</v>
      </c>
      <c r="AJ77">
        <f t="shared" si="35"/>
        <v>-4.3020361751587828</v>
      </c>
      <c r="AK77">
        <f t="shared" si="49"/>
        <v>-2.8106636344392606</v>
      </c>
      <c r="AL77">
        <f t="shared" si="26"/>
        <v>-7.1126998114084987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-6.4763354541297489E-13</v>
      </c>
      <c r="AR77">
        <f t="shared" si="36"/>
        <v>-6.4763520446823965E-13</v>
      </c>
      <c r="AS77">
        <f t="shared" si="36"/>
        <v>-1.5389227592371897E-3</v>
      </c>
      <c r="AT77">
        <f t="shared" si="36"/>
        <v>-1.005429536035747E-3</v>
      </c>
      <c r="AU77">
        <f t="shared" si="23"/>
        <v>-2.5443522959205721E-3</v>
      </c>
      <c r="AW77">
        <v>74</v>
      </c>
      <c r="AX77">
        <f>IF(Z77&gt;0, (R77*SUMPRODUCT(K77:$K$98, X77:$X$98)-K77*$AZ$3)/Z77, 0)</f>
        <v>-9.662393863385704E+16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1000000</v>
      </c>
      <c r="S78">
        <f t="shared" si="29"/>
        <v>-5.685895428737504E+17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-35.850301459687792</v>
      </c>
      <c r="AC78">
        <f t="shared" si="30"/>
        <v>-32.00919773186466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-3.110231053773522E-10</v>
      </c>
      <c r="AI78">
        <f t="shared" si="34"/>
        <v>-3.1102380907473225E-10</v>
      </c>
      <c r="AJ78">
        <f t="shared" si="35"/>
        <v>-3.8411037278231319</v>
      </c>
      <c r="AK78">
        <f t="shared" si="49"/>
        <v>-2.5095211021781458</v>
      </c>
      <c r="AL78">
        <f t="shared" si="26"/>
        <v>-6.3506248303123014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-9.9338453605337569E-14</v>
      </c>
      <c r="AR78">
        <f t="shared" si="36"/>
        <v>-9.9338678361017556E-14</v>
      </c>
      <c r="AS78">
        <f t="shared" si="36"/>
        <v>-1.2268198016887016E-3</v>
      </c>
      <c r="AT78">
        <f t="shared" si="36"/>
        <v>-8.0152227043673544E-4</v>
      </c>
      <c r="AU78">
        <f t="shared" si="23"/>
        <v>-2.0283420722247759E-3</v>
      </c>
      <c r="AW78">
        <v>75</v>
      </c>
      <c r="AX78">
        <f>IF(Z78&gt;0, (R78*SUMPRODUCT(K78:$K$98, X78:$X$98)-K78*$AZ$3)/Z78, 0)</f>
        <v>-5.685895428737504E+17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-32.00919773186466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-32.00919773186466</v>
      </c>
      <c r="AK79">
        <f t="shared" si="49"/>
        <v>-2.2406438412305265</v>
      </c>
      <c r="AL79">
        <f t="shared" si="26"/>
        <v>-34.249841573151485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-1.6053977141992226E-14</v>
      </c>
      <c r="AR79">
        <f t="shared" si="36"/>
        <v>-1.6053977141992226E-14</v>
      </c>
      <c r="AS79">
        <f t="shared" si="36"/>
        <v>-9.128123524470998E-3</v>
      </c>
      <c r="AT79">
        <f t="shared" si="36"/>
        <v>-6.3896864671296992E-4</v>
      </c>
      <c r="AU79">
        <f t="shared" si="23"/>
        <v>-9.7670921712000227E-3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253367.09024797351</v>
      </c>
      <c r="AO81" s="8">
        <f t="shared" si="50"/>
        <v>-25336.709024797354</v>
      </c>
      <c r="AP81" s="8">
        <f t="shared" si="50"/>
        <v>-725.6735014620773</v>
      </c>
      <c r="AQ81" s="8">
        <f t="shared" si="50"/>
        <v>-100218.99594647357</v>
      </c>
      <c r="AR81" s="8">
        <f t="shared" si="50"/>
        <v>127085.71177524047</v>
      </c>
      <c r="AS81" s="8">
        <f t="shared" si="50"/>
        <v>-18988.495764193613</v>
      </c>
      <c r="AT81" s="8">
        <f t="shared" si="50"/>
        <v>8401.9021657358917</v>
      </c>
      <c r="AU81" s="8">
        <f t="shared" si="50"/>
        <v>116499.11817678269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539374.32323872077</v>
      </c>
      <c r="K3">
        <v>1</v>
      </c>
      <c r="L3" s="2">
        <v>0</v>
      </c>
      <c r="O3">
        <f>$C$3</f>
        <v>539374.32323872077</v>
      </c>
      <c r="P3" s="2">
        <f>O3*C5</f>
        <v>53937.432323872083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539374.32323872077</v>
      </c>
      <c r="AF3">
        <f t="shared" ref="AF3:AG34" si="4">-$Z3*P3</f>
        <v>-53937.432323872083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484811.93394414865</v>
      </c>
      <c r="AJ3">
        <f t="shared" ref="AJ3:AJ66" si="7">AB3-AC3</f>
        <v>0</v>
      </c>
      <c r="AL3">
        <f t="shared" ref="AL3:AL34" si="8">SUM(AI3:AK3)</f>
        <v>484811.93394414865</v>
      </c>
      <c r="AN3">
        <f t="shared" ref="AN3:AU34" si="9">AE3*$K3</f>
        <v>539374.32323872077</v>
      </c>
      <c r="AO3">
        <f t="shared" si="9"/>
        <v>-53937.432323872083</v>
      </c>
      <c r="AP3">
        <f t="shared" si="9"/>
        <v>-624.95697070000006</v>
      </c>
      <c r="AQ3">
        <f t="shared" si="9"/>
        <v>0</v>
      </c>
      <c r="AR3">
        <f t="shared" si="9"/>
        <v>484811.93394414865</v>
      </c>
      <c r="AS3">
        <f t="shared" si="9"/>
        <v>0</v>
      </c>
      <c r="AT3">
        <f t="shared" si="9"/>
        <v>0</v>
      </c>
      <c r="AU3">
        <f t="shared" si="9"/>
        <v>484811.93394414865</v>
      </c>
      <c r="AW3">
        <v>0</v>
      </c>
      <c r="AX3">
        <f>IF(Z3&gt;0, (R3*SUMPRODUCT(K3:$K$98, X3:$X$98)-K3*$AZ$3)/Z3, 0)</f>
        <v>0</v>
      </c>
      <c r="AZ3">
        <f>C6*ABS(SUMPRODUCT(X4:X69, K4:K69))/1</f>
        <v>232768.78867835479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15941.393431545872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15613.467586504063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-15613.467586504063</v>
      </c>
      <c r="AK4">
        <f>G4*SUM(AB4, AE4:AF4)</f>
        <v>0</v>
      </c>
      <c r="AL4">
        <f t="shared" si="8"/>
        <v>-26184.181586504063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-9861.6606026681584</v>
      </c>
      <c r="AR4">
        <f t="shared" si="9"/>
        <v>-9861.6606026681584</v>
      </c>
      <c r="AS4">
        <f t="shared" si="9"/>
        <v>-14566.160636723633</v>
      </c>
      <c r="AT4">
        <f t="shared" si="9"/>
        <v>0</v>
      </c>
      <c r="AU4">
        <f t="shared" si="9"/>
        <v>-24427.821239391793</v>
      </c>
      <c r="AW4">
        <v>1</v>
      </c>
      <c r="AX4">
        <f>IF(Z4&gt;0, (R4*SUMPRODUCT(K4:$K$98, X4:$X$98)-K4*$AZ$3)/Z4, 0)</f>
        <v>15941.393431545872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1000000</v>
      </c>
      <c r="S5">
        <f t="shared" si="1"/>
        <v>24921.961896043478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15613.467586504063</v>
      </c>
      <c r="AC5">
        <f t="shared" si="2"/>
        <v>23864.670612945338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-12059.072251764957</v>
      </c>
      <c r="AI5">
        <f t="shared" si="6"/>
        <v>-12071.04195077606</v>
      </c>
      <c r="AJ5">
        <f t="shared" si="7"/>
        <v>-8251.2030264412751</v>
      </c>
      <c r="AK5">
        <f>G5*SUM(AB5, AE5:AF5)</f>
        <v>640.15217104666658</v>
      </c>
      <c r="AL5">
        <f t="shared" si="8"/>
        <v>-19682.092806170669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-10311.809368174332</v>
      </c>
      <c r="AR5">
        <f t="shared" si="9"/>
        <v>-10322.04475376785</v>
      </c>
      <c r="AS5">
        <f t="shared" si="9"/>
        <v>-7055.6698633522647</v>
      </c>
      <c r="AT5">
        <f t="shared" si="9"/>
        <v>547.39925399236392</v>
      </c>
      <c r="AU5">
        <f t="shared" si="9"/>
        <v>-16830.315363127753</v>
      </c>
      <c r="AW5">
        <v>2</v>
      </c>
      <c r="AX5">
        <f>IF(Z5&gt;0, (R5*SUMPRODUCT(K5:$K$98, X5:$X$98)-K5*$AZ$3)/Z5, 0)</f>
        <v>24921.961896043478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1000000</v>
      </c>
      <c r="S6">
        <f t="shared" si="1"/>
        <v>35351.697687636006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23864.670612945338</v>
      </c>
      <c r="AC6">
        <f t="shared" si="2"/>
        <v>33035.140572427714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-13529.040537651284</v>
      </c>
      <c r="AI6">
        <f t="shared" si="6"/>
        <v>-13540.721426665556</v>
      </c>
      <c r="AJ6">
        <f t="shared" si="7"/>
        <v>-9170.469959482376</v>
      </c>
      <c r="AK6">
        <f>G6*SUM(AB6, AE6:AF6)</f>
        <v>1396.0832308573024</v>
      </c>
      <c r="AL6">
        <f t="shared" si="8"/>
        <v>-21315.108155290633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-10436.437559909613</v>
      </c>
      <c r="AR6">
        <f t="shared" si="9"/>
        <v>-10445.448314848398</v>
      </c>
      <c r="AS6">
        <f t="shared" si="9"/>
        <v>-7074.1925017381845</v>
      </c>
      <c r="AT6">
        <f t="shared" si="9"/>
        <v>1076.9526062643145</v>
      </c>
      <c r="AU6">
        <f t="shared" si="9"/>
        <v>-16442.688210322271</v>
      </c>
      <c r="AW6">
        <v>3</v>
      </c>
      <c r="AX6">
        <f>IF(Z6&gt;0, (R6*SUMPRODUCT(K6:$K$98, X6:$X$98)-K6*$AZ$3)/Z6, 0)</f>
        <v>35351.697687636006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1000000</v>
      </c>
      <c r="S7">
        <f t="shared" si="1"/>
        <v>42619.902568536068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33035.140572427714</v>
      </c>
      <c r="AC7">
        <f t="shared" si="2"/>
        <v>38788.689049445471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-15019.00208085805</v>
      </c>
      <c r="AI7">
        <f t="shared" si="6"/>
        <v>-15030.378423456168</v>
      </c>
      <c r="AJ7">
        <f t="shared" si="7"/>
        <v>-5753.5484770177572</v>
      </c>
      <c r="AK7">
        <f>G7*SUM(AB7, AE7:AF7)</f>
        <v>1622.0254021062008</v>
      </c>
      <c r="AL7">
        <f t="shared" si="8"/>
        <v>-19161.901498367726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-10541.178089227944</v>
      </c>
      <c r="AR7">
        <f t="shared" si="9"/>
        <v>-10549.162644572247</v>
      </c>
      <c r="AS7">
        <f t="shared" si="9"/>
        <v>-4038.163042706326</v>
      </c>
      <c r="AT7">
        <f t="shared" si="9"/>
        <v>1138.4284080128577</v>
      </c>
      <c r="AU7">
        <f t="shared" si="9"/>
        <v>-13448.897279265717</v>
      </c>
      <c r="AW7">
        <v>4</v>
      </c>
      <c r="AX7">
        <f>IF(Z7&gt;0, (R7*SUMPRODUCT(K7:$K$98, X7:$X$98)-K7*$AZ$3)/Z7, 0)</f>
        <v>42619.902568536068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1000000</v>
      </c>
      <c r="S8">
        <f t="shared" si="1"/>
        <v>44232.487385854918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38788.689049445471</v>
      </c>
      <c r="AC8">
        <f t="shared" si="2"/>
        <v>39120.557442620746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-16575.912724091297</v>
      </c>
      <c r="AI8">
        <f t="shared" si="6"/>
        <v>-16586.968104354382</v>
      </c>
      <c r="AJ8">
        <f t="shared" si="7"/>
        <v>-331.86839317527483</v>
      </c>
      <c r="AK8">
        <f t="shared" ref="AK8:AK69" si="22">G8*SUM(AB8:AB8, AE8:AF8)</f>
        <v>826.19907675318848</v>
      </c>
      <c r="AL8">
        <f t="shared" si="8"/>
        <v>-16092.637420776469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-10859.614773751831</v>
      </c>
      <c r="AR8">
        <f t="shared" si="9"/>
        <v>-10866.857643139045</v>
      </c>
      <c r="AS8">
        <f t="shared" si="9"/>
        <v>-217.42168684500405</v>
      </c>
      <c r="AT8">
        <f t="shared" si="9"/>
        <v>541.27961755788692</v>
      </c>
      <c r="AU8">
        <f t="shared" si="9"/>
        <v>-10542.999712426163</v>
      </c>
      <c r="AW8">
        <v>5</v>
      </c>
      <c r="AX8">
        <f>IF(Z8&gt;0, (R8*SUMPRODUCT(K8:$K$98, X8:$X$98)-K8*$AZ$3)/Z8, 0)</f>
        <v>44232.487385854918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1000000</v>
      </c>
      <c r="S9">
        <f t="shared" si="1"/>
        <v>42386.501727237657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39120.557442620746</v>
      </c>
      <c r="AC9">
        <f t="shared" si="2"/>
        <v>36334.236010966328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-18373.689993940545</v>
      </c>
      <c r="AI9">
        <f t="shared" si="6"/>
        <v>-18384.405149276074</v>
      </c>
      <c r="AJ9">
        <f t="shared" si="7"/>
        <v>2786.3214316544181</v>
      </c>
      <c r="AK9">
        <f t="shared" si="22"/>
        <v>230.81128891146238</v>
      </c>
      <c r="AL9">
        <f t="shared" si="8"/>
        <v>-15367.272428710194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-11400.149927633272</v>
      </c>
      <c r="AR9">
        <f t="shared" si="9"/>
        <v>-11406.798258881008</v>
      </c>
      <c r="AS9">
        <f t="shared" si="9"/>
        <v>1728.8025474422261</v>
      </c>
      <c r="AT9">
        <f t="shared" si="9"/>
        <v>143.20930087797936</v>
      </c>
      <c r="AU9">
        <f t="shared" si="9"/>
        <v>-9534.7864105608023</v>
      </c>
      <c r="AW9">
        <v>6</v>
      </c>
      <c r="AX9">
        <f>IF(Z9&gt;0, (R9*SUMPRODUCT(K9:$K$98, X9:$X$98)-K9*$AZ$3)/Z9, 0)</f>
        <v>42386.501727237657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1000000</v>
      </c>
      <c r="S10">
        <f t="shared" si="1"/>
        <v>39042.582630017154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36334.236010966328</v>
      </c>
      <c r="AC10">
        <f t="shared" si="2"/>
        <v>32346.409779381647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-20149.777602621059</v>
      </c>
      <c r="AI10">
        <f t="shared" si="6"/>
        <v>-20160.1337341832</v>
      </c>
      <c r="AJ10">
        <f t="shared" si="7"/>
        <v>3987.8262315846805</v>
      </c>
      <c r="AK10">
        <f t="shared" si="22"/>
        <v>148.97036764496195</v>
      </c>
      <c r="AL10">
        <f t="shared" si="8"/>
        <v>-16023.337134953557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-11860.489739665356</v>
      </c>
      <c r="AR10">
        <f t="shared" si="9"/>
        <v>-11866.585528639196</v>
      </c>
      <c r="AS10">
        <f t="shared" si="9"/>
        <v>2347.2999571531773</v>
      </c>
      <c r="AT10">
        <f t="shared" si="9"/>
        <v>87.686402888010832</v>
      </c>
      <c r="AU10">
        <f t="shared" si="9"/>
        <v>-9431.599168598008</v>
      </c>
      <c r="AW10">
        <v>7</v>
      </c>
      <c r="AX10">
        <f>IF(Z10&gt;0, (R10*SUMPRODUCT(K10:$K$98, X10:$X$98)-K10*$AZ$3)/Z10, 0)</f>
        <v>39042.582630017154</v>
      </c>
    </row>
    <row r="11" spans="1:52" x14ac:dyDescent="0.25">
      <c r="A11" t="s">
        <v>33</v>
      </c>
      <c r="C11" s="12">
        <f>AU71</f>
        <v>242270.86946659361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1000000</v>
      </c>
      <c r="S11">
        <f t="shared" si="1"/>
        <v>34199.915697085242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32346.409779381647</v>
      </c>
      <c r="AC11">
        <f t="shared" si="2"/>
        <v>27307.85475794764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-21728.366157126347</v>
      </c>
      <c r="AI11">
        <f t="shared" si="6"/>
        <v>-21738.347122795905</v>
      </c>
      <c r="AJ11">
        <f t="shared" si="7"/>
        <v>5038.5550214340074</v>
      </c>
      <c r="AK11">
        <f t="shared" si="22"/>
        <v>77.631383470515942</v>
      </c>
      <c r="AL11">
        <f t="shared" si="8"/>
        <v>-16622.160717891384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-12152.862852815777</v>
      </c>
      <c r="AR11">
        <f t="shared" si="9"/>
        <v>-12158.445293117255</v>
      </c>
      <c r="AS11">
        <f t="shared" si="9"/>
        <v>2818.1073399193865</v>
      </c>
      <c r="AT11">
        <f t="shared" si="9"/>
        <v>43.419903253153926</v>
      </c>
      <c r="AU11">
        <f t="shared" si="9"/>
        <v>-9296.9180499447157</v>
      </c>
      <c r="AW11">
        <v>8</v>
      </c>
      <c r="AX11">
        <f>IF(Z11&gt;0, (R11*SUMPRODUCT(K11:$K$98, X11:$X$98)-K11*$AZ$3)/Z11, 0)</f>
        <v>34199.915697085242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1000000</v>
      </c>
      <c r="S12">
        <f t="shared" si="1"/>
        <v>28188.990693341191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27307.85475794764</v>
      </c>
      <c r="AC12">
        <f t="shared" si="2"/>
        <v>21625.500086112021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-23331.275387707017</v>
      </c>
      <c r="AI12">
        <f t="shared" si="6"/>
        <v>-23340.864902777532</v>
      </c>
      <c r="AJ12">
        <f t="shared" si="7"/>
        <v>5682.3546718356192</v>
      </c>
      <c r="AK12">
        <f t="shared" si="22"/>
        <v>62.808065943279573</v>
      </c>
      <c r="AL12">
        <f t="shared" si="8"/>
        <v>-17595.702164998635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-12400.820896424617</v>
      </c>
      <c r="AR12">
        <f t="shared" si="9"/>
        <v>-12405.917825627883</v>
      </c>
      <c r="AS12">
        <f t="shared" si="9"/>
        <v>3020.2319155052646</v>
      </c>
      <c r="AT12">
        <f t="shared" si="9"/>
        <v>33.38315474274566</v>
      </c>
      <c r="AU12">
        <f t="shared" si="9"/>
        <v>-9352.3027553798729</v>
      </c>
      <c r="AW12">
        <v>9</v>
      </c>
      <c r="AX12">
        <f>IF(Z12&gt;0, (R12*SUMPRODUCT(K12:$K$98, X12:$X$98)-K12*$AZ$3)/Z12, 0)</f>
        <v>28188.990693341191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1000000</v>
      </c>
      <c r="S13">
        <f t="shared" si="1"/>
        <v>20881.319310200521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21625.500086112021</v>
      </c>
      <c r="AC13">
        <f t="shared" si="2"/>
        <v>15340.071257440795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-24858.269310784795</v>
      </c>
      <c r="AI13">
        <f t="shared" si="6"/>
        <v>-24867.45220233822</v>
      </c>
      <c r="AJ13">
        <f t="shared" si="7"/>
        <v>6285.4288286712253</v>
      </c>
      <c r="AK13">
        <f t="shared" si="22"/>
        <v>43.251000172224039</v>
      </c>
      <c r="AL13">
        <f t="shared" si="8"/>
        <v>-18538.772373494769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-12559.348288554444</v>
      </c>
      <c r="AR13">
        <f t="shared" si="9"/>
        <v>-12563.987836540409</v>
      </c>
      <c r="AS13">
        <f t="shared" si="9"/>
        <v>3175.6390123247274</v>
      </c>
      <c r="AT13">
        <f t="shared" si="9"/>
        <v>21.852059296647006</v>
      </c>
      <c r="AU13">
        <f t="shared" si="9"/>
        <v>-9366.4967649190348</v>
      </c>
      <c r="AW13">
        <v>10</v>
      </c>
      <c r="AX13">
        <f>IF(Z13&gt;0, (R13*SUMPRODUCT(K13:$K$98, X13:$X$98)-K13*$AZ$3)/Z13, 0)</f>
        <v>20881.319310200521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1000000</v>
      </c>
      <c r="S14">
        <f t="shared" si="1"/>
        <v>21945.527656766139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15340.071257440795</v>
      </c>
      <c r="AC14">
        <f t="shared" si="2"/>
        <v>15381.118712883837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-26407.868615335097</v>
      </c>
      <c r="AI14">
        <f t="shared" si="6"/>
        <v>-26416.629579615295</v>
      </c>
      <c r="AJ14">
        <f t="shared" si="7"/>
        <v>-41.047455443042054</v>
      </c>
      <c r="AK14">
        <f t="shared" si="22"/>
        <v>1073.8049880208557</v>
      </c>
      <c r="AL14">
        <f t="shared" si="8"/>
        <v>-25383.872047037483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-11912.736711754544</v>
      </c>
      <c r="AR14">
        <f t="shared" si="9"/>
        <v>-11916.688831568956</v>
      </c>
      <c r="AS14">
        <f t="shared" si="9"/>
        <v>-18.516735920765676</v>
      </c>
      <c r="AT14">
        <f t="shared" si="9"/>
        <v>484.39941474992355</v>
      </c>
      <c r="AU14">
        <f t="shared" si="9"/>
        <v>-11450.806152739799</v>
      </c>
      <c r="AW14">
        <v>11</v>
      </c>
      <c r="AX14">
        <f>IF(Z14&gt;0, (R14*SUMPRODUCT(K14:$K$98, X14:$X$98)-K14*$AZ$3)/Z14, 0)</f>
        <v>21945.527656766139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1000000</v>
      </c>
      <c r="S15">
        <f t="shared" si="1"/>
        <v>22106.540178041148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15381.118712883837</v>
      </c>
      <c r="AC15">
        <f t="shared" si="2"/>
        <v>14718.735343984168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-28059.283479978789</v>
      </c>
      <c r="AI15">
        <f t="shared" si="6"/>
        <v>-28067.606093572685</v>
      </c>
      <c r="AJ15">
        <f t="shared" si="7"/>
        <v>662.38336889966922</v>
      </c>
      <c r="AK15">
        <f t="shared" si="22"/>
        <v>1076.6783099018687</v>
      </c>
      <c r="AL15">
        <f t="shared" si="8"/>
        <v>-26328.54441477115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-11301.517108081216</v>
      </c>
      <c r="AR15">
        <f t="shared" si="9"/>
        <v>-11304.869230739034</v>
      </c>
      <c r="AS15">
        <f t="shared" si="9"/>
        <v>266.79002623390375</v>
      </c>
      <c r="AT15">
        <f t="shared" si="9"/>
        <v>433.65677345033674</v>
      </c>
      <c r="AU15">
        <f t="shared" si="9"/>
        <v>-10604.422431054794</v>
      </c>
      <c r="AW15">
        <v>12</v>
      </c>
      <c r="AX15">
        <f>IF(Z15&gt;0, (R15*SUMPRODUCT(K15:$K$98, X15:$X$98)-K15*$AZ$3)/Z15, 0)</f>
        <v>22106.540178041148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1000000</v>
      </c>
      <c r="S16">
        <f t="shared" si="1"/>
        <v>21382.611314385384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14718.735343984168</v>
      </c>
      <c r="AC16">
        <f t="shared" si="2"/>
        <v>13462.176577737702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-29565.751887776405</v>
      </c>
      <c r="AI16">
        <f t="shared" si="6"/>
        <v>-29573.621703335768</v>
      </c>
      <c r="AJ16">
        <f t="shared" si="7"/>
        <v>1256.5587662464659</v>
      </c>
      <c r="AK16">
        <f t="shared" si="22"/>
        <v>1030.3114740788919</v>
      </c>
      <c r="AL16">
        <f t="shared" si="8"/>
        <v>-27286.751463010409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-10632.394336600619</v>
      </c>
      <c r="AR16">
        <f t="shared" si="9"/>
        <v>-10635.22446866359</v>
      </c>
      <c r="AS16">
        <f t="shared" si="9"/>
        <v>451.88190581307038</v>
      </c>
      <c r="AT16">
        <f t="shared" si="9"/>
        <v>370.51917108389597</v>
      </c>
      <c r="AU16">
        <f t="shared" si="9"/>
        <v>-9812.8233917666239</v>
      </c>
      <c r="AW16">
        <v>13</v>
      </c>
      <c r="AX16">
        <f>IF(Z16&gt;0, (R16*SUMPRODUCT(K16:$K$98, X16:$X$98)-K16*$AZ$3)/Z16, 0)</f>
        <v>21382.611314385384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1000000</v>
      </c>
      <c r="S17">
        <f t="shared" si="1"/>
        <v>19916.126665538297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13462.176577737702</v>
      </c>
      <c r="AC17">
        <f t="shared" si="2"/>
        <v>11798.495046346638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-30880.273576419906</v>
      </c>
      <c r="AI17">
        <f t="shared" si="6"/>
        <v>-30887.678690403969</v>
      </c>
      <c r="AJ17">
        <f t="shared" si="7"/>
        <v>1663.6815313910647</v>
      </c>
      <c r="AK17">
        <f t="shared" si="22"/>
        <v>942.35236044163923</v>
      </c>
      <c r="AL17">
        <f t="shared" si="8"/>
        <v>-28281.644798571266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-9915.2864173983817</v>
      </c>
      <c r="AR17">
        <f t="shared" si="9"/>
        <v>-9917.6641109095399</v>
      </c>
      <c r="AS17">
        <f t="shared" si="9"/>
        <v>534.18823671544715</v>
      </c>
      <c r="AT17">
        <f t="shared" si="9"/>
        <v>302.57806935444734</v>
      </c>
      <c r="AU17">
        <f t="shared" si="9"/>
        <v>-9080.8978048396457</v>
      </c>
      <c r="AW17">
        <v>14</v>
      </c>
      <c r="AX17">
        <f>IF(Z17&gt;0, (R17*SUMPRODUCT(K17:$K$98, X17:$X$98)-K17*$AZ$3)/Z17, 0)</f>
        <v>19916.126665538297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1000000</v>
      </c>
      <c r="S18">
        <f t="shared" si="1"/>
        <v>17843.13243768541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11798.495046346638</v>
      </c>
      <c r="AC18">
        <f t="shared" si="2"/>
        <v>9890.9879193139495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-32154.785700609227</v>
      </c>
      <c r="AI18">
        <f t="shared" si="6"/>
        <v>-32161.71482863219</v>
      </c>
      <c r="AJ18">
        <f t="shared" si="7"/>
        <v>1907.507127032688</v>
      </c>
      <c r="AK18">
        <f t="shared" si="22"/>
        <v>825.89465324426476</v>
      </c>
      <c r="AL18">
        <f t="shared" si="8"/>
        <v>-29428.313048355238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-9218.3187617738186</v>
      </c>
      <c r="AR18">
        <f t="shared" si="9"/>
        <v>-9220.3052440179108</v>
      </c>
      <c r="AS18">
        <f t="shared" si="9"/>
        <v>546.85510583295672</v>
      </c>
      <c r="AT18">
        <f t="shared" si="9"/>
        <v>236.7722257003268</v>
      </c>
      <c r="AU18">
        <f t="shared" si="9"/>
        <v>-8436.6779124846271</v>
      </c>
      <c r="AW18">
        <v>15</v>
      </c>
      <c r="AX18">
        <f>IF(Z18&gt;0, (R18*SUMPRODUCT(K18:$K$98, X18:$X$98)-K18*$AZ$3)/Z18, 0)</f>
        <v>17843.13243768541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1000000</v>
      </c>
      <c r="S19">
        <f t="shared" si="1"/>
        <v>15176.586776460328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9890.9879193139495</v>
      </c>
      <c r="AC19">
        <f t="shared" si="2"/>
        <v>7822.4720953666547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-33356.677622355695</v>
      </c>
      <c r="AI19">
        <f t="shared" si="6"/>
        <v>-33363.120500628153</v>
      </c>
      <c r="AJ19">
        <f t="shared" si="7"/>
        <v>2068.5158239472948</v>
      </c>
      <c r="AK19">
        <f t="shared" si="22"/>
        <v>692.36915435197648</v>
      </c>
      <c r="AL19">
        <f t="shared" si="8"/>
        <v>-30602.23552232888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-8538.2893261664303</v>
      </c>
      <c r="AR19">
        <f t="shared" si="9"/>
        <v>-8539.9385059620417</v>
      </c>
      <c r="AS19">
        <f t="shared" si="9"/>
        <v>529.47678964222519</v>
      </c>
      <c r="AT19">
        <f t="shared" si="9"/>
        <v>177.2253288321605</v>
      </c>
      <c r="AU19">
        <f t="shared" si="9"/>
        <v>-7833.2363874876546</v>
      </c>
      <c r="AW19">
        <v>16</v>
      </c>
      <c r="AX19">
        <f>IF(Z19&gt;0, (R19*SUMPRODUCT(K19:$K$98, X19:$X$98)-K19*$AZ$3)/Z19, 0)</f>
        <v>15176.586776460328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1000000</v>
      </c>
      <c r="S20">
        <f t="shared" si="1"/>
        <v>11912.897890239155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7822.4720953666547</v>
      </c>
      <c r="AC20">
        <f t="shared" si="2"/>
        <v>5667.935392259591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-34494.546084676702</v>
      </c>
      <c r="AI20">
        <f t="shared" si="6"/>
        <v>-34500.493352340374</v>
      </c>
      <c r="AJ20">
        <f t="shared" si="7"/>
        <v>2154.5367031070637</v>
      </c>
      <c r="AK20">
        <f t="shared" si="22"/>
        <v>547.57304667566586</v>
      </c>
      <c r="AL20">
        <f t="shared" si="8"/>
        <v>-31798.383602557646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-7883.5257617514062</v>
      </c>
      <c r="AR20">
        <f t="shared" si="9"/>
        <v>-7884.8849748201474</v>
      </c>
      <c r="AS20">
        <f t="shared" si="9"/>
        <v>492.40669994288663</v>
      </c>
      <c r="AT20">
        <f t="shared" si="9"/>
        <v>125.14460139036139</v>
      </c>
      <c r="AU20">
        <f t="shared" si="9"/>
        <v>-7267.333673486899</v>
      </c>
      <c r="AW20">
        <v>17</v>
      </c>
      <c r="AX20">
        <f>IF(Z20&gt;0, (R20*SUMPRODUCT(K20:$K$98, X20:$X$98)-K20*$AZ$3)/Z20, 0)</f>
        <v>11912.897890239155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1000000</v>
      </c>
      <c r="S21">
        <f t="shared" si="1"/>
        <v>8000.847341376757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5667.935392259591</v>
      </c>
      <c r="AC21">
        <f t="shared" si="2"/>
        <v>3484.1887582397831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-35546.128942718133</v>
      </c>
      <c r="AI21">
        <f t="shared" si="6"/>
        <v>-35551.572411093381</v>
      </c>
      <c r="AJ21">
        <f t="shared" si="7"/>
        <v>2183.746634019808</v>
      </c>
      <c r="AK21">
        <f t="shared" si="22"/>
        <v>396.75547745817141</v>
      </c>
      <c r="AL21">
        <f t="shared" si="8"/>
        <v>-32971.0702996154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-7253.4453956698908</v>
      </c>
      <c r="AR21">
        <f t="shared" si="9"/>
        <v>-7254.5561748685641</v>
      </c>
      <c r="AS21">
        <f t="shared" si="9"/>
        <v>445.60933747148482</v>
      </c>
      <c r="AT21">
        <f t="shared" si="9"/>
        <v>80.960832494963668</v>
      </c>
      <c r="AU21">
        <f t="shared" si="9"/>
        <v>-6727.9860049021154</v>
      </c>
      <c r="AW21">
        <v>18</v>
      </c>
      <c r="AX21">
        <f>IF(Z21&gt;0, (R21*SUMPRODUCT(K21:$K$98, X21:$X$98)-K21*$AZ$3)/Z21, 0)</f>
        <v>8000.847341376757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1000000</v>
      </c>
      <c r="S22">
        <f t="shared" si="1"/>
        <v>3344.0724779659399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3484.1887582397831</v>
      </c>
      <c r="AC22">
        <f t="shared" si="2"/>
        <v>1319.8318694730988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-36444.685746403731</v>
      </c>
      <c r="AI22">
        <f t="shared" si="6"/>
        <v>-36449.619221523397</v>
      </c>
      <c r="AJ22">
        <f t="shared" si="7"/>
        <v>2164.3568887666843</v>
      </c>
      <c r="AK22">
        <f t="shared" si="22"/>
        <v>243.89321307678483</v>
      </c>
      <c r="AL22">
        <f t="shared" si="8"/>
        <v>-34041.369119679926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-6640.0021677737741</v>
      </c>
      <c r="AR22">
        <f t="shared" si="9"/>
        <v>-6640.9010172169328</v>
      </c>
      <c r="AS22">
        <f t="shared" si="9"/>
        <v>394.33278512121655</v>
      </c>
      <c r="AT22">
        <f t="shared" si="9"/>
        <v>44.435873992821179</v>
      </c>
      <c r="AU22">
        <f t="shared" si="9"/>
        <v>-6202.1323581028946</v>
      </c>
      <c r="AW22">
        <v>19</v>
      </c>
      <c r="AX22">
        <f>IF(Z22&gt;0, (R22*SUMPRODUCT(K22:$K$98, X22:$X$98)-K22*$AZ$3)/Z22, 0)</f>
        <v>3344.0724779659399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1000000</v>
      </c>
      <c r="S23">
        <f t="shared" si="1"/>
        <v>-2196.2827664453016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1319.8318694730988</v>
      </c>
      <c r="AC23">
        <f t="shared" si="2"/>
        <v>-776.34127427995566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-37251.574607785573</v>
      </c>
      <c r="AI23">
        <f t="shared" si="6"/>
        <v>-37255.993103471446</v>
      </c>
      <c r="AJ23">
        <f t="shared" si="7"/>
        <v>2096.1731437530543</v>
      </c>
      <c r="AK23">
        <f t="shared" si="22"/>
        <v>92.388230863116917</v>
      </c>
      <c r="AL23">
        <f t="shared" si="8"/>
        <v>-35067.431728855277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-6059.8325508044209</v>
      </c>
      <c r="AR23">
        <f t="shared" si="9"/>
        <v>-6060.5513216017571</v>
      </c>
      <c r="AS23">
        <f t="shared" si="9"/>
        <v>340.99117641008343</v>
      </c>
      <c r="AT23">
        <f t="shared" si="9"/>
        <v>15.029088423514304</v>
      </c>
      <c r="AU23">
        <f t="shared" si="9"/>
        <v>-5704.531056768159</v>
      </c>
      <c r="AW23">
        <v>20</v>
      </c>
      <c r="AX23">
        <f>IF(Z23&gt;0, (R23*SUMPRODUCT(K23:$K$98, X23:$X$98)-K23*$AZ$3)/Z23, 0)</f>
        <v>-2196.2827664453016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1000000</v>
      </c>
      <c r="S24">
        <f t="shared" si="1"/>
        <v>-8901.3119008751564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-776.34127427995566</v>
      </c>
      <c r="AC24">
        <f t="shared" si="2"/>
        <v>-2779.1836250658671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-37723.058207447255</v>
      </c>
      <c r="AI24">
        <f t="shared" si="6"/>
        <v>-37726.960979948679</v>
      </c>
      <c r="AJ24">
        <f t="shared" si="7"/>
        <v>2002.8423507859115</v>
      </c>
      <c r="AK24">
        <f t="shared" si="22"/>
        <v>-54.343889199596902</v>
      </c>
      <c r="AL24">
        <f t="shared" si="8"/>
        <v>-35778.462518362365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-5479.0449044343959</v>
      </c>
      <c r="AR24">
        <f t="shared" si="9"/>
        <v>-5479.6117584171643</v>
      </c>
      <c r="AS24">
        <f t="shared" si="9"/>
        <v>290.90067714320531</v>
      </c>
      <c r="AT24">
        <f t="shared" si="9"/>
        <v>-7.8931195760638717</v>
      </c>
      <c r="AU24">
        <f t="shared" si="9"/>
        <v>-5196.6042008500235</v>
      </c>
      <c r="AW24">
        <v>21</v>
      </c>
      <c r="AX24">
        <f>IF(Z24&gt;0, (R24*SUMPRODUCT(K24:$K$98, X24:$X$98)-K24*$AZ$3)/Z24, 0)</f>
        <v>-8901.3119008751564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1000000</v>
      </c>
      <c r="S25">
        <f t="shared" si="1"/>
        <v>-17084.209033650037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-2779.1836250658671</v>
      </c>
      <c r="AC25">
        <f t="shared" si="2"/>
        <v>-4635.9158509123226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-37742.808042483455</v>
      </c>
      <c r="AI25">
        <f t="shared" si="6"/>
        <v>-37746.200002159334</v>
      </c>
      <c r="AJ25">
        <f t="shared" si="7"/>
        <v>1856.7322258464555</v>
      </c>
      <c r="AK25">
        <f t="shared" si="22"/>
        <v>-194.54285375461072</v>
      </c>
      <c r="AL25">
        <f t="shared" si="8"/>
        <v>-36084.010630067489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-4894.565578503325</v>
      </c>
      <c r="AR25">
        <f t="shared" si="9"/>
        <v>-4895.0054548647904</v>
      </c>
      <c r="AS25">
        <f t="shared" si="9"/>
        <v>240.78488359680469</v>
      </c>
      <c r="AT25">
        <f t="shared" si="9"/>
        <v>-25.228720514364504</v>
      </c>
      <c r="AU25">
        <f t="shared" si="9"/>
        <v>-4679.4492917823509</v>
      </c>
      <c r="AW25">
        <v>22</v>
      </c>
      <c r="AX25">
        <f>IF(Z25&gt;0, (R25*SUMPRODUCT(K25:$K$98, X25:$X$98)-K25*$AZ$3)/Z25, 0)</f>
        <v>-17084.209033650037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1000000</v>
      </c>
      <c r="S26">
        <f t="shared" si="1"/>
        <v>-27209.456196099101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-4635.9158509123226</v>
      </c>
      <c r="AC26">
        <f t="shared" si="2"/>
        <v>-6296.2736806764115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-37243.003572819784</v>
      </c>
      <c r="AI26">
        <f t="shared" si="6"/>
        <v>-37245.896075354241</v>
      </c>
      <c r="AJ26">
        <f t="shared" si="7"/>
        <v>1660.3578297640888</v>
      </c>
      <c r="AK26">
        <f t="shared" si="22"/>
        <v>-324.51410956386263</v>
      </c>
      <c r="AL26">
        <f t="shared" si="8"/>
        <v>-35910.052355154017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-4312.2766954514791</v>
      </c>
      <c r="AR26">
        <f t="shared" si="9"/>
        <v>-4312.6116112765812</v>
      </c>
      <c r="AS26">
        <f t="shared" si="9"/>
        <v>192.24879006878589</v>
      </c>
      <c r="AT26">
        <f t="shared" si="9"/>
        <v>-37.574698541197172</v>
      </c>
      <c r="AU26">
        <f t="shared" si="9"/>
        <v>-4157.9375197489926</v>
      </c>
      <c r="AW26">
        <v>23</v>
      </c>
      <c r="AX26">
        <f>IF(Z26&gt;0, (R26*SUMPRODUCT(K26:$K$98, X26:$X$98)-K26*$AZ$3)/Z26, 0)</f>
        <v>-27209.456196099101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1000000</v>
      </c>
      <c r="S27">
        <f t="shared" si="1"/>
        <v>-39985.110055467812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-6296.2736806764115</v>
      </c>
      <c r="AC27">
        <f t="shared" si="2"/>
        <v>-7720.8648861821384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-35992.699786598525</v>
      </c>
      <c r="AI27">
        <f t="shared" si="6"/>
        <v>-35995.113455360304</v>
      </c>
      <c r="AJ27">
        <f t="shared" si="7"/>
        <v>1424.591205505727</v>
      </c>
      <c r="AK27">
        <f t="shared" si="22"/>
        <v>-440.73915764734886</v>
      </c>
      <c r="AL27">
        <f t="shared" si="8"/>
        <v>-35011.261407501923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-3720.9884505232653</v>
      </c>
      <c r="AR27">
        <f t="shared" si="9"/>
        <v>-3721.237979834465</v>
      </c>
      <c r="AS27">
        <f t="shared" si="9"/>
        <v>147.27673816726445</v>
      </c>
      <c r="AT27">
        <f t="shared" si="9"/>
        <v>-45.564387362510878</v>
      </c>
      <c r="AU27">
        <f t="shared" si="9"/>
        <v>-3619.5256290297111</v>
      </c>
      <c r="AW27">
        <v>24</v>
      </c>
      <c r="AX27">
        <f>IF(Z27&gt;0, (R27*SUMPRODUCT(K27:$K$98, X27:$X$98)-K27*$AZ$3)/Z27, 0)</f>
        <v>-39985.110055467812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1000000</v>
      </c>
      <c r="S28">
        <f t="shared" si="1"/>
        <v>-56385.278395835419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-7720.8648861821384</v>
      </c>
      <c r="AC28">
        <f t="shared" si="2"/>
        <v>-8863.5627206824229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-33966.166928754305</v>
      </c>
      <c r="AI28">
        <f t="shared" si="6"/>
        <v>-33968.131883741858</v>
      </c>
      <c r="AJ28">
        <f t="shared" si="7"/>
        <v>1142.6978345002844</v>
      </c>
      <c r="AK28">
        <f t="shared" si="22"/>
        <v>-540.46054203274969</v>
      </c>
      <c r="AL28">
        <f t="shared" si="8"/>
        <v>-33365.894591274322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-3135.2517216734095</v>
      </c>
      <c r="AR28">
        <f t="shared" si="9"/>
        <v>-3135.4330971144673</v>
      </c>
      <c r="AS28">
        <f t="shared" si="9"/>
        <v>105.47688117073285</v>
      </c>
      <c r="AT28">
        <f t="shared" si="9"/>
        <v>-49.88728485198159</v>
      </c>
      <c r="AU28">
        <f t="shared" si="9"/>
        <v>-3079.843500795716</v>
      </c>
      <c r="AW28">
        <v>25</v>
      </c>
      <c r="AX28">
        <f>IF(Z28&gt;0, (R28*SUMPRODUCT(K28:$K$98, X28:$X$98)-K28*$AZ$3)/Z28, 0)</f>
        <v>-56385.278395835419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1000000</v>
      </c>
      <c r="S29">
        <f t="shared" si="1"/>
        <v>-77898.770087849683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-8863.5627206824229</v>
      </c>
      <c r="AC29">
        <f t="shared" si="2"/>
        <v>-9696.7692494781677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-31145.329136978246</v>
      </c>
      <c r="AI29">
        <f t="shared" si="6"/>
        <v>-31146.885125801713</v>
      </c>
      <c r="AJ29">
        <f t="shared" si="7"/>
        <v>833.20652879574482</v>
      </c>
      <c r="AK29">
        <f t="shared" si="22"/>
        <v>-620.4493904477697</v>
      </c>
      <c r="AL29">
        <f t="shared" si="8"/>
        <v>-30934.127987453739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-2566.8516967512965</v>
      </c>
      <c r="AR29">
        <f t="shared" si="9"/>
        <v>-2566.9799340395934</v>
      </c>
      <c r="AS29">
        <f t="shared" si="9"/>
        <v>68.668967432563036</v>
      </c>
      <c r="AT29">
        <f t="shared" si="9"/>
        <v>-51.134523691011516</v>
      </c>
      <c r="AU29">
        <f t="shared" si="9"/>
        <v>-2549.4454902980419</v>
      </c>
      <c r="AW29">
        <v>26</v>
      </c>
      <c r="AX29">
        <f>IF(Z29&gt;0, (R29*SUMPRODUCT(K29:$K$98, X29:$X$98)-K29*$AZ$3)/Z29, 0)</f>
        <v>-77898.770087849683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1000000</v>
      </c>
      <c r="S30">
        <f t="shared" si="1"/>
        <v>-106858.461190927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-9696.7692494781677</v>
      </c>
      <c r="AC30">
        <f t="shared" si="2"/>
        <v>-10208.223452588692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-27703.990510865093</v>
      </c>
      <c r="AI30">
        <f t="shared" si="6"/>
        <v>-27705.184639918938</v>
      </c>
      <c r="AJ30">
        <f t="shared" si="7"/>
        <v>511.45420311052476</v>
      </c>
      <c r="AK30">
        <f t="shared" si="22"/>
        <v>-678.77384746347184</v>
      </c>
      <c r="AL30">
        <f t="shared" si="8"/>
        <v>-27872.504284271887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-2038.6006568720218</v>
      </c>
      <c r="AR30">
        <f t="shared" si="9"/>
        <v>-2038.6885269668592</v>
      </c>
      <c r="AS30">
        <f t="shared" si="9"/>
        <v>37.635403968686752</v>
      </c>
      <c r="AT30">
        <f t="shared" si="9"/>
        <v>-49.947635188652612</v>
      </c>
      <c r="AU30">
        <f t="shared" si="9"/>
        <v>-2051.0007581868249</v>
      </c>
      <c r="AW30">
        <v>27</v>
      </c>
      <c r="AX30">
        <f>IF(Z30&gt;0, (R30*SUMPRODUCT(K30:$K$98, X30:$X$98)-K30*$AZ$3)/Z30, 0)</f>
        <v>-106858.461190927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1000000</v>
      </c>
      <c r="S31">
        <f t="shared" si="1"/>
        <v>-147289.18344257452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-10208.223452588692</v>
      </c>
      <c r="AC31">
        <f t="shared" si="2"/>
        <v>-10411.647775852878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-23886.545967499598</v>
      </c>
      <c r="AI31">
        <f t="shared" si="6"/>
        <v>-23887.429573438312</v>
      </c>
      <c r="AJ31">
        <f t="shared" si="7"/>
        <v>203.42432326418566</v>
      </c>
      <c r="AK31">
        <f t="shared" si="22"/>
        <v>-714.57564168120859</v>
      </c>
      <c r="AL31">
        <f t="shared" si="8"/>
        <v>-24398.580891855334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-1569.3693335522923</v>
      </c>
      <c r="AR31">
        <f t="shared" si="9"/>
        <v>-1569.4273873230236</v>
      </c>
      <c r="AS31">
        <f t="shared" si="9"/>
        <v>13.365176156645449</v>
      </c>
      <c r="AT31">
        <f t="shared" si="9"/>
        <v>-46.948315595054183</v>
      </c>
      <c r="AU31">
        <f t="shared" si="9"/>
        <v>-1603.0105267614324</v>
      </c>
      <c r="AW31">
        <v>28</v>
      </c>
      <c r="AX31">
        <f>IF(Z31&gt;0, (R31*SUMPRODUCT(K31:$K$98, X31:$X$98)-K31*$AZ$3)/Z31, 0)</f>
        <v>-147289.18344257452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1000000</v>
      </c>
      <c r="S32">
        <f t="shared" si="1"/>
        <v>-206340.29632156593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-10411.647775852878</v>
      </c>
      <c r="AC32">
        <f t="shared" si="2"/>
        <v>-10342.466811541031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-19858.240734268817</v>
      </c>
      <c r="AI32">
        <f t="shared" si="6"/>
        <v>-19858.867276138964</v>
      </c>
      <c r="AJ32">
        <f t="shared" si="7"/>
        <v>-69.180964311846765</v>
      </c>
      <c r="AK32">
        <f t="shared" si="22"/>
        <v>-728.81534430970157</v>
      </c>
      <c r="AL32">
        <f t="shared" si="8"/>
        <v>-20656.863584760511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-1164.915854016431</v>
      </c>
      <c r="AR32">
        <f t="shared" si="9"/>
        <v>-1164.9526079548843</v>
      </c>
      <c r="AS32">
        <f t="shared" si="9"/>
        <v>-4.0582649390458476</v>
      </c>
      <c r="AT32">
        <f t="shared" si="9"/>
        <v>-42.753462433945856</v>
      </c>
      <c r="AU32">
        <f t="shared" si="9"/>
        <v>-1211.7643353278761</v>
      </c>
      <c r="AW32">
        <v>29</v>
      </c>
      <c r="AX32">
        <f>IF(Z32&gt;0, (R32*SUMPRODUCT(K32:$K$98, X32:$X$98)-K32*$AZ$3)/Z32, 0)</f>
        <v>-206340.29632156593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1000000</v>
      </c>
      <c r="S33">
        <f t="shared" si="1"/>
        <v>-297212.90336185909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-10342.466811541031</v>
      </c>
      <c r="AC33">
        <f t="shared" si="2"/>
        <v>-10044.391328178768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-15826.842712187035</v>
      </c>
      <c r="AI33">
        <f t="shared" si="6"/>
        <v>-15827.265153104579</v>
      </c>
      <c r="AJ33">
        <f t="shared" si="7"/>
        <v>-298.07548336226318</v>
      </c>
      <c r="AK33">
        <f t="shared" si="22"/>
        <v>-723.97267680787229</v>
      </c>
      <c r="AL33">
        <f t="shared" si="8"/>
        <v>-16849.313313274713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-828.95326865823199</v>
      </c>
      <c r="AR33">
        <f t="shared" si="9"/>
        <v>-828.97539459868517</v>
      </c>
      <c r="AS33">
        <f t="shared" si="9"/>
        <v>-15.612124966008855</v>
      </c>
      <c r="AT33">
        <f t="shared" si="9"/>
        <v>-37.919092757332713</v>
      </c>
      <c r="AU33">
        <f t="shared" si="9"/>
        <v>-882.50661232202674</v>
      </c>
      <c r="AW33">
        <v>30</v>
      </c>
      <c r="AX33">
        <f>IF(Z33&gt;0, (R33*SUMPRODUCT(K33:$K$98, X33:$X$98)-K33*$AZ$3)/Z33, 0)</f>
        <v>-297212.90336185909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1000000</v>
      </c>
      <c r="S34">
        <f t="shared" si="1"/>
        <v>-444679.53789299796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-10044.391328178768</v>
      </c>
      <c r="AC34">
        <f t="shared" si="2"/>
        <v>-9567.1023313203095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-11942.720792378559</v>
      </c>
      <c r="AI34">
        <f t="shared" si="6"/>
        <v>-11942.989724877023</v>
      </c>
      <c r="AJ34">
        <f t="shared" si="7"/>
        <v>-477.28899685845863</v>
      </c>
      <c r="AK34">
        <f t="shared" si="22"/>
        <v>-703.10739297251382</v>
      </c>
      <c r="AL34">
        <f t="shared" si="8"/>
        <v>-13123.386114707995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-558.49722353406548</v>
      </c>
      <c r="AR34">
        <f t="shared" si="9"/>
        <v>-558.50980006970769</v>
      </c>
      <c r="AS34">
        <f t="shared" si="9"/>
        <v>-22.320255509860111</v>
      </c>
      <c r="AT34">
        <f t="shared" si="9"/>
        <v>-32.880575008671514</v>
      </c>
      <c r="AU34">
        <f t="shared" ref="AU34:AU69" si="23">AL34*$K34</f>
        <v>-613.71063058823927</v>
      </c>
      <c r="AW34">
        <v>31</v>
      </c>
      <c r="AX34">
        <f>IF(Z34&gt;0, (R34*SUMPRODUCT(K34:$K$98, X34:$X$98)-K34*$AZ$3)/Z34, 0)</f>
        <v>-444679.53789299796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1000000</v>
      </c>
      <c r="S35">
        <f t="shared" si="1"/>
        <v>-697185.41211029689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-9567.1023313203095</v>
      </c>
      <c r="AC35">
        <f t="shared" si="2"/>
        <v>-8959.3118177859014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-8448.7664397636072</v>
      </c>
      <c r="AI35">
        <f t="shared" ref="AI35:AI66" si="25">SUM(AE35:AH35)</f>
        <v>-8448.92707335659</v>
      </c>
      <c r="AJ35">
        <f t="shared" si="7"/>
        <v>-607.79051353440809</v>
      </c>
      <c r="AK35">
        <f t="shared" si="22"/>
        <v>-669.69716319242173</v>
      </c>
      <c r="AL35">
        <f t="shared" ref="AL35:AL69" si="26">SUM(AI35:AK35)</f>
        <v>-9726.4147500834206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-352.77111778317845</v>
      </c>
      <c r="AR35">
        <f t="shared" si="27"/>
        <v>-352.7778249033899</v>
      </c>
      <c r="AS35">
        <f t="shared" si="27"/>
        <v>-25.37778033825543</v>
      </c>
      <c r="AT35">
        <f t="shared" si="27"/>
        <v>-27.962640288376164</v>
      </c>
      <c r="AU35">
        <f t="shared" si="23"/>
        <v>-406.11824553002157</v>
      </c>
      <c r="AW35">
        <v>32</v>
      </c>
      <c r="AX35">
        <f>IF(Z35&gt;0, (R35*SUMPRODUCT(K35:$K$98, X35:$X$98)-K35*$AZ$3)/Z35, 0)</f>
        <v>-697185.41211029689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1000000</v>
      </c>
      <c r="S36">
        <f t="shared" si="1"/>
        <v>-1090258.2675488978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-8959.3118177859014</v>
      </c>
      <c r="AC36">
        <f t="shared" si="2"/>
        <v>-8270.7545989007995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-5136.1297677478287</v>
      </c>
      <c r="AI36">
        <f t="shared" si="25"/>
        <v>-5136.2245933827844</v>
      </c>
      <c r="AJ36">
        <f t="shared" si="7"/>
        <v>-688.55721888510197</v>
      </c>
      <c r="AK36">
        <f t="shared" si="22"/>
        <v>-627.15182724501312</v>
      </c>
      <c r="AL36">
        <f t="shared" si="26"/>
        <v>-6451.9336395128994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-191.47747063832165</v>
      </c>
      <c r="AR36">
        <f t="shared" si="27"/>
        <v>-191.48100578512557</v>
      </c>
      <c r="AS36">
        <f t="shared" si="27"/>
        <v>-25.669755365174353</v>
      </c>
      <c r="AT36">
        <f t="shared" si="27"/>
        <v>-23.380531843480611</v>
      </c>
      <c r="AU36">
        <f t="shared" si="23"/>
        <v>-240.53129299378054</v>
      </c>
      <c r="AW36">
        <v>33</v>
      </c>
      <c r="AX36">
        <f>IF(Z36&gt;0, (R36*SUMPRODUCT(K36:$K$98, X36:$X$98)-K36*$AZ$3)/Z36, 0)</f>
        <v>-1090258.2675488978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1000000</v>
      </c>
      <c r="S37">
        <f t="shared" si="1"/>
        <v>-1703780.7744816332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-8270.7545989007995</v>
      </c>
      <c r="AC37">
        <f t="shared" si="2"/>
        <v>-7532.4746260853008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-3089.1551771238892</v>
      </c>
      <c r="AI37">
        <f t="shared" si="25"/>
        <v>-3089.2104400627813</v>
      </c>
      <c r="AJ37">
        <f t="shared" si="7"/>
        <v>-738.2799728154987</v>
      </c>
      <c r="AK37">
        <f t="shared" si="22"/>
        <v>-578.95282192305604</v>
      </c>
      <c r="AL37">
        <f t="shared" si="26"/>
        <v>-4406.4432348013361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-102.82610755157511</v>
      </c>
      <c r="AR37">
        <f t="shared" si="27"/>
        <v>-102.82794704249488</v>
      </c>
      <c r="AS37">
        <f t="shared" si="27"/>
        <v>-24.574503880565626</v>
      </c>
      <c r="AT37">
        <f t="shared" si="27"/>
        <v>-19.271115149927148</v>
      </c>
      <c r="AU37">
        <f t="shared" si="23"/>
        <v>-146.67356607298765</v>
      </c>
      <c r="AW37">
        <v>34</v>
      </c>
      <c r="AX37">
        <f>IF(Z37&gt;0, (R37*SUMPRODUCT(K37:$K$98, X37:$X$98)-K37*$AZ$3)/Z37, 0)</f>
        <v>-1703780.7744816332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1000000</v>
      </c>
      <c r="S38">
        <f t="shared" si="1"/>
        <v>-2679416.7146372325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-7532.4746260853008</v>
      </c>
      <c r="AC38">
        <f t="shared" si="2"/>
        <v>-6805.1601591245353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-1837.0331250431741</v>
      </c>
      <c r="AI38">
        <f t="shared" si="25"/>
        <v>-1837.0648724386144</v>
      </c>
      <c r="AJ38">
        <f t="shared" si="7"/>
        <v>-727.31446696076546</v>
      </c>
      <c r="AK38">
        <f t="shared" si="22"/>
        <v>-527.27322382597106</v>
      </c>
      <c r="AL38">
        <f t="shared" si="26"/>
        <v>-3091.6525632253511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-54.596227672975473</v>
      </c>
      <c r="AR38">
        <f t="shared" si="27"/>
        <v>-54.597171198710448</v>
      </c>
      <c r="AS38">
        <f t="shared" si="27"/>
        <v>-21.615628856504976</v>
      </c>
      <c r="AT38">
        <f t="shared" si="27"/>
        <v>-15.6704463198996</v>
      </c>
      <c r="AU38">
        <f t="shared" si="23"/>
        <v>-91.883246375115021</v>
      </c>
      <c r="AW38">
        <v>35</v>
      </c>
      <c r="AX38">
        <f>IF(Z38&gt;0, (R38*SUMPRODUCT(K38:$K$98, X38:$X$98)-K38*$AZ$3)/Z38, 0)</f>
        <v>-2679416.7146372325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1000000</v>
      </c>
      <c r="S39">
        <f t="shared" si="1"/>
        <v>-4261642.7742422121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-6805.1601591245353</v>
      </c>
      <c r="AC39">
        <f t="shared" si="2"/>
        <v>-6118.5594452686346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-1078.6658154832317</v>
      </c>
      <c r="AI39">
        <f t="shared" si="25"/>
        <v>-1078.683762082024</v>
      </c>
      <c r="AJ39">
        <f t="shared" si="7"/>
        <v>-686.60071385590072</v>
      </c>
      <c r="AK39">
        <f t="shared" si="22"/>
        <v>-476.36121113871752</v>
      </c>
      <c r="AL39">
        <f t="shared" si="26"/>
        <v>-2241.6456870766424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-28.622959858845668</v>
      </c>
      <c r="AR39">
        <f t="shared" si="27"/>
        <v>-28.623436081202456</v>
      </c>
      <c r="AS39">
        <f t="shared" si="27"/>
        <v>-18.21930795400991</v>
      </c>
      <c r="AT39">
        <f t="shared" si="27"/>
        <v>-12.640493124950225</v>
      </c>
      <c r="AU39">
        <f t="shared" si="23"/>
        <v>-59.483237160162595</v>
      </c>
      <c r="AW39">
        <v>36</v>
      </c>
      <c r="AX39">
        <f>IF(Z39&gt;0, (R39*SUMPRODUCT(K39:$K$98, X39:$X$98)-K39*$AZ$3)/Z39, 0)</f>
        <v>-4261642.7742422121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1000000</v>
      </c>
      <c r="S40">
        <f t="shared" si="1"/>
        <v>-6869544.0882998845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-6118.5594452686346</v>
      </c>
      <c r="AC40">
        <f t="shared" si="2"/>
        <v>-5485.3994216195542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-622.86065759596272</v>
      </c>
      <c r="AI40">
        <f t="shared" si="25"/>
        <v>-622.87063897054725</v>
      </c>
      <c r="AJ40">
        <f t="shared" si="7"/>
        <v>-633.16002364908036</v>
      </c>
      <c r="AK40">
        <f t="shared" si="22"/>
        <v>-428.29916116880446</v>
      </c>
      <c r="AL40">
        <f t="shared" si="26"/>
        <v>-1684.3298237884319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-14.757082433388055</v>
      </c>
      <c r="AR40">
        <f t="shared" si="27"/>
        <v>-14.757318916405156</v>
      </c>
      <c r="AS40">
        <f t="shared" si="27"/>
        <v>-15.001099441050927</v>
      </c>
      <c r="AT40">
        <f t="shared" si="27"/>
        <v>-10.147447828722793</v>
      </c>
      <c r="AU40">
        <f t="shared" si="23"/>
        <v>-39.905866186178876</v>
      </c>
      <c r="AW40">
        <v>37</v>
      </c>
      <c r="AX40">
        <f>IF(Z40&gt;0, (R40*SUMPRODUCT(K40:$K$98, X40:$X$98)-K40*$AZ$3)/Z40, 0)</f>
        <v>-6869544.0882998845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1000000</v>
      </c>
      <c r="S41">
        <f t="shared" si="1"/>
        <v>-11253599.984399151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-5485.3994216195542</v>
      </c>
      <c r="AC41">
        <f t="shared" si="2"/>
        <v>-4909.2788402065817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-354.28412217626573</v>
      </c>
      <c r="AI41">
        <f t="shared" si="25"/>
        <v>-354.28957518557718</v>
      </c>
      <c r="AJ41">
        <f t="shared" si="7"/>
        <v>-576.12058141297257</v>
      </c>
      <c r="AK41">
        <f t="shared" si="22"/>
        <v>-383.97795951336883</v>
      </c>
      <c r="AL41">
        <f t="shared" si="26"/>
        <v>-1314.3881161119186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-7.4945104552741189</v>
      </c>
      <c r="AR41">
        <f t="shared" si="27"/>
        <v>-7.4946258079889008</v>
      </c>
      <c r="AS41">
        <f t="shared" si="27"/>
        <v>-12.187228979880549</v>
      </c>
      <c r="AT41">
        <f t="shared" si="27"/>
        <v>-8.1226525605796684</v>
      </c>
      <c r="AU41">
        <f t="shared" si="23"/>
        <v>-27.804507348449121</v>
      </c>
      <c r="AW41">
        <v>38</v>
      </c>
      <c r="AX41">
        <f>IF(Z41&gt;0, (R41*SUMPRODUCT(K41:$K$98, X41:$X$98)-K41*$AZ$3)/Z41, 0)</f>
        <v>-11253599.984399151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1000000</v>
      </c>
      <c r="S42">
        <f t="shared" si="1"/>
        <v>-18771490.703983836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-4909.2788402065817</v>
      </c>
      <c r="AC42">
        <f t="shared" si="2"/>
        <v>-4389.2040079418903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-198.05545802082528</v>
      </c>
      <c r="AI42">
        <f t="shared" si="25"/>
        <v>-198.05838080681838</v>
      </c>
      <c r="AJ42">
        <f t="shared" si="7"/>
        <v>-520.07483226469139</v>
      </c>
      <c r="AK42">
        <f t="shared" si="22"/>
        <v>-343.64951881446075</v>
      </c>
      <c r="AL42">
        <f t="shared" si="26"/>
        <v>-1061.7827318859704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-3.7407645444872593</v>
      </c>
      <c r="AR42">
        <f t="shared" si="27"/>
        <v>-3.7408197484908414</v>
      </c>
      <c r="AS42">
        <f t="shared" si="27"/>
        <v>-9.8228926001693502</v>
      </c>
      <c r="AT42">
        <f t="shared" si="27"/>
        <v>-6.4906665464178834</v>
      </c>
      <c r="AU42">
        <f t="shared" si="23"/>
        <v>-20.054378895078074</v>
      </c>
      <c r="AW42">
        <v>39</v>
      </c>
      <c r="AX42">
        <f>IF(Z42&gt;0, (R42*SUMPRODUCT(K42:$K$98, X42:$X$98)-K42*$AZ$3)/Z42, 0)</f>
        <v>-18771490.703983836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1000000</v>
      </c>
      <c r="S43">
        <f t="shared" si="1"/>
        <v>-31928498.530203052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-4389.2040079418903</v>
      </c>
      <c r="AC43">
        <f t="shared" si="2"/>
        <v>-3921.9007164864079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-108.65079071588501</v>
      </c>
      <c r="AI43">
        <f t="shared" si="25"/>
        <v>-108.65232613913423</v>
      </c>
      <c r="AJ43">
        <f t="shared" si="7"/>
        <v>-467.30329145548239</v>
      </c>
      <c r="AK43">
        <f t="shared" si="22"/>
        <v>-307.24428055593233</v>
      </c>
      <c r="AL43">
        <f t="shared" si="26"/>
        <v>-883.19989815054896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-1.832265594147696</v>
      </c>
      <c r="AR43">
        <f t="shared" si="27"/>
        <v>-1.832291487223793</v>
      </c>
      <c r="AS43">
        <f t="shared" si="27"/>
        <v>-7.8805109224177174</v>
      </c>
      <c r="AT43">
        <f t="shared" si="27"/>
        <v>-5.1813072003625251</v>
      </c>
      <c r="AU43">
        <f t="shared" si="23"/>
        <v>-14.894109610004035</v>
      </c>
      <c r="AW43">
        <v>40</v>
      </c>
      <c r="AX43">
        <f>IF(Z43&gt;0, (R43*SUMPRODUCT(K43:$K$98, X43:$X$98)-K43*$AZ$3)/Z43, 0)</f>
        <v>-31928498.530203052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1000000</v>
      </c>
      <c r="S44">
        <f t="shared" si="1"/>
        <v>-55497912.571170688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-3921.9007164864079</v>
      </c>
      <c r="AC44">
        <f t="shared" si="2"/>
        <v>-3503.1579320805836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-58.483184483272197</v>
      </c>
      <c r="AI44">
        <f t="shared" si="25"/>
        <v>-58.483973512482891</v>
      </c>
      <c r="AJ44">
        <f t="shared" si="7"/>
        <v>-418.7427844058243</v>
      </c>
      <c r="AK44">
        <f t="shared" si="22"/>
        <v>-274.53305015404857</v>
      </c>
      <c r="AL44">
        <f t="shared" si="26"/>
        <v>-751.75980807235578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-0.88057940735480555</v>
      </c>
      <c r="AR44">
        <f t="shared" si="27"/>
        <v>-0.88059128774197803</v>
      </c>
      <c r="AS44">
        <f t="shared" si="27"/>
        <v>-6.3049964906006544</v>
      </c>
      <c r="AT44">
        <f t="shared" si="27"/>
        <v>-4.1336352105297181</v>
      </c>
      <c r="AU44">
        <f t="shared" si="23"/>
        <v>-11.319222988872351</v>
      </c>
      <c r="AW44">
        <v>41</v>
      </c>
      <c r="AX44">
        <f>IF(Z44&gt;0, (R44*SUMPRODUCT(K44:$K$98, X44:$X$98)-K44*$AZ$3)/Z44, 0)</f>
        <v>-55497912.571170688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1000000</v>
      </c>
      <c r="S45">
        <f t="shared" si="1"/>
        <v>-98708452.028486073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-3503.1579320805836</v>
      </c>
      <c r="AC45">
        <f t="shared" si="2"/>
        <v>-3128.5250739879625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-30.796511761150995</v>
      </c>
      <c r="AI45">
        <f t="shared" si="25"/>
        <v>-30.796907943672565</v>
      </c>
      <c r="AJ45">
        <f t="shared" si="7"/>
        <v>-374.63285809262106</v>
      </c>
      <c r="AK45">
        <f t="shared" si="22"/>
        <v>-245.22105524564088</v>
      </c>
      <c r="AL45">
        <f t="shared" si="26"/>
        <v>-650.65082128193455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-0.41401971100810236</v>
      </c>
      <c r="AR45">
        <f t="shared" si="27"/>
        <v>-0.41402503717537609</v>
      </c>
      <c r="AS45">
        <f t="shared" si="27"/>
        <v>-5.0364596109000841</v>
      </c>
      <c r="AT45">
        <f t="shared" si="27"/>
        <v>-3.2966834430247069</v>
      </c>
      <c r="AU45">
        <f t="shared" si="23"/>
        <v>-8.7471680911001677</v>
      </c>
      <c r="AW45">
        <v>42</v>
      </c>
      <c r="AX45">
        <f>IF(Z45&gt;0, (R45*SUMPRODUCT(K45:$K$98, X45:$X$98)-K45*$AZ$3)/Z45, 0)</f>
        <v>-98708452.028486073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1000000</v>
      </c>
      <c r="S46">
        <f t="shared" si="1"/>
        <v>-180013245.290418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-3128.5250739879625</v>
      </c>
      <c r="AC46">
        <f t="shared" si="2"/>
        <v>-2793.6592387882783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-15.858468582469063</v>
      </c>
      <c r="AI46">
        <f t="shared" si="25"/>
        <v>-15.858662572308136</v>
      </c>
      <c r="AJ46">
        <f t="shared" si="7"/>
        <v>-334.86583519968417</v>
      </c>
      <c r="AK46">
        <f t="shared" si="22"/>
        <v>-218.99675517915739</v>
      </c>
      <c r="AL46">
        <f t="shared" si="26"/>
        <v>-569.72125295114972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-0.19035430951409257</v>
      </c>
      <c r="AR46">
        <f t="shared" si="27"/>
        <v>-0.19035663803665306</v>
      </c>
      <c r="AS46">
        <f t="shared" si="27"/>
        <v>-4.0195025457730162</v>
      </c>
      <c r="AT46">
        <f t="shared" si="27"/>
        <v>-2.6286886341622324</v>
      </c>
      <c r="AU46">
        <f t="shared" si="23"/>
        <v>-6.8385478179719019</v>
      </c>
      <c r="AW46">
        <v>43</v>
      </c>
      <c r="AX46">
        <f>IF(Z46&gt;0, (R46*SUMPRODUCT(K46:$K$98, X46:$X$98)-K46*$AZ$3)/Z46, 0)</f>
        <v>-180013245.290418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1000000</v>
      </c>
      <c r="S47">
        <f t="shared" si="1"/>
        <v>-337361334.19815856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-2793.6592387882783</v>
      </c>
      <c r="AC47">
        <f t="shared" si="2"/>
        <v>-2494.4925797846749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-7.9698681661290891</v>
      </c>
      <c r="AI47">
        <f t="shared" si="25"/>
        <v>-7.9699605927176949</v>
      </c>
      <c r="AJ47">
        <f t="shared" si="7"/>
        <v>-299.1666590036034</v>
      </c>
      <c r="AK47">
        <f t="shared" si="22"/>
        <v>-195.55614671517949</v>
      </c>
      <c r="AL47">
        <f t="shared" si="26"/>
        <v>-502.69276631150058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-8.5415085940656402E-2</v>
      </c>
      <c r="AR47">
        <f t="shared" si="27"/>
        <v>-8.5416076499702606E-2</v>
      </c>
      <c r="AS47">
        <f t="shared" si="27"/>
        <v>-3.2062444894597197</v>
      </c>
      <c r="AT47">
        <f t="shared" si="27"/>
        <v>-2.0958245142483229</v>
      </c>
      <c r="AU47">
        <f t="shared" si="23"/>
        <v>-5.3874850802077452</v>
      </c>
      <c r="AW47">
        <v>44</v>
      </c>
      <c r="AX47">
        <f>IF(Z47&gt;0, (R47*SUMPRODUCT(K47:$K$98, X47:$X$98)-K47*$AZ$3)/Z47, 0)</f>
        <v>-337361334.19815856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1000000</v>
      </c>
      <c r="S48">
        <f t="shared" si="1"/>
        <v>-650579456.01363802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-2494.4925797846749</v>
      </c>
      <c r="AC48">
        <f t="shared" si="2"/>
        <v>-2227.2949472696173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-3.8966302061913418</v>
      </c>
      <c r="AI48">
        <f t="shared" si="25"/>
        <v>-3.8966730006364836</v>
      </c>
      <c r="AJ48">
        <f t="shared" si="7"/>
        <v>-267.19763251505765</v>
      </c>
      <c r="AK48">
        <f t="shared" si="22"/>
        <v>-174.61448058492726</v>
      </c>
      <c r="AL48">
        <f t="shared" si="26"/>
        <v>-445.70878610062141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-3.7286757200801095E-2</v>
      </c>
      <c r="AR48">
        <f t="shared" si="27"/>
        <v>-3.7287166699778697E-2</v>
      </c>
      <c r="AS48">
        <f t="shared" si="27"/>
        <v>-2.5568074774936971</v>
      </c>
      <c r="AT48">
        <f t="shared" si="27"/>
        <v>-1.6708816071304842</v>
      </c>
      <c r="AU48">
        <f t="shared" si="23"/>
        <v>-4.2649762513239606</v>
      </c>
      <c r="AW48">
        <v>45</v>
      </c>
      <c r="AX48">
        <f>IF(Z48&gt;0, (R48*SUMPRODUCT(K48:$K$98, X48:$X$98)-K48*$AZ$3)/Z48, 0)</f>
        <v>-650579456.01363802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1000000</v>
      </c>
      <c r="S49">
        <f t="shared" si="1"/>
        <v>-1293830556.8494761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-2227.2949472696173</v>
      </c>
      <c r="AC49">
        <f t="shared" si="2"/>
        <v>-1988.6866558116415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-1.8522666557217049</v>
      </c>
      <c r="AI49">
        <f t="shared" si="25"/>
        <v>-1.852285868889199</v>
      </c>
      <c r="AJ49">
        <f t="shared" si="7"/>
        <v>-238.60829145797584</v>
      </c>
      <c r="AK49">
        <f t="shared" si="22"/>
        <v>-155.91064630887323</v>
      </c>
      <c r="AL49">
        <f t="shared" si="26"/>
        <v>-396.37122363573826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-1.5825261968226208E-2</v>
      </c>
      <c r="AR49">
        <f t="shared" si="27"/>
        <v>-1.5825426120297883E-2</v>
      </c>
      <c r="AS49">
        <f t="shared" si="27"/>
        <v>-2.0386042735526479</v>
      </c>
      <c r="AT49">
        <f t="shared" si="27"/>
        <v>-1.3320581104517191</v>
      </c>
      <c r="AU49">
        <f t="shared" si="23"/>
        <v>-3.3864878101246654</v>
      </c>
      <c r="AW49">
        <v>46</v>
      </c>
      <c r="AX49">
        <f>IF(Z49&gt;0, (R49*SUMPRODUCT(K49:$K$98, X49:$X$98)-K49*$AZ$3)/Z49, 0)</f>
        <v>-1293830556.8494761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1000000</v>
      </c>
      <c r="S50">
        <f t="shared" si="1"/>
        <v>-2656744851.5029063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-1988.6866558116415</v>
      </c>
      <c r="AC50">
        <f t="shared" si="2"/>
        <v>-1775.6260719529157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-0.85333638470194417</v>
      </c>
      <c r="AI50">
        <f t="shared" si="25"/>
        <v>-0.85334473903295449</v>
      </c>
      <c r="AJ50">
        <f t="shared" si="7"/>
        <v>-213.06058385872575</v>
      </c>
      <c r="AK50">
        <f t="shared" si="22"/>
        <v>-139.20806590681491</v>
      </c>
      <c r="AL50">
        <f t="shared" si="26"/>
        <v>-353.12199450457365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-6.5095301098542077E-3</v>
      </c>
      <c r="AR50">
        <f t="shared" si="27"/>
        <v>-6.5095938394340485E-3</v>
      </c>
      <c r="AS50">
        <f t="shared" si="27"/>
        <v>-1.625296085711758</v>
      </c>
      <c r="AT50">
        <f t="shared" si="27"/>
        <v>-1.0619248315205656</v>
      </c>
      <c r="AU50">
        <f t="shared" si="23"/>
        <v>-2.6937305110717578</v>
      </c>
      <c r="AW50">
        <v>47</v>
      </c>
      <c r="AX50">
        <f>IF(Z50&gt;0, (R50*SUMPRODUCT(K50:$K$98, X50:$X$98)-K50*$AZ$3)/Z50, 0)</f>
        <v>-2656744851.5029063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1000000</v>
      </c>
      <c r="S51">
        <f t="shared" si="1"/>
        <v>-5635598698.1646442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-1775.6260719529157</v>
      </c>
      <c r="AC51">
        <f t="shared" si="2"/>
        <v>-1585.3857876252634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-0.38034671360872796</v>
      </c>
      <c r="AI51">
        <f t="shared" si="25"/>
        <v>-0.38035023006250807</v>
      </c>
      <c r="AJ51">
        <f t="shared" si="7"/>
        <v>-190.24028432765226</v>
      </c>
      <c r="AK51">
        <f t="shared" si="22"/>
        <v>-124.29382503670411</v>
      </c>
      <c r="AL51">
        <f t="shared" si="26"/>
        <v>-314.91445959441887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-2.5905442918002669E-3</v>
      </c>
      <c r="AR51">
        <f t="shared" si="27"/>
        <v>-2.5905682423930849E-3</v>
      </c>
      <c r="AS51">
        <f t="shared" si="27"/>
        <v>-1.295727989758422</v>
      </c>
      <c r="AT51">
        <f t="shared" si="27"/>
        <v>-0.84656616564352005</v>
      </c>
      <c r="AU51">
        <f t="shared" si="23"/>
        <v>-2.1448847236443349</v>
      </c>
      <c r="AW51">
        <v>48</v>
      </c>
      <c r="AX51">
        <f>IF(Z51&gt;0, (R51*SUMPRODUCT(K51:$K$98, X51:$X$98)-K51*$AZ$3)/Z51, 0)</f>
        <v>-5635598698.1646442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1000000</v>
      </c>
      <c r="S52">
        <f t="shared" si="1"/>
        <v>-12373099916.698441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-1585.3857876252634</v>
      </c>
      <c r="AC52">
        <f t="shared" si="2"/>
        <v>-1415.5251693679816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-0.16409970136975363</v>
      </c>
      <c r="AI52">
        <f t="shared" si="25"/>
        <v>-0.16410113141272881</v>
      </c>
      <c r="AJ52">
        <f t="shared" si="7"/>
        <v>-169.86061825728189</v>
      </c>
      <c r="AK52">
        <f t="shared" si="22"/>
        <v>-110.97700513376846</v>
      </c>
      <c r="AL52">
        <f t="shared" si="26"/>
        <v>-281.00172452246306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-9.9793239736291513E-4</v>
      </c>
      <c r="AR52">
        <f t="shared" si="27"/>
        <v>-9.9794109382124268E-4</v>
      </c>
      <c r="AS52">
        <f t="shared" si="27"/>
        <v>-1.0329660113950685</v>
      </c>
      <c r="AT52">
        <f t="shared" si="27"/>
        <v>-0.67487964853609872</v>
      </c>
      <c r="AU52">
        <f t="shared" si="23"/>
        <v>-1.7088436010249883</v>
      </c>
      <c r="AW52">
        <v>49</v>
      </c>
      <c r="AX52">
        <f>IF(Z52&gt;0, (R52*SUMPRODUCT(K52:$K$98, X52:$X$98)-K52*$AZ$3)/Z52, 0)</f>
        <v>-12373099916.698441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1000000</v>
      </c>
      <c r="S53">
        <f t="shared" si="1"/>
        <v>-28169208602.616352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-1415.5251693679816</v>
      </c>
      <c r="AC53">
        <f t="shared" si="2"/>
        <v>-1263.8625880132602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-6.8392591582909307E-2</v>
      </c>
      <c r="AI53">
        <f t="shared" si="25"/>
        <v>-6.8393152418059946E-2</v>
      </c>
      <c r="AJ53">
        <f t="shared" si="7"/>
        <v>-151.6625813547214</v>
      </c>
      <c r="AK53">
        <f t="shared" si="22"/>
        <v>-99.086761855758724</v>
      </c>
      <c r="AL53">
        <f t="shared" si="26"/>
        <v>-250.81773636289819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-3.7135080462896946E-4</v>
      </c>
      <c r="AR53">
        <f t="shared" si="27"/>
        <v>-3.7135384979189771E-4</v>
      </c>
      <c r="AS53">
        <f t="shared" si="27"/>
        <v>-0.82348132034020194</v>
      </c>
      <c r="AT53">
        <f t="shared" si="27"/>
        <v>-0.53801073905218211</v>
      </c>
      <c r="AU53">
        <f t="shared" si="23"/>
        <v>-1.3618634132421759</v>
      </c>
      <c r="AW53">
        <v>50</v>
      </c>
      <c r="AX53">
        <f>IF(Z53&gt;0, (R53*SUMPRODUCT(K53:$K$98, X53:$X$98)-K53*$AZ$3)/Z53, 0)</f>
        <v>-28169208602.616352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1000000</v>
      </c>
      <c r="S54">
        <f t="shared" si="1"/>
        <v>-66619453265.61422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-1263.8625880132602</v>
      </c>
      <c r="AC54">
        <f t="shared" si="2"/>
        <v>-1128.4490492862797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-2.747941216465391E-2</v>
      </c>
      <c r="AI54">
        <f t="shared" si="25"/>
        <v>-2.747962389880099E-2</v>
      </c>
      <c r="AJ54">
        <f t="shared" si="7"/>
        <v>-135.41353872698051</v>
      </c>
      <c r="AK54">
        <f t="shared" si="22"/>
        <v>-88.470381160928227</v>
      </c>
      <c r="AL54">
        <f t="shared" si="26"/>
        <v>-223.91139951180753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-1.3321855666958011E-4</v>
      </c>
      <c r="AR54">
        <f t="shared" si="27"/>
        <v>-1.3321958314413868E-4</v>
      </c>
      <c r="AS54">
        <f t="shared" si="27"/>
        <v>-0.65647678613491312</v>
      </c>
      <c r="AT54">
        <f t="shared" si="27"/>
        <v>-0.42889914877532853</v>
      </c>
      <c r="AU54">
        <f t="shared" si="23"/>
        <v>-1.0855091544933857</v>
      </c>
      <c r="AW54">
        <v>51</v>
      </c>
      <c r="AX54">
        <f>IF(Z54&gt;0, (R54*SUMPRODUCT(K54:$K$98, X54:$X$98)-K54*$AZ$3)/Z54, 0)</f>
        <v>-66619453265.61422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1000000</v>
      </c>
      <c r="S55">
        <f t="shared" si="1"/>
        <v>-163941038252.74112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-1128.4490492862797</v>
      </c>
      <c r="AC55">
        <f t="shared" si="2"/>
        <v>-1007.5439056496713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-1.0623574503650217E-2</v>
      </c>
      <c r="AI55">
        <f t="shared" si="25"/>
        <v>-1.062365132577453E-2</v>
      </c>
      <c r="AJ55">
        <f t="shared" si="7"/>
        <v>-120.90514363660839</v>
      </c>
      <c r="AK55">
        <f t="shared" si="22"/>
        <v>-78.99143345003958</v>
      </c>
      <c r="AL55">
        <f t="shared" si="26"/>
        <v>-199.90720073797374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-4.5984337213202679E-5</v>
      </c>
      <c r="AR55">
        <f t="shared" si="27"/>
        <v>-4.5984669739177683E-5</v>
      </c>
      <c r="AS55">
        <f t="shared" si="27"/>
        <v>-0.5233401331996308</v>
      </c>
      <c r="AT55">
        <f t="shared" si="27"/>
        <v>-0.3419158694159683</v>
      </c>
      <c r="AU55">
        <f t="shared" si="23"/>
        <v>-0.86530198728533825</v>
      </c>
      <c r="AW55">
        <v>52</v>
      </c>
      <c r="AX55">
        <f>IF(Z55&gt;0, (R55*SUMPRODUCT(K55:$K$98, X55:$X$98)-K55*$AZ$3)/Z55, 0)</f>
        <v>-163941038252.74112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1000000</v>
      </c>
      <c r="S56">
        <f t="shared" si="1"/>
        <v>-420577943493.38568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-1007.5439056496713</v>
      </c>
      <c r="AC56">
        <f t="shared" si="2"/>
        <v>-899.59281158475403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-3.9453679059996581E-3</v>
      </c>
      <c r="AI56">
        <f t="shared" si="25"/>
        <v>-3.9453946428039026E-3</v>
      </c>
      <c r="AJ56">
        <f t="shared" si="7"/>
        <v>-107.95109406491724</v>
      </c>
      <c r="AK56">
        <f t="shared" si="22"/>
        <v>-70.528073395476994</v>
      </c>
      <c r="AL56">
        <f t="shared" si="26"/>
        <v>-178.48311285503704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-1.5247854812804923E-5</v>
      </c>
      <c r="AR56">
        <f t="shared" si="27"/>
        <v>-1.524795814382981E-5</v>
      </c>
      <c r="AS56">
        <f t="shared" si="27"/>
        <v>-0.41720383203863576</v>
      </c>
      <c r="AT56">
        <f t="shared" si="27"/>
        <v>-0.27257326793928049</v>
      </c>
      <c r="AU56">
        <f t="shared" si="23"/>
        <v>-0.68979234793606004</v>
      </c>
      <c r="AW56">
        <v>53</v>
      </c>
      <c r="AX56">
        <f>IF(Z56&gt;0, (R56*SUMPRODUCT(K56:$K$98, X56:$X$98)-K56*$AZ$3)/Z56, 0)</f>
        <v>-420577943493.38568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1000000</v>
      </c>
      <c r="S57">
        <f t="shared" si="1"/>
        <v>-1127195798124.7122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-899.59281158475403</v>
      </c>
      <c r="AC57">
        <f t="shared" si="2"/>
        <v>-803.20788036006002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-1.4049831480431141E-3</v>
      </c>
      <c r="AI57">
        <f t="shared" si="25"/>
        <v>-1.4049920551899658E-3</v>
      </c>
      <c r="AJ57">
        <f t="shared" si="7"/>
        <v>-96.384931224694014</v>
      </c>
      <c r="AK57">
        <f t="shared" si="22"/>
        <v>-62.971496810932791</v>
      </c>
      <c r="AL57">
        <f t="shared" si="26"/>
        <v>-159.35783302768198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-4.8481308529331287E-6</v>
      </c>
      <c r="AR57">
        <f t="shared" si="27"/>
        <v>-4.8481615885426792E-6</v>
      </c>
      <c r="AS57">
        <f t="shared" si="27"/>
        <v>-0.33259242965235714</v>
      </c>
      <c r="AT57">
        <f t="shared" si="27"/>
        <v>-0.21729374972908569</v>
      </c>
      <c r="AU57">
        <f t="shared" si="23"/>
        <v>-0.54989102754303132</v>
      </c>
      <c r="AW57">
        <v>54</v>
      </c>
      <c r="AX57">
        <f>IF(Z57&gt;0, (R57*SUMPRODUCT(K57:$K$98, X57:$X$98)-K57*$AZ$3)/Z57, 0)</f>
        <v>-1127195798124.7122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1000000</v>
      </c>
      <c r="S58">
        <f t="shared" si="1"/>
        <v>-3162593505042.7134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-803.20788036006002</v>
      </c>
      <c r="AC58">
        <f t="shared" si="2"/>
        <v>-717.14989728627245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-4.7868596928533192E-4</v>
      </c>
      <c r="AI58">
        <f t="shared" si="25"/>
        <v>-4.7868880378609899E-4</v>
      </c>
      <c r="AJ58">
        <f t="shared" si="7"/>
        <v>-86.057983073787568</v>
      </c>
      <c r="AK58">
        <f t="shared" si="22"/>
        <v>-56.224551625204207</v>
      </c>
      <c r="AL58">
        <f t="shared" si="26"/>
        <v>-142.28301338779556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-1.4748093876420555E-6</v>
      </c>
      <c r="AR58">
        <f t="shared" si="27"/>
        <v>-1.474818120608152E-6</v>
      </c>
      <c r="AS58">
        <f t="shared" si="27"/>
        <v>-0.26514067564639632</v>
      </c>
      <c r="AT58">
        <f t="shared" si="27"/>
        <v>-0.17322524969055417</v>
      </c>
      <c r="AU58">
        <f t="shared" si="23"/>
        <v>-0.43836740015507114</v>
      </c>
      <c r="AW58">
        <v>55</v>
      </c>
      <c r="AX58">
        <f>IF(Z58&gt;0, (R58*SUMPRODUCT(K58:$K$98, X58:$X$98)-K58*$AZ$3)/Z58, 0)</f>
        <v>-3162593505042.7134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1000000</v>
      </c>
      <c r="S59">
        <f t="shared" si="1"/>
        <v>-9307625508927.6602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-717.14989728627245</v>
      </c>
      <c r="AC59">
        <f t="shared" si="2"/>
        <v>-640.31240954508326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-1.5569807179563989E-4</v>
      </c>
      <c r="AI59">
        <f t="shared" si="25"/>
        <v>-1.5569893172550189E-4</v>
      </c>
      <c r="AJ59">
        <f t="shared" si="7"/>
        <v>-76.837487741189193</v>
      </c>
      <c r="AK59">
        <f t="shared" si="22"/>
        <v>-50.200492810039073</v>
      </c>
      <c r="AL59">
        <f t="shared" si="26"/>
        <v>-127.03813625015999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-4.2830230019514545E-7</v>
      </c>
      <c r="AR59">
        <f t="shared" si="27"/>
        <v>-4.2830466573463901E-7</v>
      </c>
      <c r="AS59">
        <f t="shared" si="27"/>
        <v>-0.21136853116564552</v>
      </c>
      <c r="AT59">
        <f t="shared" si="27"/>
        <v>-0.13809410928152355</v>
      </c>
      <c r="AU59">
        <f t="shared" si="23"/>
        <v>-0.3494630687518348</v>
      </c>
      <c r="AW59">
        <v>56</v>
      </c>
      <c r="AX59">
        <f>IF(Z59&gt;0, (R59*SUMPRODUCT(K59:$K$98, X59:$X$98)-K59*$AZ$3)/Z59, 0)</f>
        <v>-9307625508927.6602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1000000</v>
      </c>
      <c r="S60">
        <f t="shared" si="1"/>
        <v>-29042933477829.473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-640.31240954508326</v>
      </c>
      <c r="AC60">
        <f t="shared" si="2"/>
        <v>-571.70750888767259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-4.842153585297159E-5</v>
      </c>
      <c r="AI60">
        <f t="shared" si="25"/>
        <v>-4.8421781914336795E-5</v>
      </c>
      <c r="AJ60">
        <f t="shared" si="7"/>
        <v>-68.604900657410667</v>
      </c>
      <c r="AK60">
        <f t="shared" si="22"/>
        <v>-44.82186866815583</v>
      </c>
      <c r="AL60">
        <f t="shared" si="26"/>
        <v>-113.42681774734841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-1.1892898443963973E-7</v>
      </c>
      <c r="AR60">
        <f t="shared" si="27"/>
        <v>-1.1892958879527939E-7</v>
      </c>
      <c r="AS60">
        <f t="shared" si="27"/>
        <v>-0.16850170113444482</v>
      </c>
      <c r="AT60">
        <f t="shared" si="27"/>
        <v>-0.11008777866065032</v>
      </c>
      <c r="AU60">
        <f t="shared" si="23"/>
        <v>-0.27858959872468392</v>
      </c>
      <c r="AW60">
        <v>57</v>
      </c>
      <c r="AX60">
        <f>IF(Z60&gt;0, (R60*SUMPRODUCT(K60:$K$98, X60:$X$98)-K60*$AZ$3)/Z60, 0)</f>
        <v>-29042933477829.473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1000000</v>
      </c>
      <c r="S61">
        <f t="shared" si="1"/>
        <v>-96399770722486.969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-571.70750888767259</v>
      </c>
      <c r="AC61">
        <f t="shared" si="2"/>
        <v>-510.45313303721491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-1.4192890548458557E-5</v>
      </c>
      <c r="AI61">
        <f t="shared" si="25"/>
        <v>-1.4192956738078253E-5</v>
      </c>
      <c r="AJ61">
        <f t="shared" si="7"/>
        <v>-61.254375850457677</v>
      </c>
      <c r="AK61">
        <f t="shared" si="22"/>
        <v>-40.019525622137088</v>
      </c>
      <c r="AL61">
        <f t="shared" si="26"/>
        <v>-101.2739156655515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-3.1124471150245099E-8</v>
      </c>
      <c r="AR61">
        <f t="shared" si="27"/>
        <v>-3.1124616301572911E-8</v>
      </c>
      <c r="AS61">
        <f t="shared" si="27"/>
        <v>-0.13432852507912138</v>
      </c>
      <c r="AT61">
        <f t="shared" si="27"/>
        <v>-8.7761303197535001E-2</v>
      </c>
      <c r="AU61">
        <f t="shared" si="23"/>
        <v>-0.22208985940127265</v>
      </c>
      <c r="AW61">
        <v>58</v>
      </c>
      <c r="AX61">
        <f>IF(Z61&gt;0, (R61*SUMPRODUCT(K61:$K$98, X61:$X$98)-K61*$AZ$3)/Z61, 0)</f>
        <v>-96399770722486.969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1000000</v>
      </c>
      <c r="S62">
        <f t="shared" si="1"/>
        <v>-341597914952851.81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-510.45313303721491</v>
      </c>
      <c r="AC62">
        <f t="shared" si="2"/>
        <v>-455.76172595281565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-3.9080126462692693E-6</v>
      </c>
      <c r="AI62">
        <f t="shared" si="25"/>
        <v>-3.9080293238346903E-6</v>
      </c>
      <c r="AJ62">
        <f t="shared" si="7"/>
        <v>-54.691407084399259</v>
      </c>
      <c r="AK62">
        <f t="shared" si="22"/>
        <v>-35.731719312605044</v>
      </c>
      <c r="AL62">
        <f t="shared" si="26"/>
        <v>-90.423130305033624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-7.6518961105602886E-9</v>
      </c>
      <c r="AR62">
        <f t="shared" si="27"/>
        <v>-7.6519287652647456E-9</v>
      </c>
      <c r="AS62">
        <f t="shared" si="27"/>
        <v>-0.10708587792050588</v>
      </c>
      <c r="AT62">
        <f t="shared" si="27"/>
        <v>-6.996277360892543E-2</v>
      </c>
      <c r="AU62">
        <f t="shared" si="23"/>
        <v>-0.17704865918136006</v>
      </c>
      <c r="AW62">
        <v>59</v>
      </c>
      <c r="AX62">
        <f>IF(Z62&gt;0, (R62*SUMPRODUCT(K62:$K$98, X62:$X$98)-K62*$AZ$3)/Z62, 0)</f>
        <v>-341597914952851.81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1000000</v>
      </c>
      <c r="S63">
        <f t="shared" si="1"/>
        <v>-1297462944851932.8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-455.76172595281565</v>
      </c>
      <c r="AC63">
        <f t="shared" si="2"/>
        <v>-406.93011246446417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-1.0072279333795123E-6</v>
      </c>
      <c r="AI63">
        <f t="shared" si="25"/>
        <v>-1.0072318538201122E-6</v>
      </c>
      <c r="AJ63">
        <f t="shared" si="7"/>
        <v>-48.831613488351479</v>
      </c>
      <c r="AK63">
        <f t="shared" si="22"/>
        <v>-31.9033208166971</v>
      </c>
      <c r="AL63">
        <f t="shared" si="26"/>
        <v>-80.734935312280427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-1.7608519532921182E-9</v>
      </c>
      <c r="AR63">
        <f t="shared" si="27"/>
        <v>-1.7608588070689638E-9</v>
      </c>
      <c r="AS63">
        <f t="shared" si="27"/>
        <v>-8.5368206285608594E-2</v>
      </c>
      <c r="AT63">
        <f t="shared" si="27"/>
        <v>-5.5773894780794669E-2</v>
      </c>
      <c r="AU63">
        <f t="shared" si="23"/>
        <v>-0.14114210282726206</v>
      </c>
      <c r="AW63">
        <v>60</v>
      </c>
      <c r="AX63">
        <f>IF(Z63&gt;0, (R63*SUMPRODUCT(K63:$K$98, X63:$X$98)-K63*$AZ$3)/Z63, 0)</f>
        <v>-1297462944851932.8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1000000</v>
      </c>
      <c r="S64">
        <f t="shared" si="1"/>
        <v>-5305813920044006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-406.93011246446417</v>
      </c>
      <c r="AC64">
        <f t="shared" si="2"/>
        <v>-363.33045755907915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-2.4202109680806922E-7</v>
      </c>
      <c r="AI64">
        <f t="shared" si="25"/>
        <v>-2.4202195278055296E-7</v>
      </c>
      <c r="AJ64">
        <f t="shared" si="7"/>
        <v>-43.599654905385023</v>
      </c>
      <c r="AK64">
        <f t="shared" si="22"/>
        <v>-28.485107872512494</v>
      </c>
      <c r="AL64">
        <f t="shared" si="26"/>
        <v>-72.084763019919478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-3.7777245111606577E-10</v>
      </c>
      <c r="AR64">
        <f t="shared" si="27"/>
        <v>-3.7777378720960278E-10</v>
      </c>
      <c r="AS64">
        <f t="shared" si="27"/>
        <v>-6.8055011396315396E-2</v>
      </c>
      <c r="AT64">
        <f t="shared" si="27"/>
        <v>-4.4462607447144697E-2</v>
      </c>
      <c r="AU64">
        <f t="shared" si="23"/>
        <v>-0.11251761922123389</v>
      </c>
      <c r="AW64">
        <v>61</v>
      </c>
      <c r="AX64">
        <f>IF(Z64&gt;0, (R64*SUMPRODUCT(K64:$K$98, X64:$X$98)-K64*$AZ$3)/Z64, 0)</f>
        <v>-5305813920044006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1000000</v>
      </c>
      <c r="S65">
        <f t="shared" si="1"/>
        <v>-2.3488906667692148E+16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-363.33045755907915</v>
      </c>
      <c r="AC65">
        <f t="shared" si="2"/>
        <v>-324.40219424950527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-5.3982152509240644E-8</v>
      </c>
      <c r="AI65">
        <f t="shared" si="25"/>
        <v>-5.3982325145093198E-8</v>
      </c>
      <c r="AJ65">
        <f t="shared" si="7"/>
        <v>-38.928263309573879</v>
      </c>
      <c r="AK65">
        <f t="shared" si="22"/>
        <v>-25.433132029135542</v>
      </c>
      <c r="AL65">
        <f t="shared" si="26"/>
        <v>-64.361395392691747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-7.5233147982363039E-11</v>
      </c>
      <c r="AR65">
        <f t="shared" si="27"/>
        <v>-7.5233388579264772E-11</v>
      </c>
      <c r="AS65">
        <f t="shared" si="27"/>
        <v>-5.4253038423472136E-2</v>
      </c>
      <c r="AT65">
        <f t="shared" si="27"/>
        <v>-3.5445318436966626E-2</v>
      </c>
      <c r="AU65">
        <f t="shared" si="23"/>
        <v>-8.9698356935672144E-2</v>
      </c>
      <c r="AW65">
        <v>62</v>
      </c>
      <c r="AX65">
        <f>IF(Z65&gt;0, (R65*SUMPRODUCT(K65:$K$98, X65:$X$98)-K65*$AZ$3)/Z65, 0)</f>
        <v>-2.3488906667692148E+16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1000000</v>
      </c>
      <c r="S66">
        <f t="shared" si="1"/>
        <v>-1.1334350683789654E+17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-324.40219424950527</v>
      </c>
      <c r="AC66">
        <f t="shared" si="2"/>
        <v>-289.64481629426649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-1.1117299360663943E-8</v>
      </c>
      <c r="AI66">
        <f t="shared" si="25"/>
        <v>-1.1117331303915962E-8</v>
      </c>
      <c r="AJ66">
        <f t="shared" si="7"/>
        <v>-34.75737795523878</v>
      </c>
      <c r="AK66">
        <f t="shared" si="22"/>
        <v>-22.708153597465373</v>
      </c>
      <c r="AL66">
        <f t="shared" si="26"/>
        <v>-57.465531563821486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-1.3833762461416688E-11</v>
      </c>
      <c r="AR66">
        <f t="shared" si="27"/>
        <v>-1.3833802209861552E-11</v>
      </c>
      <c r="AS66">
        <f t="shared" si="27"/>
        <v>-4.3250190070058391E-2</v>
      </c>
      <c r="AT66">
        <f t="shared" si="27"/>
        <v>-2.8256790845824619E-2</v>
      </c>
      <c r="AU66">
        <f t="shared" si="23"/>
        <v>-7.1506980929716815E-2</v>
      </c>
      <c r="AW66">
        <v>63</v>
      </c>
      <c r="AX66">
        <f>IF(Z66&gt;0, (R66*SUMPRODUCT(K66:$K$98, X66:$X$98)-K66*$AZ$3)/Z66, 0)</f>
        <v>-1.1334350683789654E+17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-6.0101658523587827E+17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-289.64481629426649</v>
      </c>
      <c r="AC67">
        <f t="shared" ref="AC67:AC69" si="30">S67*Z67</f>
        <v>-258.61144311989284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-2.0996155322138434E-9</v>
      </c>
      <c r="AI67">
        <f t="shared" ref="AI67:AI69" si="33">SUM(AE67:AH67)</f>
        <v>-2.09962091083919E-9</v>
      </c>
      <c r="AJ67">
        <f t="shared" ref="AJ67:AJ69" si="34">AB67-AC67</f>
        <v>-31.033373174373651</v>
      </c>
      <c r="AK67">
        <f t="shared" si="22"/>
        <v>-20.275137140598655</v>
      </c>
      <c r="AL67">
        <f t="shared" si="26"/>
        <v>-51.308510317071928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-2.3327208336899417E-12</v>
      </c>
      <c r="AR67">
        <f t="shared" si="27"/>
        <v>-2.3327268094656063E-12</v>
      </c>
      <c r="AS67">
        <f t="shared" si="27"/>
        <v>-3.447878672682772E-2</v>
      </c>
      <c r="AT67">
        <f t="shared" si="27"/>
        <v>-2.2526140661536187E-2</v>
      </c>
      <c r="AU67">
        <f t="shared" si="23"/>
        <v>-5.7004927390696632E-2</v>
      </c>
      <c r="AW67">
        <v>64</v>
      </c>
      <c r="AX67">
        <f>IF(Z67&gt;0, (R67*SUMPRODUCT(K67:$K$98, X67:$X$98)-K67*$AZ$3)/Z67, 0)</f>
        <v>-6.0101658523587827E+17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1000000</v>
      </c>
      <c r="S68">
        <f t="shared" si="29"/>
        <v>-3.5367192674038277E+18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-258.61144311989284</v>
      </c>
      <c r="AC68">
        <f t="shared" si="30"/>
        <v>-230.90307421419203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-3.6069976456086071E-10</v>
      </c>
      <c r="AI68">
        <f t="shared" si="33"/>
        <v>-3.6070058065289671E-10</v>
      </c>
      <c r="AJ68">
        <f t="shared" si="34"/>
        <v>-27.708368905700809</v>
      </c>
      <c r="AK68">
        <f t="shared" si="22"/>
        <v>-18.102801018392501</v>
      </c>
      <c r="AL68">
        <f t="shared" si="26"/>
        <v>-45.811169924454006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-3.5780864341106147E-13</v>
      </c>
      <c r="AR68">
        <f t="shared" si="27"/>
        <v>-3.5780945296186518E-13</v>
      </c>
      <c r="AS68">
        <f t="shared" si="27"/>
        <v>-2.7486277684024406E-2</v>
      </c>
      <c r="AT68">
        <f t="shared" si="27"/>
        <v>-1.7957701420230576E-2</v>
      </c>
      <c r="AU68">
        <f t="shared" si="23"/>
        <v>-4.5443979104612786E-2</v>
      </c>
      <c r="AW68">
        <v>65</v>
      </c>
      <c r="AX68">
        <f>IF(Z68&gt;0, (R68*SUMPRODUCT(K68:$K$98, X68:$X$98)-K68*$AZ$3)/Z68, 0)</f>
        <v>-3.5367192674038277E+18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-230.90307421419203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-230.90307421419203</v>
      </c>
      <c r="AK69">
        <f t="shared" si="22"/>
        <v>-16.163215194993445</v>
      </c>
      <c r="AL69">
        <f t="shared" si="26"/>
        <v>-247.06628940925077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-5.7825057407776936E-14</v>
      </c>
      <c r="AR69">
        <f t="shared" si="27"/>
        <v>-5.7825057407776936E-14</v>
      </c>
      <c r="AS69">
        <f t="shared" si="27"/>
        <v>-0.20451099467281714</v>
      </c>
      <c r="AT69">
        <f t="shared" si="27"/>
        <v>-1.4315769627097201E-2</v>
      </c>
      <c r="AU69">
        <f t="shared" si="23"/>
        <v>-0.21882676429997217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539374.32323872077</v>
      </c>
      <c r="AO71" s="8">
        <f t="shared" si="47"/>
        <v>-53937.432323872083</v>
      </c>
      <c r="AP71" s="8">
        <f t="shared" si="47"/>
        <v>-709.86104039914369</v>
      </c>
      <c r="AQ71" s="8">
        <f t="shared" si="47"/>
        <v>-232768.78867835473</v>
      </c>
      <c r="AR71" s="8">
        <f t="shared" si="47"/>
        <v>251958.24119609475</v>
      </c>
      <c r="AS71" s="8">
        <f t="shared" si="47"/>
        <v>-15014.766995098589</v>
      </c>
      <c r="AT71" s="8">
        <f t="shared" si="47"/>
        <v>5327.3952655973935</v>
      </c>
      <c r="AU71" s="8">
        <f t="shared" si="47"/>
        <v>242270.86946659361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92326.752782675801</v>
      </c>
      <c r="K3">
        <v>1</v>
      </c>
      <c r="L3" s="2">
        <v>0</v>
      </c>
      <c r="O3">
        <f>$C$3</f>
        <v>92326.752782675801</v>
      </c>
      <c r="P3">
        <f>O3*C5</f>
        <v>9232.6752782675812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92326.752782675801</v>
      </c>
      <c r="AF3">
        <f t="shared" ref="AF3:AG34" si="4">-$Z3*P3</f>
        <v>-9232.6752782675812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82469.120533708221</v>
      </c>
      <c r="AJ3">
        <f t="shared" ref="AJ3:AJ66" si="7">AB3-AC3</f>
        <v>0</v>
      </c>
      <c r="AL3">
        <f t="shared" ref="AL3:AL34" si="8">SUM(AI3:AK3)</f>
        <v>82469.120533708221</v>
      </c>
      <c r="AN3">
        <f t="shared" ref="AN3:AU34" si="9">AE3*$K3</f>
        <v>92326.752782675801</v>
      </c>
      <c r="AO3">
        <f t="shared" si="9"/>
        <v>-9232.6752782675812</v>
      </c>
      <c r="AP3">
        <f t="shared" si="9"/>
        <v>-624.95697070000006</v>
      </c>
      <c r="AQ3">
        <f t="shared" si="9"/>
        <v>0</v>
      </c>
      <c r="AR3">
        <f t="shared" si="9"/>
        <v>82469.120533708221</v>
      </c>
      <c r="AS3">
        <f t="shared" si="9"/>
        <v>0</v>
      </c>
      <c r="AT3">
        <f t="shared" si="9"/>
        <v>0</v>
      </c>
      <c r="AU3">
        <f t="shared" si="9"/>
        <v>82469.120533708221</v>
      </c>
      <c r="AW3">
        <v>0</v>
      </c>
      <c r="AX3">
        <f>IF(Z3&gt;0, (R3*SUMPRODUCT(K3:$K$98, X3:$X$98)-K3*$AZ$3)/Z3, 0)</f>
        <v>0</v>
      </c>
      <c r="AZ3">
        <f>C6*SUMPRODUCT(X4:X98, K4:K98)/1</f>
        <v>51609.251284010541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3502.7640421840024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3461.8016301150856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-3461.8016301150856</v>
      </c>
      <c r="AK4">
        <f>G4*SUM(AB4, AE4:AF4)</f>
        <v>0</v>
      </c>
      <c r="AL4">
        <f t="shared" si="8"/>
        <v>-6850.423630115085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-3161.3228845974436</v>
      </c>
      <c r="AR4">
        <f t="shared" si="9"/>
        <v>-3161.3228845974436</v>
      </c>
      <c r="AS4">
        <f t="shared" si="9"/>
        <v>-3229.5938334873454</v>
      </c>
      <c r="AT4">
        <f t="shared" si="9"/>
        <v>0</v>
      </c>
      <c r="AU4">
        <f t="shared" si="9"/>
        <v>-6390.916718084788</v>
      </c>
      <c r="AW4">
        <v>1</v>
      </c>
      <c r="AX4">
        <f>IF(Z4&gt;0, (R4*SUMPRODUCT(K4:$K$98, X4:$X$98)-K4*$AZ$3)/Z4, 0)</f>
        <v>3502.7640421840024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1.701527E-3</v>
      </c>
      <c r="Q5" s="4">
        <f t="shared" ref="Q5:Q68" si="21">$C$8</f>
        <v>12.5</v>
      </c>
      <c r="R5">
        <f t="shared" si="0"/>
        <v>2000000</v>
      </c>
      <c r="S5">
        <f t="shared" si="1"/>
        <v>4419.2307129765713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3461.8016301150856</v>
      </c>
      <c r="AC5">
        <f t="shared" si="2"/>
        <v>4316.4438403888489</v>
      </c>
      <c r="AE5">
        <f t="shared" si="3"/>
        <v>0</v>
      </c>
      <c r="AF5">
        <f t="shared" si="4"/>
        <v>0</v>
      </c>
      <c r="AG5">
        <f t="shared" si="4"/>
        <v>-12.209262541198912</v>
      </c>
      <c r="AH5">
        <f t="shared" si="5"/>
        <v>-3363.2576281742058</v>
      </c>
      <c r="AI5">
        <f t="shared" si="6"/>
        <v>-3375.4668907154046</v>
      </c>
      <c r="AJ5">
        <f t="shared" si="7"/>
        <v>-854.64221027376334</v>
      </c>
      <c r="AK5">
        <f>G5*SUM(AB5, AE5:AF5)</f>
        <v>141.93386683471851</v>
      </c>
      <c r="AL5">
        <f t="shared" si="8"/>
        <v>-4088.1752341544493</v>
      </c>
      <c r="AN5">
        <f t="shared" si="9"/>
        <v>0</v>
      </c>
      <c r="AO5">
        <f t="shared" si="9"/>
        <v>0</v>
      </c>
      <c r="AP5">
        <f t="shared" si="9"/>
        <v>-10.440238288845837</v>
      </c>
      <c r="AQ5">
        <f t="shared" si="9"/>
        <v>-2875.9485633494428</v>
      </c>
      <c r="AR5">
        <f t="shared" si="9"/>
        <v>-2886.3888016382884</v>
      </c>
      <c r="AS5">
        <f t="shared" si="9"/>
        <v>-730.81140624631041</v>
      </c>
      <c r="AT5">
        <f t="shared" si="9"/>
        <v>121.36878750960695</v>
      </c>
      <c r="AU5">
        <f t="shared" si="9"/>
        <v>-3495.8314203749919</v>
      </c>
      <c r="AW5">
        <v>2</v>
      </c>
      <c r="AX5">
        <f>IF(Z5&gt;0, (R5*SUMPRODUCT(K5:$K$98, X5:$X$98)-K5*$AZ$3)/Z5, 0)</f>
        <v>4419.2307129765713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1.710095E-3</v>
      </c>
      <c r="Q6" s="4">
        <f t="shared" si="21"/>
        <v>12.5</v>
      </c>
      <c r="R6">
        <f t="shared" si="0"/>
        <v>2000000</v>
      </c>
      <c r="S6">
        <f t="shared" si="1"/>
        <v>5967.1255043851779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4316.4438403888489</v>
      </c>
      <c r="AC6">
        <f t="shared" si="2"/>
        <v>5760.0857819145895</v>
      </c>
      <c r="AE6">
        <f t="shared" si="3"/>
        <v>0</v>
      </c>
      <c r="AF6">
        <f t="shared" si="4"/>
        <v>0</v>
      </c>
      <c r="AG6">
        <f t="shared" si="4"/>
        <v>-12.066290916961533</v>
      </c>
      <c r="AH6">
        <f t="shared" si="5"/>
        <v>-3340.6398120626486</v>
      </c>
      <c r="AI6">
        <f t="shared" si="6"/>
        <v>-3352.70610297961</v>
      </c>
      <c r="AJ6">
        <f t="shared" si="7"/>
        <v>-1443.6419415257405</v>
      </c>
      <c r="AK6">
        <f>G6*SUM(AB6, AE6:AF6)</f>
        <v>252.51196466274769</v>
      </c>
      <c r="AL6">
        <f t="shared" si="8"/>
        <v>-4543.836079842602</v>
      </c>
      <c r="AN6">
        <f t="shared" si="9"/>
        <v>0</v>
      </c>
      <c r="AO6">
        <f t="shared" si="9"/>
        <v>0</v>
      </c>
      <c r="AP6">
        <f t="shared" si="9"/>
        <v>-9.3080578318996974</v>
      </c>
      <c r="AQ6">
        <f t="shared" si="9"/>
        <v>-2577.0030558865233</v>
      </c>
      <c r="AR6">
        <f t="shared" si="9"/>
        <v>-2586.3111137184233</v>
      </c>
      <c r="AS6">
        <f t="shared" si="9"/>
        <v>-1113.6398726628177</v>
      </c>
      <c r="AT6">
        <f t="shared" si="9"/>
        <v>194.79026210312293</v>
      </c>
      <c r="AU6">
        <f t="shared" si="9"/>
        <v>-3505.160724278117</v>
      </c>
      <c r="AW6">
        <v>3</v>
      </c>
      <c r="AX6">
        <f>IF(Z6&gt;0, (R6*SUMPRODUCT(K6:$K$98, X6:$X$98)-K6*$AZ$3)/Z6, 0)</f>
        <v>5967.1255043851779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1.7195660000000001E-3</v>
      </c>
      <c r="Q7" s="4">
        <f t="shared" si="21"/>
        <v>12.5</v>
      </c>
      <c r="R7">
        <f t="shared" si="0"/>
        <v>2000000</v>
      </c>
      <c r="S7">
        <f t="shared" si="1"/>
        <v>7099.3480247976149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5760.0857819145895</v>
      </c>
      <c r="AC7">
        <f t="shared" si="2"/>
        <v>6772.7094212934317</v>
      </c>
      <c r="AE7">
        <f t="shared" si="3"/>
        <v>0</v>
      </c>
      <c r="AF7">
        <f t="shared" si="4"/>
        <v>0</v>
      </c>
      <c r="AG7">
        <f t="shared" si="4"/>
        <v>-11.924879224185</v>
      </c>
      <c r="AH7">
        <f t="shared" si="5"/>
        <v>-3319.8053771065397</v>
      </c>
      <c r="AI7">
        <f t="shared" si="6"/>
        <v>-3331.7302563307248</v>
      </c>
      <c r="AJ7">
        <f t="shared" si="7"/>
        <v>-1012.6236393788422</v>
      </c>
      <c r="AK7">
        <f>G7*SUM(AB7, AE7:AF7)</f>
        <v>282.82021189200634</v>
      </c>
      <c r="AL7">
        <f t="shared" si="8"/>
        <v>-4061.5336838175608</v>
      </c>
      <c r="AN7">
        <f t="shared" si="9"/>
        <v>0</v>
      </c>
      <c r="AO7">
        <f t="shared" si="9"/>
        <v>0</v>
      </c>
      <c r="AP7">
        <f t="shared" si="9"/>
        <v>-8.3695491163742446</v>
      </c>
      <c r="AQ7">
        <f t="shared" si="9"/>
        <v>-2330.0256244226639</v>
      </c>
      <c r="AR7">
        <f t="shared" si="9"/>
        <v>-2338.3951735390383</v>
      </c>
      <c r="AS7">
        <f t="shared" si="9"/>
        <v>-710.71606905621252</v>
      </c>
      <c r="AT7">
        <f t="shared" si="9"/>
        <v>198.49908833733241</v>
      </c>
      <c r="AU7">
        <f t="shared" si="9"/>
        <v>-2850.6121542579185</v>
      </c>
      <c r="AW7">
        <v>4</v>
      </c>
      <c r="AX7">
        <f>IF(Z7&gt;0, (R7*SUMPRODUCT(K7:$K$98, X7:$X$98)-K7*$AZ$3)/Z7, 0)</f>
        <v>7099.3480247976149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1.7312919999999999E-3</v>
      </c>
      <c r="Q8" s="4">
        <f t="shared" si="21"/>
        <v>12.5</v>
      </c>
      <c r="R8">
        <f t="shared" si="0"/>
        <v>2000000</v>
      </c>
      <c r="S8">
        <f t="shared" si="1"/>
        <v>7269.2543194849113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6772.7094212934317</v>
      </c>
      <c r="AC8">
        <f t="shared" si="2"/>
        <v>6853.4442399664404</v>
      </c>
      <c r="AE8">
        <f t="shared" si="3"/>
        <v>0</v>
      </c>
      <c r="AF8">
        <f t="shared" si="4"/>
        <v>0</v>
      </c>
      <c r="AG8">
        <f t="shared" si="4"/>
        <v>-11.784984983941353</v>
      </c>
      <c r="AH8">
        <f t="shared" si="5"/>
        <v>-3303.2716802876312</v>
      </c>
      <c r="AI8">
        <f t="shared" si="6"/>
        <v>-3315.0566652715725</v>
      </c>
      <c r="AJ8">
        <f t="shared" si="7"/>
        <v>-80.734818673008704</v>
      </c>
      <c r="AK8">
        <f>G8*SUM(AB8, AE8:AF8)</f>
        <v>144.2587106735501</v>
      </c>
      <c r="AL8">
        <f t="shared" si="8"/>
        <v>-3251.5327732710311</v>
      </c>
      <c r="AN8">
        <f t="shared" si="9"/>
        <v>0</v>
      </c>
      <c r="AO8">
        <f t="shared" si="9"/>
        <v>0</v>
      </c>
      <c r="AP8">
        <f t="shared" si="9"/>
        <v>-7.7208657628878159</v>
      </c>
      <c r="AQ8">
        <f t="shared" si="9"/>
        <v>-2164.1196197197123</v>
      </c>
      <c r="AR8">
        <f t="shared" si="9"/>
        <v>-2171.8404854825999</v>
      </c>
      <c r="AS8">
        <f t="shared" si="9"/>
        <v>-52.892956436921914</v>
      </c>
      <c r="AT8">
        <f t="shared" si="9"/>
        <v>94.510272330041929</v>
      </c>
      <c r="AU8">
        <f t="shared" si="9"/>
        <v>-2130.2231695894802</v>
      </c>
      <c r="AW8">
        <v>5</v>
      </c>
      <c r="AX8">
        <f>IF(Z8&gt;0, (R8*SUMPRODUCT(K8:$K$98, X8:$X$98)-K8*$AZ$3)/Z8, 0)</f>
        <v>7269.2543194849113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1.749783E-3</v>
      </c>
      <c r="Q9" s="4">
        <f t="shared" si="21"/>
        <v>12.5</v>
      </c>
      <c r="R9">
        <f t="shared" si="0"/>
        <v>2000000</v>
      </c>
      <c r="S9">
        <f t="shared" si="1"/>
        <v>6954.1482073413499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6853.4442399664404</v>
      </c>
      <c r="AC9">
        <f t="shared" si="2"/>
        <v>6479.3267384326755</v>
      </c>
      <c r="AE9">
        <f t="shared" si="3"/>
        <v>0</v>
      </c>
      <c r="AF9">
        <f t="shared" si="4"/>
        <v>0</v>
      </c>
      <c r="AG9">
        <f t="shared" si="4"/>
        <v>-11.646513967721784</v>
      </c>
      <c r="AH9">
        <f t="shared" si="5"/>
        <v>-3299.386620824936</v>
      </c>
      <c r="AI9">
        <f t="shared" si="6"/>
        <v>-3311.0331347926576</v>
      </c>
      <c r="AJ9">
        <f t="shared" si="7"/>
        <v>374.11750153376488</v>
      </c>
      <c r="AK9">
        <f t="shared" ref="AK9:AK72" si="22">G9*SUM(AB9:AB9, AE9:AF9)</f>
        <v>40.435321015801996</v>
      </c>
      <c r="AL9">
        <f t="shared" si="8"/>
        <v>-2896.4803122430908</v>
      </c>
      <c r="AN9">
        <f t="shared" si="9"/>
        <v>0</v>
      </c>
      <c r="AO9">
        <f t="shared" si="9"/>
        <v>0</v>
      </c>
      <c r="AP9">
        <f t="shared" si="9"/>
        <v>-7.2262025434243338</v>
      </c>
      <c r="AQ9">
        <f t="shared" si="9"/>
        <v>-2047.1392604880202</v>
      </c>
      <c r="AR9">
        <f t="shared" si="9"/>
        <v>-2054.3654630314445</v>
      </c>
      <c r="AS9">
        <f t="shared" si="9"/>
        <v>232.12515338198492</v>
      </c>
      <c r="AT9">
        <f t="shared" si="9"/>
        <v>25.088521799602916</v>
      </c>
      <c r="AU9">
        <f t="shared" si="9"/>
        <v>-1797.1517878498566</v>
      </c>
      <c r="AW9">
        <v>6</v>
      </c>
      <c r="AX9">
        <f>IF(Z9&gt;0, (R9*SUMPRODUCT(K9:$K$98, X9:$X$98)-K9*$AZ$3)/Z9, 0)</f>
        <v>6954.1482073413499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1.7714300000000001E-3</v>
      </c>
      <c r="Q10" s="4">
        <f t="shared" si="21"/>
        <v>12.5</v>
      </c>
      <c r="R10">
        <f t="shared" si="0"/>
        <v>2000000</v>
      </c>
      <c r="S10">
        <f t="shared" si="1"/>
        <v>6598.5527928744687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6479.3267384326755</v>
      </c>
      <c r="AC10">
        <f t="shared" si="2"/>
        <v>6075.640100608809</v>
      </c>
      <c r="AE10">
        <f t="shared" si="3"/>
        <v>0</v>
      </c>
      <c r="AF10">
        <f t="shared" si="4"/>
        <v>0</v>
      </c>
      <c r="AG10">
        <f t="shared" si="4"/>
        <v>-11.509417843806725</v>
      </c>
      <c r="AH10">
        <f t="shared" si="5"/>
        <v>-3300.9574780546245</v>
      </c>
      <c r="AI10">
        <f t="shared" si="6"/>
        <v>-3312.4668958984312</v>
      </c>
      <c r="AJ10">
        <f t="shared" si="7"/>
        <v>403.68663782386648</v>
      </c>
      <c r="AK10">
        <f t="shared" si="22"/>
        <v>26.565239627573973</v>
      </c>
      <c r="AL10">
        <f t="shared" si="8"/>
        <v>-2882.2150184469906</v>
      </c>
      <c r="AN10">
        <f t="shared" si="9"/>
        <v>0</v>
      </c>
      <c r="AO10">
        <f t="shared" si="9"/>
        <v>0</v>
      </c>
      <c r="AP10">
        <f t="shared" si="9"/>
        <v>-6.7746322037933711</v>
      </c>
      <c r="AQ10">
        <f t="shared" si="9"/>
        <v>-1942.9977378234582</v>
      </c>
      <c r="AR10">
        <f t="shared" si="9"/>
        <v>-1949.7723700272516</v>
      </c>
      <c r="AS10">
        <f t="shared" si="9"/>
        <v>237.61657921857983</v>
      </c>
      <c r="AT10">
        <f t="shared" si="9"/>
        <v>15.636735960480665</v>
      </c>
      <c r="AU10">
        <f t="shared" si="9"/>
        <v>-1696.519054848191</v>
      </c>
      <c r="AW10">
        <v>7</v>
      </c>
      <c r="AX10">
        <f>IF(Z10&gt;0, (R10*SUMPRODUCT(K10:$K$98, X10:$X$98)-K10*$AZ$3)/Z10, 0)</f>
        <v>6598.5527928744687</v>
      </c>
    </row>
    <row r="11" spans="1:52" x14ac:dyDescent="0.25">
      <c r="A11" t="s">
        <v>33</v>
      </c>
      <c r="C11" s="12">
        <f>AU100</f>
        <v>27342.410685252569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1.793078E-3</v>
      </c>
      <c r="Q11" s="4">
        <f t="shared" si="21"/>
        <v>12.5</v>
      </c>
      <c r="R11">
        <f t="shared" si="0"/>
        <v>2000000</v>
      </c>
      <c r="S11">
        <f t="shared" si="1"/>
        <v>6204.2269896212656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6075.640100608809</v>
      </c>
      <c r="AC11">
        <f t="shared" si="2"/>
        <v>5645.1945615374898</v>
      </c>
      <c r="AE11">
        <f t="shared" si="3"/>
        <v>0</v>
      </c>
      <c r="AF11">
        <f t="shared" si="4"/>
        <v>0</v>
      </c>
      <c r="AG11">
        <f t="shared" si="4"/>
        <v>-11.373686381440121</v>
      </c>
      <c r="AH11">
        <f t="shared" si="5"/>
        <v>-3301.965428565964</v>
      </c>
      <c r="AI11">
        <f t="shared" si="6"/>
        <v>-3313.3391149474041</v>
      </c>
      <c r="AJ11">
        <f t="shared" si="7"/>
        <v>430.44553907131922</v>
      </c>
      <c r="AK11">
        <f t="shared" si="22"/>
        <v>14.581536241461141</v>
      </c>
      <c r="AL11">
        <f t="shared" si="8"/>
        <v>-2868.3120396346239</v>
      </c>
      <c r="AN11">
        <f t="shared" si="9"/>
        <v>0</v>
      </c>
      <c r="AO11">
        <f t="shared" si="9"/>
        <v>0</v>
      </c>
      <c r="AP11">
        <f t="shared" si="9"/>
        <v>-6.3614010241283969</v>
      </c>
      <c r="AQ11">
        <f t="shared" si="9"/>
        <v>-1846.8177822445323</v>
      </c>
      <c r="AR11">
        <f t="shared" si="9"/>
        <v>-1853.1791832686608</v>
      </c>
      <c r="AS11">
        <f t="shared" si="9"/>
        <v>240.75190762672304</v>
      </c>
      <c r="AT11">
        <f t="shared" si="9"/>
        <v>8.155579156038872</v>
      </c>
      <c r="AU11">
        <f t="shared" si="9"/>
        <v>-1604.2716964858989</v>
      </c>
      <c r="AW11">
        <v>8</v>
      </c>
      <c r="AX11">
        <f>IF(Z11&gt;0, (R11*SUMPRODUCT(K11:$K$98, X11:$X$98)-K11*$AZ$3)/Z11, 0)</f>
        <v>6204.2269896212656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1.8201370000000001E-3</v>
      </c>
      <c r="Q12" s="4">
        <f t="shared" si="21"/>
        <v>12.5</v>
      </c>
      <c r="R12">
        <f t="shared" si="0"/>
        <v>2000000</v>
      </c>
      <c r="S12">
        <f t="shared" si="1"/>
        <v>5820.0191920604575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5645.1945615374898</v>
      </c>
      <c r="AC12">
        <f t="shared" si="2"/>
        <v>5233.0110554067251</v>
      </c>
      <c r="AE12">
        <f t="shared" si="3"/>
        <v>0</v>
      </c>
      <c r="AF12">
        <f t="shared" si="4"/>
        <v>0</v>
      </c>
      <c r="AG12">
        <f t="shared" si="4"/>
        <v>-11.239247850216465</v>
      </c>
      <c r="AH12">
        <f t="shared" si="5"/>
        <v>-3312.2667854808442</v>
      </c>
      <c r="AI12">
        <f t="shared" si="6"/>
        <v>-3323.5060333310607</v>
      </c>
      <c r="AJ12">
        <f t="shared" si="7"/>
        <v>412.18350613076473</v>
      </c>
      <c r="AK12">
        <f t="shared" si="22"/>
        <v>12.983947491536226</v>
      </c>
      <c r="AL12">
        <f t="shared" si="8"/>
        <v>-2898.3385797087599</v>
      </c>
      <c r="AN12">
        <f t="shared" si="9"/>
        <v>0</v>
      </c>
      <c r="AO12">
        <f t="shared" si="9"/>
        <v>0</v>
      </c>
      <c r="AP12">
        <f t="shared" si="9"/>
        <v>-5.9737797134954471</v>
      </c>
      <c r="AQ12">
        <f t="shared" si="9"/>
        <v>-1760.5050082073913</v>
      </c>
      <c r="AR12">
        <f t="shared" si="9"/>
        <v>-1766.4787879208868</v>
      </c>
      <c r="AS12">
        <f t="shared" si="9"/>
        <v>219.07991530892036</v>
      </c>
      <c r="AT12">
        <f t="shared" si="9"/>
        <v>6.9011061202405424</v>
      </c>
      <c r="AU12">
        <f t="shared" si="9"/>
        <v>-1540.497766491726</v>
      </c>
      <c r="AW12">
        <v>9</v>
      </c>
      <c r="AX12">
        <f>IF(Z12&gt;0, (R12*SUMPRODUCT(K12:$K$98, X12:$X$98)-K12*$AZ$3)/Z12, 0)</f>
        <v>5820.0191920604575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1.84855E-3</v>
      </c>
      <c r="Q13" s="4">
        <f t="shared" si="21"/>
        <v>12.5</v>
      </c>
      <c r="R13">
        <f t="shared" si="0"/>
        <v>2000000</v>
      </c>
      <c r="S13">
        <f t="shared" si="1"/>
        <v>5434.4160590301708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5233.0110554067251</v>
      </c>
      <c r="AC13">
        <f t="shared" si="2"/>
        <v>4828.4043517656319</v>
      </c>
      <c r="AE13">
        <f t="shared" si="3"/>
        <v>0</v>
      </c>
      <c r="AF13">
        <f t="shared" si="4"/>
        <v>0</v>
      </c>
      <c r="AG13">
        <f t="shared" si="4"/>
        <v>-11.106079060100784</v>
      </c>
      <c r="AH13">
        <f t="shared" si="5"/>
        <v>-3324.2098581628234</v>
      </c>
      <c r="AI13">
        <f t="shared" si="6"/>
        <v>-3335.3159372229243</v>
      </c>
      <c r="AJ13">
        <f t="shared" si="7"/>
        <v>404.60670364109319</v>
      </c>
      <c r="AK13">
        <f t="shared" si="22"/>
        <v>10.46602211081345</v>
      </c>
      <c r="AL13">
        <f t="shared" si="8"/>
        <v>-2920.2432114710177</v>
      </c>
      <c r="AN13">
        <f t="shared" si="9"/>
        <v>0</v>
      </c>
      <c r="AO13">
        <f t="shared" si="9"/>
        <v>0</v>
      </c>
      <c r="AP13">
        <f t="shared" si="9"/>
        <v>-5.6112158610942116</v>
      </c>
      <c r="AQ13">
        <f t="shared" si="9"/>
        <v>-1679.5179451531569</v>
      </c>
      <c r="AR13">
        <f t="shared" si="9"/>
        <v>-1685.1291610142512</v>
      </c>
      <c r="AS13">
        <f t="shared" si="9"/>
        <v>204.42277969479397</v>
      </c>
      <c r="AT13">
        <f t="shared" si="9"/>
        <v>5.2878346131840175</v>
      </c>
      <c r="AU13">
        <f t="shared" si="9"/>
        <v>-1475.4185467062732</v>
      </c>
      <c r="AW13">
        <v>10</v>
      </c>
      <c r="AX13">
        <f>IF(Z13&gt;0, (R13*SUMPRODUCT(K13:$K$98, X13:$X$98)-K13*$AZ$3)/Z13, 0)</f>
        <v>5434.4160590301708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1.8814719999999999E-3</v>
      </c>
      <c r="Q14" s="4">
        <f t="shared" si="21"/>
        <v>12.5</v>
      </c>
      <c r="R14">
        <f t="shared" si="0"/>
        <v>2000000</v>
      </c>
      <c r="S14">
        <f t="shared" si="1"/>
        <v>6768.915825863166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4828.4043517656319</v>
      </c>
      <c r="AC14">
        <f t="shared" si="2"/>
        <v>5942.6329132738065</v>
      </c>
      <c r="AE14">
        <f t="shared" si="3"/>
        <v>0</v>
      </c>
      <c r="AF14">
        <f t="shared" si="4"/>
        <v>0</v>
      </c>
      <c r="AG14">
        <f t="shared" si="4"/>
        <v>-10.974122492718411</v>
      </c>
      <c r="AH14">
        <f t="shared" si="5"/>
        <v>-3343.3242850185502</v>
      </c>
      <c r="AI14">
        <f t="shared" si="6"/>
        <v>-3354.2984075112686</v>
      </c>
      <c r="AJ14">
        <f t="shared" si="7"/>
        <v>-1114.2285615081746</v>
      </c>
      <c r="AK14">
        <f t="shared" si="22"/>
        <v>337.98830462359427</v>
      </c>
      <c r="AL14">
        <f t="shared" si="8"/>
        <v>-4130.5386643958491</v>
      </c>
      <c r="AN14">
        <f t="shared" si="9"/>
        <v>0</v>
      </c>
      <c r="AO14">
        <f t="shared" si="9"/>
        <v>0</v>
      </c>
      <c r="AP14">
        <f t="shared" si="9"/>
        <v>-4.9504878187095223</v>
      </c>
      <c r="AQ14">
        <f t="shared" si="9"/>
        <v>-1508.1922183720922</v>
      </c>
      <c r="AR14">
        <f t="shared" si="9"/>
        <v>-1513.1427061908018</v>
      </c>
      <c r="AS14">
        <f t="shared" si="9"/>
        <v>-502.63471404337167</v>
      </c>
      <c r="AT14">
        <f t="shared" si="9"/>
        <v>152.46840793107594</v>
      </c>
      <c r="AU14">
        <f t="shared" si="9"/>
        <v>-1863.3090123030975</v>
      </c>
      <c r="AW14">
        <v>11</v>
      </c>
      <c r="AX14">
        <f>IF(Z14&gt;0, (R14*SUMPRODUCT(K14:$K$98, X14:$X$98)-K14*$AZ$3)/Z14, 0)</f>
        <v>6768.915825863166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1.927022E-3</v>
      </c>
      <c r="Q15" s="4">
        <f t="shared" si="21"/>
        <v>12.5</v>
      </c>
      <c r="R15">
        <f t="shared" si="0"/>
        <v>2000000</v>
      </c>
      <c r="S15">
        <f t="shared" si="1"/>
        <v>7987.5354616484456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5942.6329132738065</v>
      </c>
      <c r="AC15">
        <f t="shared" si="2"/>
        <v>6928.8572187064674</v>
      </c>
      <c r="AE15">
        <f t="shared" si="3"/>
        <v>0</v>
      </c>
      <c r="AF15">
        <f t="shared" si="4"/>
        <v>0</v>
      </c>
      <c r="AG15">
        <f t="shared" si="4"/>
        <v>-10.843233892317063</v>
      </c>
      <c r="AH15">
        <f t="shared" si="5"/>
        <v>-3383.5800758661148</v>
      </c>
      <c r="AI15">
        <f t="shared" si="6"/>
        <v>-3394.423309758432</v>
      </c>
      <c r="AJ15">
        <f t="shared" si="7"/>
        <v>-986.22430543266091</v>
      </c>
      <c r="AK15">
        <f t="shared" si="22"/>
        <v>415.98430392916651</v>
      </c>
      <c r="AL15">
        <f t="shared" si="8"/>
        <v>-3964.6633112619265</v>
      </c>
      <c r="AN15">
        <f t="shared" si="9"/>
        <v>0</v>
      </c>
      <c r="AO15">
        <f t="shared" si="9"/>
        <v>0</v>
      </c>
      <c r="AP15">
        <f t="shared" si="9"/>
        <v>-4.3673600371295009</v>
      </c>
      <c r="AQ15">
        <f t="shared" si="9"/>
        <v>-1362.8141339121801</v>
      </c>
      <c r="AR15">
        <f t="shared" si="9"/>
        <v>-1367.1814939493095</v>
      </c>
      <c r="AS15">
        <f t="shared" si="9"/>
        <v>-397.22435778538835</v>
      </c>
      <c r="AT15">
        <f t="shared" si="9"/>
        <v>167.54717670902855</v>
      </c>
      <c r="AU15">
        <f t="shared" si="9"/>
        <v>-1596.8586750256695</v>
      </c>
      <c r="AW15">
        <v>12</v>
      </c>
      <c r="AX15">
        <f>IF(Z15&gt;0, (R15*SUMPRODUCT(K15:$K$98, X15:$X$98)-K15*$AZ$3)/Z15, 0)</f>
        <v>7987.5354616484456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1.979789E-3</v>
      </c>
      <c r="Q16" s="4">
        <f t="shared" si="21"/>
        <v>12.5</v>
      </c>
      <c r="R16">
        <f t="shared" si="0"/>
        <v>2000000</v>
      </c>
      <c r="S16">
        <f t="shared" si="1"/>
        <v>9092.8749655027441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6928.8572187064674</v>
      </c>
      <c r="AC16">
        <f t="shared" si="2"/>
        <v>7793.2006953342534</v>
      </c>
      <c r="AE16">
        <f t="shared" si="3"/>
        <v>0</v>
      </c>
      <c r="AF16">
        <f t="shared" si="4"/>
        <v>0</v>
      </c>
      <c r="AG16">
        <f t="shared" si="4"/>
        <v>-10.713334238209455</v>
      </c>
      <c r="AH16">
        <f t="shared" si="5"/>
        <v>-3434.7704295098411</v>
      </c>
      <c r="AI16">
        <f t="shared" si="6"/>
        <v>-3445.4837637480505</v>
      </c>
      <c r="AJ16">
        <f t="shared" si="7"/>
        <v>-864.343476627786</v>
      </c>
      <c r="AK16">
        <f t="shared" si="22"/>
        <v>485.02000530945276</v>
      </c>
      <c r="AL16">
        <f t="shared" si="8"/>
        <v>-3824.8072350663838</v>
      </c>
      <c r="AN16">
        <f t="shared" si="9"/>
        <v>0</v>
      </c>
      <c r="AO16">
        <f t="shared" si="9"/>
        <v>0</v>
      </c>
      <c r="AP16">
        <f t="shared" si="9"/>
        <v>-3.8527142726764794</v>
      </c>
      <c r="AQ16">
        <f t="shared" si="9"/>
        <v>-1235.2073372212253</v>
      </c>
      <c r="AR16">
        <f t="shared" si="9"/>
        <v>-1239.0600514939017</v>
      </c>
      <c r="AS16">
        <f t="shared" si="9"/>
        <v>-310.83399200053731</v>
      </c>
      <c r="AT16">
        <f t="shared" si="9"/>
        <v>174.42221585179081</v>
      </c>
      <c r="AU16">
        <f t="shared" si="9"/>
        <v>-1375.4718276426483</v>
      </c>
      <c r="AW16">
        <v>13</v>
      </c>
      <c r="AX16">
        <f>IF(Z16&gt;0, (R16*SUMPRODUCT(K16:$K$98, X16:$X$98)-K16*$AZ$3)/Z16, 0)</f>
        <v>9092.8749655027441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2.0334569999999998E-3</v>
      </c>
      <c r="Q17" s="4">
        <f t="shared" si="21"/>
        <v>12.5</v>
      </c>
      <c r="R17">
        <f t="shared" si="0"/>
        <v>2000000</v>
      </c>
      <c r="S17">
        <f t="shared" si="1"/>
        <v>10093.290819549928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7793.2006953342534</v>
      </c>
      <c r="AC17">
        <f t="shared" si="2"/>
        <v>8546.5269389522764</v>
      </c>
      <c r="AE17">
        <f t="shared" si="3"/>
        <v>0</v>
      </c>
      <c r="AF17">
        <f t="shared" si="4"/>
        <v>0</v>
      </c>
      <c r="AG17">
        <f t="shared" si="4"/>
        <v>-10.584415791327334</v>
      </c>
      <c r="AH17">
        <f t="shared" si="5"/>
        <v>-3485.6167200042692</v>
      </c>
      <c r="AI17">
        <f t="shared" si="6"/>
        <v>-3496.2011357955967</v>
      </c>
      <c r="AJ17">
        <f t="shared" si="7"/>
        <v>-753.326243618023</v>
      </c>
      <c r="AK17">
        <f t="shared" si="22"/>
        <v>545.52404867339783</v>
      </c>
      <c r="AL17">
        <f t="shared" si="8"/>
        <v>-3704.0033307402214</v>
      </c>
      <c r="AN17">
        <f t="shared" si="9"/>
        <v>0</v>
      </c>
      <c r="AO17">
        <f t="shared" si="9"/>
        <v>0</v>
      </c>
      <c r="AP17">
        <f t="shared" si="9"/>
        <v>-3.3985292867347683</v>
      </c>
      <c r="AQ17">
        <f t="shared" si="9"/>
        <v>-1119.1898295391279</v>
      </c>
      <c r="AR17">
        <f t="shared" si="9"/>
        <v>-1122.5883588258625</v>
      </c>
      <c r="AS17">
        <f t="shared" si="9"/>
        <v>-241.88404460636568</v>
      </c>
      <c r="AT17">
        <f t="shared" si="9"/>
        <v>175.16124579627538</v>
      </c>
      <c r="AU17">
        <f t="shared" si="9"/>
        <v>-1189.3111576359529</v>
      </c>
      <c r="AW17">
        <v>14</v>
      </c>
      <c r="AX17">
        <f>IF(Z17&gt;0, (R17*SUMPRODUCT(K17:$K$98, X17:$X$98)-K17*$AZ$3)/Z17, 0)</f>
        <v>10093.290819549928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2.08983E-3</v>
      </c>
      <c r="Q18" s="4">
        <f t="shared" si="21"/>
        <v>12.5</v>
      </c>
      <c r="R18">
        <f t="shared" si="0"/>
        <v>2000000</v>
      </c>
      <c r="S18">
        <f t="shared" si="1"/>
        <v>11001.357723402254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8546.5269389522764</v>
      </c>
      <c r="AC18">
        <f t="shared" si="2"/>
        <v>9202.8135208767708</v>
      </c>
      <c r="AE18">
        <f t="shared" si="3"/>
        <v>0</v>
      </c>
      <c r="AF18">
        <f t="shared" si="4"/>
        <v>0</v>
      </c>
      <c r="AG18">
        <f t="shared" si="4"/>
        <v>-10.456452003760871</v>
      </c>
      <c r="AH18">
        <f t="shared" si="5"/>
        <v>-3539.1407445103364</v>
      </c>
      <c r="AI18">
        <f t="shared" si="6"/>
        <v>-3549.597196514097</v>
      </c>
      <c r="AJ18">
        <f t="shared" si="7"/>
        <v>-656.28658192449439</v>
      </c>
      <c r="AK18">
        <f t="shared" si="22"/>
        <v>598.25688572665945</v>
      </c>
      <c r="AL18">
        <f t="shared" si="8"/>
        <v>-3607.6268927119318</v>
      </c>
      <c r="AN18">
        <f t="shared" si="9"/>
        <v>0</v>
      </c>
      <c r="AO18">
        <f t="shared" si="9"/>
        <v>0</v>
      </c>
      <c r="AP18">
        <f t="shared" si="9"/>
        <v>-2.9977157548286817</v>
      </c>
      <c r="AQ18">
        <f t="shared" si="9"/>
        <v>-1014.6212084709886</v>
      </c>
      <c r="AR18">
        <f t="shared" si="9"/>
        <v>-1017.6189242258172</v>
      </c>
      <c r="AS18">
        <f t="shared" si="9"/>
        <v>-188.14800905795968</v>
      </c>
      <c r="AT18">
        <f t="shared" si="9"/>
        <v>171.51172224885801</v>
      </c>
      <c r="AU18">
        <f t="shared" si="9"/>
        <v>-1034.2552110349188</v>
      </c>
      <c r="AW18">
        <v>15</v>
      </c>
      <c r="AX18">
        <f>IF(Z18&gt;0, (R18*SUMPRODUCT(K18:$K$98, X18:$X$98)-K18*$AZ$3)/Z18, 0)</f>
        <v>11001.357723402254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2.1556750000000001E-3</v>
      </c>
      <c r="Q19" s="4">
        <f t="shared" si="21"/>
        <v>12.5</v>
      </c>
      <c r="R19">
        <f t="shared" si="0"/>
        <v>2000000</v>
      </c>
      <c r="S19">
        <f t="shared" si="1"/>
        <v>11827.271516426206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9202.8135208767708</v>
      </c>
      <c r="AC19">
        <f t="shared" si="2"/>
        <v>9773.4391083554383</v>
      </c>
      <c r="AE19">
        <f t="shared" si="3"/>
        <v>0</v>
      </c>
      <c r="AF19">
        <f t="shared" si="4"/>
        <v>0</v>
      </c>
      <c r="AG19">
        <f t="shared" si="4"/>
        <v>-10.329346771550057</v>
      </c>
      <c r="AH19">
        <f t="shared" si="5"/>
        <v>-3606.5139477131547</v>
      </c>
      <c r="AI19">
        <f t="shared" si="6"/>
        <v>-3616.843294484705</v>
      </c>
      <c r="AJ19">
        <f t="shared" si="7"/>
        <v>-570.62558747866751</v>
      </c>
      <c r="AK19">
        <f t="shared" si="22"/>
        <v>644.19694646137407</v>
      </c>
      <c r="AL19">
        <f t="shared" si="8"/>
        <v>-3543.2719355019981</v>
      </c>
      <c r="AN19">
        <f t="shared" si="9"/>
        <v>0</v>
      </c>
      <c r="AO19">
        <f t="shared" si="9"/>
        <v>0</v>
      </c>
      <c r="AP19">
        <f t="shared" si="9"/>
        <v>-2.6439968717594682</v>
      </c>
      <c r="AQ19">
        <f t="shared" si="9"/>
        <v>-923.15727282718831</v>
      </c>
      <c r="AR19">
        <f t="shared" si="9"/>
        <v>-925.80126969894775</v>
      </c>
      <c r="AS19">
        <f t="shared" si="9"/>
        <v>-146.06269898837951</v>
      </c>
      <c r="AT19">
        <f t="shared" si="9"/>
        <v>164.89471685974567</v>
      </c>
      <c r="AU19">
        <f t="shared" si="9"/>
        <v>-906.9692518275815</v>
      </c>
      <c r="AW19">
        <v>16</v>
      </c>
      <c r="AX19">
        <f>IF(Z19&gt;0, (R19*SUMPRODUCT(K19:$K$98, X19:$X$98)-K19*$AZ$3)/Z19, 0)</f>
        <v>11827.271516426206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2.2206180000000002E-3</v>
      </c>
      <c r="Q20" s="4">
        <f t="shared" si="21"/>
        <v>12.5</v>
      </c>
      <c r="R20">
        <f t="shared" si="0"/>
        <v>2000000</v>
      </c>
      <c r="S20">
        <f t="shared" si="1"/>
        <v>12576.649367979082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9773.4391083554383</v>
      </c>
      <c r="AC20">
        <f t="shared" si="2"/>
        <v>10265.680760483296</v>
      </c>
      <c r="AE20">
        <f t="shared" si="3"/>
        <v>0</v>
      </c>
      <c r="AF20">
        <f t="shared" si="4"/>
        <v>0</v>
      </c>
      <c r="AG20">
        <f t="shared" si="4"/>
        <v>-10.203115770465409</v>
      </c>
      <c r="AH20">
        <f t="shared" si="5"/>
        <v>-3670.0053390633511</v>
      </c>
      <c r="AI20">
        <f t="shared" si="6"/>
        <v>-3680.2084548338166</v>
      </c>
      <c r="AJ20">
        <f t="shared" si="7"/>
        <v>-492.24165212785738</v>
      </c>
      <c r="AK20">
        <f t="shared" si="22"/>
        <v>684.14073758488075</v>
      </c>
      <c r="AL20">
        <f t="shared" si="8"/>
        <v>-3488.3093693767937</v>
      </c>
      <c r="AN20">
        <f t="shared" si="9"/>
        <v>0</v>
      </c>
      <c r="AO20">
        <f t="shared" si="9"/>
        <v>0</v>
      </c>
      <c r="AP20">
        <f t="shared" si="9"/>
        <v>-2.33186213928259</v>
      </c>
      <c r="AQ20">
        <f t="shared" si="9"/>
        <v>-838.75814933896675</v>
      </c>
      <c r="AR20">
        <f t="shared" si="9"/>
        <v>-841.09001147824938</v>
      </c>
      <c r="AS20">
        <f t="shared" si="9"/>
        <v>-112.49893638347925</v>
      </c>
      <c r="AT20">
        <f t="shared" si="9"/>
        <v>156.35634445440377</v>
      </c>
      <c r="AU20">
        <f t="shared" si="9"/>
        <v>-797.23260340732497</v>
      </c>
      <c r="AW20">
        <v>17</v>
      </c>
      <c r="AX20">
        <f>IF(Z20&gt;0, (R20*SUMPRODUCT(K20:$K$98, X20:$X$98)-K20*$AZ$3)/Z20, 0)</f>
        <v>12576.649367979082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2.2950319999999998E-3</v>
      </c>
      <c r="Q21" s="4">
        <f t="shared" si="21"/>
        <v>12.5</v>
      </c>
      <c r="R21">
        <f t="shared" si="0"/>
        <v>2000000</v>
      </c>
      <c r="S21">
        <f t="shared" si="1"/>
        <v>13260.348906449186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10265.680760483296</v>
      </c>
      <c r="AC21">
        <f t="shared" si="2"/>
        <v>10690.671651282777</v>
      </c>
      <c r="AE21">
        <f t="shared" si="3"/>
        <v>0</v>
      </c>
      <c r="AF21">
        <f t="shared" si="4"/>
        <v>0</v>
      </c>
      <c r="AG21">
        <f t="shared" si="4"/>
        <v>-10.077668135567833</v>
      </c>
      <c r="AH21">
        <f t="shared" si="5"/>
        <v>-3746.6363508676427</v>
      </c>
      <c r="AI21">
        <f t="shared" si="6"/>
        <v>-3756.7140190032105</v>
      </c>
      <c r="AJ21">
        <f t="shared" si="7"/>
        <v>-424.99089079948135</v>
      </c>
      <c r="AK21">
        <f t="shared" si="22"/>
        <v>718.59765323383078</v>
      </c>
      <c r="AL21">
        <f t="shared" si="8"/>
        <v>-3463.107256568861</v>
      </c>
      <c r="AN21">
        <f t="shared" si="9"/>
        <v>0</v>
      </c>
      <c r="AO21">
        <f t="shared" si="9"/>
        <v>0</v>
      </c>
      <c r="AP21">
        <f t="shared" si="9"/>
        <v>-2.0564212675540374</v>
      </c>
      <c r="AQ21">
        <f t="shared" si="9"/>
        <v>-764.5283184631428</v>
      </c>
      <c r="AR21">
        <f t="shared" si="9"/>
        <v>-766.58473973069681</v>
      </c>
      <c r="AS21">
        <f t="shared" si="9"/>
        <v>-86.722473353955607</v>
      </c>
      <c r="AT21">
        <f t="shared" si="9"/>
        <v>146.63506250111368</v>
      </c>
      <c r="AU21">
        <f t="shared" si="9"/>
        <v>-706.67215058353872</v>
      </c>
      <c r="AW21">
        <v>18</v>
      </c>
      <c r="AX21">
        <f>IF(Z21&gt;0, (R21*SUMPRODUCT(K21:$K$98, X21:$X$98)-K21*$AZ$3)/Z21, 0)</f>
        <v>13260.348906449186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2.375308E-3</v>
      </c>
      <c r="Q22" s="4">
        <f t="shared" si="21"/>
        <v>12.5</v>
      </c>
      <c r="R22">
        <f t="shared" si="0"/>
        <v>2000000</v>
      </c>
      <c r="S22">
        <f t="shared" si="1"/>
        <v>13883.429499876856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10690.671651282777</v>
      </c>
      <c r="AC22">
        <f t="shared" si="2"/>
        <v>11054.490690086095</v>
      </c>
      <c r="AE22">
        <f t="shared" si="3"/>
        <v>0</v>
      </c>
      <c r="AF22">
        <f t="shared" si="4"/>
        <v>0</v>
      </c>
      <c r="AG22">
        <f t="shared" si="4"/>
        <v>-9.9529538884683948</v>
      </c>
      <c r="AH22">
        <f t="shared" si="5"/>
        <v>-3830.010519001497</v>
      </c>
      <c r="AI22">
        <f t="shared" si="6"/>
        <v>-3839.9634728899655</v>
      </c>
      <c r="AJ22">
        <f t="shared" si="7"/>
        <v>-363.81903880331811</v>
      </c>
      <c r="AK22">
        <f t="shared" si="22"/>
        <v>748.34701558979441</v>
      </c>
      <c r="AL22">
        <f t="shared" si="8"/>
        <v>-3455.4354961034892</v>
      </c>
      <c r="AN22">
        <f t="shared" si="9"/>
        <v>0</v>
      </c>
      <c r="AO22">
        <f t="shared" si="9"/>
        <v>0</v>
      </c>
      <c r="AP22">
        <f t="shared" si="9"/>
        <v>-1.8133682330270584</v>
      </c>
      <c r="AQ22">
        <f t="shared" si="9"/>
        <v>-697.80484117017784</v>
      </c>
      <c r="AR22">
        <f t="shared" si="9"/>
        <v>-699.6182094032049</v>
      </c>
      <c r="AS22">
        <f t="shared" si="9"/>
        <v>-66.285636900293042</v>
      </c>
      <c r="AT22">
        <f t="shared" si="9"/>
        <v>136.34431753204512</v>
      </c>
      <c r="AU22">
        <f t="shared" si="9"/>
        <v>-629.55952877145285</v>
      </c>
      <c r="AW22">
        <v>19</v>
      </c>
      <c r="AX22">
        <f>IF(Z22&gt;0, (R22*SUMPRODUCT(K22:$K$98, X22:$X$98)-K22*$AZ$3)/Z22, 0)</f>
        <v>13883.429499876856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2.4628010000000001E-3</v>
      </c>
      <c r="Q23" s="4">
        <f t="shared" si="21"/>
        <v>12.5</v>
      </c>
      <c r="R23">
        <f t="shared" si="0"/>
        <v>2000000</v>
      </c>
      <c r="S23">
        <f t="shared" si="1"/>
        <v>14452.437118285819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11054.490690086095</v>
      </c>
      <c r="AC23">
        <f t="shared" si="2"/>
        <v>11364.13884647526</v>
      </c>
      <c r="AE23">
        <f t="shared" si="3"/>
        <v>0</v>
      </c>
      <c r="AF23">
        <f t="shared" si="4"/>
        <v>0</v>
      </c>
      <c r="AG23">
        <f t="shared" si="4"/>
        <v>-9.8289122047942374</v>
      </c>
      <c r="AH23">
        <f t="shared" si="5"/>
        <v>-3921.9431663158166</v>
      </c>
      <c r="AI23">
        <f t="shared" si="6"/>
        <v>-3931.7720785206106</v>
      </c>
      <c r="AJ23">
        <f t="shared" si="7"/>
        <v>-309.6481563891648</v>
      </c>
      <c r="AK23">
        <f t="shared" si="22"/>
        <v>773.81434830602677</v>
      </c>
      <c r="AL23">
        <f t="shared" si="8"/>
        <v>-3467.6058866037492</v>
      </c>
      <c r="AN23">
        <f t="shared" si="9"/>
        <v>0</v>
      </c>
      <c r="AO23">
        <f t="shared" si="9"/>
        <v>0</v>
      </c>
      <c r="AP23">
        <f t="shared" si="9"/>
        <v>-1.5989005228563578</v>
      </c>
      <c r="AQ23">
        <f t="shared" si="9"/>
        <v>-637.99501395246762</v>
      </c>
      <c r="AR23">
        <f t="shared" si="9"/>
        <v>-639.59391447532391</v>
      </c>
      <c r="AS23">
        <f t="shared" si="9"/>
        <v>-50.371454016106696</v>
      </c>
      <c r="AT23">
        <f t="shared" si="9"/>
        <v>125.87885010273719</v>
      </c>
      <c r="AU23">
        <f t="shared" si="9"/>
        <v>-564.08651838869343</v>
      </c>
      <c r="AW23">
        <v>20</v>
      </c>
      <c r="AX23">
        <f>IF(Z23&gt;0, (R23*SUMPRODUCT(K23:$K$98, X23:$X$98)-K23*$AZ$3)/Z23, 0)</f>
        <v>14452.437118285819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2.5557050000000001E-3</v>
      </c>
      <c r="Q24" s="4">
        <f t="shared" si="21"/>
        <v>12.5</v>
      </c>
      <c r="R24">
        <f t="shared" si="0"/>
        <v>2000000</v>
      </c>
      <c r="S24">
        <f t="shared" si="1"/>
        <v>14973.019815254169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11364.13884647526</v>
      </c>
      <c r="AC24">
        <f t="shared" si="2"/>
        <v>11625.655437486492</v>
      </c>
      <c r="AE24">
        <f t="shared" si="3"/>
        <v>0</v>
      </c>
      <c r="AF24">
        <f t="shared" si="4"/>
        <v>0</v>
      </c>
      <c r="AG24">
        <f t="shared" si="4"/>
        <v>-9.7055032826799419</v>
      </c>
      <c r="AH24">
        <f t="shared" si="5"/>
        <v>-4019.1680106165859</v>
      </c>
      <c r="AI24">
        <f t="shared" si="6"/>
        <v>-4028.8735138992656</v>
      </c>
      <c r="AJ24">
        <f t="shared" si="7"/>
        <v>-261.51659101123187</v>
      </c>
      <c r="AK24">
        <f t="shared" si="22"/>
        <v>795.48971925326828</v>
      </c>
      <c r="AL24">
        <f t="shared" si="8"/>
        <v>-3494.900385657229</v>
      </c>
      <c r="AN24">
        <f t="shared" si="9"/>
        <v>0</v>
      </c>
      <c r="AO24">
        <f t="shared" si="9"/>
        <v>0</v>
      </c>
      <c r="AP24">
        <f t="shared" si="9"/>
        <v>-1.4096653567562745</v>
      </c>
      <c r="AQ24">
        <f t="shared" si="9"/>
        <v>-583.75972296665827</v>
      </c>
      <c r="AR24">
        <f t="shared" si="9"/>
        <v>-585.16938832341452</v>
      </c>
      <c r="AS24">
        <f t="shared" si="9"/>
        <v>-37.98369521170661</v>
      </c>
      <c r="AT24">
        <f t="shared" si="9"/>
        <v>115.54004632487913</v>
      </c>
      <c r="AU24">
        <f t="shared" si="9"/>
        <v>-507.61303721024194</v>
      </c>
      <c r="AW24">
        <v>21</v>
      </c>
      <c r="AX24">
        <f>IF(Z24&gt;0, (R24*SUMPRODUCT(K24:$K$98, X24:$X$98)-K24*$AZ$3)/Z24, 0)</f>
        <v>14973.019815254169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2.6648449999999999E-3</v>
      </c>
      <c r="Q25" s="4">
        <f t="shared" si="21"/>
        <v>12.5</v>
      </c>
      <c r="R25">
        <f t="shared" si="0"/>
        <v>2000000</v>
      </c>
      <c r="S25">
        <f t="shared" si="1"/>
        <v>15451.247739284127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11625.655437486492</v>
      </c>
      <c r="AC25">
        <f t="shared" si="2"/>
        <v>11845.031076094561</v>
      </c>
      <c r="AE25">
        <f t="shared" si="3"/>
        <v>0</v>
      </c>
      <c r="AF25">
        <f t="shared" si="4"/>
        <v>0</v>
      </c>
      <c r="AG25">
        <f t="shared" si="4"/>
        <v>-9.5825845879578093</v>
      </c>
      <c r="AH25">
        <f t="shared" si="5"/>
        <v>-4138.1859032533166</v>
      </c>
      <c r="AI25">
        <f t="shared" si="6"/>
        <v>-4147.7684878412747</v>
      </c>
      <c r="AJ25">
        <f t="shared" si="7"/>
        <v>-219.37563860806949</v>
      </c>
      <c r="AK25">
        <f t="shared" si="22"/>
        <v>813.79588062405446</v>
      </c>
      <c r="AL25">
        <f t="shared" si="8"/>
        <v>-3553.3482458252897</v>
      </c>
      <c r="AN25">
        <f t="shared" si="9"/>
        <v>0</v>
      </c>
      <c r="AO25">
        <f t="shared" si="9"/>
        <v>0</v>
      </c>
      <c r="AP25">
        <f t="shared" si="9"/>
        <v>-1.2426894317063273</v>
      </c>
      <c r="AQ25">
        <f t="shared" si="9"/>
        <v>-536.64852537502486</v>
      </c>
      <c r="AR25">
        <f t="shared" si="9"/>
        <v>-537.89121480673123</v>
      </c>
      <c r="AS25">
        <f t="shared" si="9"/>
        <v>-28.449087526413681</v>
      </c>
      <c r="AT25">
        <f t="shared" si="9"/>
        <v>105.53473659794517</v>
      </c>
      <c r="AU25">
        <f t="shared" si="9"/>
        <v>-460.80556573519971</v>
      </c>
      <c r="AW25">
        <v>22</v>
      </c>
      <c r="AX25">
        <f>IF(Z25&gt;0, (R25*SUMPRODUCT(K25:$K$98, X25:$X$98)-K25*$AZ$3)/Z25, 0)</f>
        <v>15451.247739284127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2.7902209999999998E-3</v>
      </c>
      <c r="Q26" s="4">
        <f t="shared" si="21"/>
        <v>12.5</v>
      </c>
      <c r="R26">
        <f t="shared" si="0"/>
        <v>2000000</v>
      </c>
      <c r="S26">
        <f t="shared" si="1"/>
        <v>15889.85297152667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11845.031076094561</v>
      </c>
      <c r="AC26">
        <f t="shared" si="2"/>
        <v>12025.467694982686</v>
      </c>
      <c r="AE26">
        <f t="shared" si="3"/>
        <v>0</v>
      </c>
      <c r="AF26">
        <f t="shared" si="4"/>
        <v>0</v>
      </c>
      <c r="AG26">
        <f t="shared" si="4"/>
        <v>-9.4600212133266357</v>
      </c>
      <c r="AH26">
        <f t="shared" si="5"/>
        <v>-4278.0046002553963</v>
      </c>
      <c r="AI26">
        <f t="shared" si="6"/>
        <v>-4287.4646214687227</v>
      </c>
      <c r="AJ26">
        <f t="shared" si="7"/>
        <v>-180.43661888812494</v>
      </c>
      <c r="AK26">
        <f t="shared" si="22"/>
        <v>829.15217532661939</v>
      </c>
      <c r="AL26">
        <f t="shared" si="8"/>
        <v>-3638.7490650302284</v>
      </c>
      <c r="AN26">
        <f t="shared" si="9"/>
        <v>0</v>
      </c>
      <c r="AO26">
        <f t="shared" si="9"/>
        <v>0</v>
      </c>
      <c r="AP26">
        <f t="shared" si="9"/>
        <v>-1.095352820750392</v>
      </c>
      <c r="AQ26">
        <f t="shared" si="9"/>
        <v>-495.33973554643711</v>
      </c>
      <c r="AR26">
        <f t="shared" si="9"/>
        <v>-496.43508836718752</v>
      </c>
      <c r="AS26">
        <f t="shared" si="9"/>
        <v>-20.892316730468512</v>
      </c>
      <c r="AT26">
        <f t="shared" si="9"/>
        <v>96.005511361423331</v>
      </c>
      <c r="AU26">
        <f t="shared" si="9"/>
        <v>-421.32189373623271</v>
      </c>
      <c r="AW26">
        <v>23</v>
      </c>
      <c r="AX26">
        <f>IF(Z26&gt;0, (R26*SUMPRODUCT(K26:$K$98, X26:$X$98)-K26*$AZ$3)/Z26, 0)</f>
        <v>15889.85297152667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3.5816260000000001E-3</v>
      </c>
      <c r="Q27" s="4">
        <f t="shared" si="21"/>
        <v>12.5</v>
      </c>
      <c r="R27">
        <f t="shared" si="0"/>
        <v>2000000</v>
      </c>
      <c r="S27">
        <f t="shared" si="1"/>
        <v>16302.754142939582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12025.467694982686</v>
      </c>
      <c r="AC27">
        <f t="shared" si="2"/>
        <v>12170.382552528352</v>
      </c>
      <c r="AE27">
        <f t="shared" si="3"/>
        <v>0</v>
      </c>
      <c r="AF27">
        <f t="shared" si="4"/>
        <v>0</v>
      </c>
      <c r="AG27">
        <f t="shared" si="4"/>
        <v>-9.3315387432551677</v>
      </c>
      <c r="AH27">
        <f t="shared" si="5"/>
        <v>-5421.1612701123559</v>
      </c>
      <c r="AI27">
        <f t="shared" si="6"/>
        <v>-5430.4928088556107</v>
      </c>
      <c r="AJ27">
        <f t="shared" si="7"/>
        <v>-144.91485754566565</v>
      </c>
      <c r="AK27">
        <f t="shared" si="22"/>
        <v>841.78273864878815</v>
      </c>
      <c r="AL27">
        <f t="shared" si="8"/>
        <v>-4733.6249277524885</v>
      </c>
      <c r="AN27">
        <f t="shared" si="9"/>
        <v>0</v>
      </c>
      <c r="AO27">
        <f t="shared" si="9"/>
        <v>0</v>
      </c>
      <c r="AP27">
        <f t="shared" si="9"/>
        <v>-0.9647108467865313</v>
      </c>
      <c r="AQ27">
        <f t="shared" si="9"/>
        <v>-560.44916313899182</v>
      </c>
      <c r="AR27">
        <f t="shared" si="9"/>
        <v>-561.41387398577831</v>
      </c>
      <c r="AS27">
        <f t="shared" si="9"/>
        <v>-14.981552215691835</v>
      </c>
      <c r="AT27">
        <f t="shared" si="9"/>
        <v>87.024976368353677</v>
      </c>
      <c r="AU27">
        <f t="shared" si="9"/>
        <v>-489.37044983311648</v>
      </c>
      <c r="AW27">
        <v>24</v>
      </c>
      <c r="AX27">
        <f>IF(Z27&gt;0, (R27*SUMPRODUCT(K27:$K$98, X27:$X$98)-K27*$AZ$3)/Z27, 0)</f>
        <v>16302.754142939582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4.4506370000000003E-3</v>
      </c>
      <c r="Q28" s="4">
        <f t="shared" si="21"/>
        <v>12.5</v>
      </c>
      <c r="R28">
        <f t="shared" si="0"/>
        <v>2000000</v>
      </c>
      <c r="S28">
        <f t="shared" si="1"/>
        <v>16557.025600901936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12170.382552528352</v>
      </c>
      <c r="AC28">
        <f t="shared" si="2"/>
        <v>12181.589276078736</v>
      </c>
      <c r="AE28">
        <f t="shared" si="3"/>
        <v>0</v>
      </c>
      <c r="AF28">
        <f t="shared" si="4"/>
        <v>0</v>
      </c>
      <c r="AG28">
        <f t="shared" si="4"/>
        <v>-9.1966920642249512</v>
      </c>
      <c r="AH28">
        <f t="shared" si="5"/>
        <v>-6645.0066556263919</v>
      </c>
      <c r="AI28">
        <f t="shared" si="6"/>
        <v>-6654.2033476906172</v>
      </c>
      <c r="AJ28">
        <f t="shared" si="7"/>
        <v>-11.206723550383686</v>
      </c>
      <c r="AK28">
        <f t="shared" si="22"/>
        <v>851.92677867698467</v>
      </c>
      <c r="AL28">
        <f t="shared" si="8"/>
        <v>-5813.4832925640167</v>
      </c>
      <c r="AN28">
        <f t="shared" si="9"/>
        <v>0</v>
      </c>
      <c r="AO28">
        <f t="shared" si="9"/>
        <v>0</v>
      </c>
      <c r="AP28">
        <f t="shared" si="9"/>
        <v>-0.84890192904433603</v>
      </c>
      <c r="AQ28">
        <f t="shared" si="9"/>
        <v>-613.36825557278098</v>
      </c>
      <c r="AR28">
        <f t="shared" si="9"/>
        <v>-614.21715750182534</v>
      </c>
      <c r="AS28">
        <f t="shared" si="9"/>
        <v>-1.0344381625208892</v>
      </c>
      <c r="AT28">
        <f t="shared" si="9"/>
        <v>78.63721877093937</v>
      </c>
      <c r="AU28">
        <f t="shared" si="9"/>
        <v>-536.61437689340687</v>
      </c>
      <c r="AW28">
        <v>25</v>
      </c>
      <c r="AX28">
        <f>IF(Z28&gt;0, (R28*SUMPRODUCT(K28:$K$98, X28:$X$98)-K28*$AZ$3)/Z28, 0)</f>
        <v>16557.025600901936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5.383718E-3</v>
      </c>
      <c r="Q29" s="4">
        <f t="shared" si="21"/>
        <v>12.5</v>
      </c>
      <c r="R29">
        <f t="shared" si="0"/>
        <v>2000000</v>
      </c>
      <c r="S29">
        <f t="shared" si="1"/>
        <v>16673.58404448651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12181.589276078736</v>
      </c>
      <c r="AC29">
        <f t="shared" si="2"/>
        <v>12078.628062192895</v>
      </c>
      <c r="AE29">
        <f t="shared" si="3"/>
        <v>0</v>
      </c>
      <c r="AF29">
        <f t="shared" si="4"/>
        <v>0</v>
      </c>
      <c r="AG29">
        <f t="shared" si="4"/>
        <v>-9.0552127469760766</v>
      </c>
      <c r="AH29">
        <f t="shared" si="5"/>
        <v>-7921.9834570600051</v>
      </c>
      <c r="AI29">
        <f t="shared" si="6"/>
        <v>-7931.0386698069815</v>
      </c>
      <c r="AJ29">
        <f t="shared" si="7"/>
        <v>102.96121388584106</v>
      </c>
      <c r="AK29">
        <f t="shared" si="22"/>
        <v>852.71124932551152</v>
      </c>
      <c r="AL29">
        <f t="shared" si="8"/>
        <v>-6975.3662065956287</v>
      </c>
      <c r="AN29">
        <f t="shared" si="9"/>
        <v>0</v>
      </c>
      <c r="AO29">
        <f t="shared" si="9"/>
        <v>0</v>
      </c>
      <c r="AP29">
        <f t="shared" si="9"/>
        <v>-0.74628809031987675</v>
      </c>
      <c r="AQ29">
        <f t="shared" si="9"/>
        <v>-652.89265651867368</v>
      </c>
      <c r="AR29">
        <f t="shared" si="9"/>
        <v>-653.63894460899348</v>
      </c>
      <c r="AS29">
        <f t="shared" si="9"/>
        <v>8.4855795037549449</v>
      </c>
      <c r="AT29">
        <f t="shared" si="9"/>
        <v>70.27645485921056</v>
      </c>
      <c r="AU29">
        <f t="shared" si="9"/>
        <v>-574.87691024602805</v>
      </c>
      <c r="AW29">
        <v>26</v>
      </c>
      <c r="AX29">
        <f>IF(Z29&gt;0, (R29*SUMPRODUCT(K29:$K$98, X29:$X$98)-K29*$AZ$3)/Z29, 0)</f>
        <v>16673.58404448651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6.4575739999999998E-3</v>
      </c>
      <c r="Q30" s="4">
        <f t="shared" si="21"/>
        <v>12.5</v>
      </c>
      <c r="R30">
        <f t="shared" si="0"/>
        <v>2000000</v>
      </c>
      <c r="S30">
        <f t="shared" si="1"/>
        <v>16675.847684028526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12078.628062192895</v>
      </c>
      <c r="AC30">
        <f t="shared" si="2"/>
        <v>11881.455978608994</v>
      </c>
      <c r="AE30">
        <f t="shared" si="3"/>
        <v>0</v>
      </c>
      <c r="AF30">
        <f t="shared" si="4"/>
        <v>0</v>
      </c>
      <c r="AG30">
        <f t="shared" si="4"/>
        <v>-8.9061859131069738</v>
      </c>
      <c r="AH30">
        <f t="shared" si="5"/>
        <v>-9355.9530238946063</v>
      </c>
      <c r="AI30">
        <f t="shared" si="6"/>
        <v>-9364.8592098077133</v>
      </c>
      <c r="AJ30">
        <f t="shared" si="7"/>
        <v>197.17208358390053</v>
      </c>
      <c r="AK30">
        <f t="shared" si="22"/>
        <v>845.50396435350274</v>
      </c>
      <c r="AL30">
        <f t="shared" si="8"/>
        <v>-8322.1831618703109</v>
      </c>
      <c r="AN30">
        <f t="shared" si="9"/>
        <v>0</v>
      </c>
      <c r="AO30">
        <f t="shared" si="9"/>
        <v>0</v>
      </c>
      <c r="AP30">
        <f t="shared" si="9"/>
        <v>-0.65536249897153442</v>
      </c>
      <c r="AQ30">
        <f t="shared" si="9"/>
        <v>-688.45865265132682</v>
      </c>
      <c r="AR30">
        <f t="shared" si="9"/>
        <v>-689.11401515029831</v>
      </c>
      <c r="AS30">
        <f t="shared" si="9"/>
        <v>14.508925670954298</v>
      </c>
      <c r="AT30">
        <f t="shared" si="9"/>
        <v>62.21648597673903</v>
      </c>
      <c r="AU30">
        <f t="shared" si="9"/>
        <v>-612.38860350260506</v>
      </c>
      <c r="AW30">
        <v>27</v>
      </c>
      <c r="AX30">
        <f>IF(Z30&gt;0, (R30*SUMPRODUCT(K30:$K$98, X30:$X$98)-K30*$AZ$3)/Z30, 0)</f>
        <v>16675.847684028526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7.6803260000000003E-3</v>
      </c>
      <c r="Q31" s="4">
        <f t="shared" si="21"/>
        <v>12.5</v>
      </c>
      <c r="R31">
        <f t="shared" si="0"/>
        <v>2000000</v>
      </c>
      <c r="S31">
        <f t="shared" si="1"/>
        <v>16573.693803977952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11881.455978608994</v>
      </c>
      <c r="AC31">
        <f t="shared" si="2"/>
        <v>11599.890694649419</v>
      </c>
      <c r="AE31">
        <f t="shared" si="3"/>
        <v>0</v>
      </c>
      <c r="AF31">
        <f t="shared" si="4"/>
        <v>0</v>
      </c>
      <c r="AG31">
        <f t="shared" si="4"/>
        <v>-8.7487216427466361</v>
      </c>
      <c r="AH31">
        <f t="shared" si="5"/>
        <v>-10944.385796683078</v>
      </c>
      <c r="AI31">
        <f t="shared" si="6"/>
        <v>-10953.134518325825</v>
      </c>
      <c r="AJ31">
        <f t="shared" si="7"/>
        <v>281.56528395957503</v>
      </c>
      <c r="AK31">
        <f t="shared" si="22"/>
        <v>831.70191850262961</v>
      </c>
      <c r="AL31">
        <f t="shared" si="8"/>
        <v>-9839.8673158636211</v>
      </c>
      <c r="AN31">
        <f t="shared" si="9"/>
        <v>0</v>
      </c>
      <c r="AO31">
        <f t="shared" si="9"/>
        <v>0</v>
      </c>
      <c r="AP31">
        <f t="shared" si="9"/>
        <v>-0.57479953244780635</v>
      </c>
      <c r="AQ31">
        <f t="shared" si="9"/>
        <v>-719.05680575372139</v>
      </c>
      <c r="AR31">
        <f t="shared" si="9"/>
        <v>-719.63160528616925</v>
      </c>
      <c r="AS31">
        <f t="shared" si="9"/>
        <v>18.499113377058734</v>
      </c>
      <c r="AT31">
        <f t="shared" si="9"/>
        <v>54.643626053368052</v>
      </c>
      <c r="AU31">
        <f t="shared" si="9"/>
        <v>-646.48886585574246</v>
      </c>
      <c r="AW31">
        <v>28</v>
      </c>
      <c r="AX31">
        <f>IF(Z31&gt;0, (R31*SUMPRODUCT(K31:$K$98, X31:$X$98)-K31*$AZ$3)/Z31, 0)</f>
        <v>16573.693803977952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9.0334749999999991E-3</v>
      </c>
      <c r="Q32" s="4">
        <f t="shared" si="21"/>
        <v>12.5</v>
      </c>
      <c r="R32">
        <f t="shared" si="0"/>
        <v>2000000</v>
      </c>
      <c r="S32">
        <f t="shared" si="1"/>
        <v>16377.105403939406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11599.890694649419</v>
      </c>
      <c r="AC32">
        <f t="shared" si="2"/>
        <v>11244.131539513337</v>
      </c>
      <c r="AE32">
        <f t="shared" si="3"/>
        <v>0</v>
      </c>
      <c r="AF32">
        <f t="shared" si="4"/>
        <v>0</v>
      </c>
      <c r="AG32">
        <f t="shared" si="4"/>
        <v>-8.5822030680774599</v>
      </c>
      <c r="AH32">
        <f t="shared" si="5"/>
        <v>-12645.017318673705</v>
      </c>
      <c r="AI32">
        <f t="shared" si="6"/>
        <v>-12653.599521741782</v>
      </c>
      <c r="AJ32">
        <f t="shared" si="7"/>
        <v>355.75915513608197</v>
      </c>
      <c r="AK32">
        <f t="shared" si="22"/>
        <v>811.99234862545939</v>
      </c>
      <c r="AL32">
        <f t="shared" si="8"/>
        <v>-11485.848017980241</v>
      </c>
      <c r="AN32">
        <f t="shared" si="9"/>
        <v>0</v>
      </c>
      <c r="AO32">
        <f t="shared" si="9"/>
        <v>0</v>
      </c>
      <c r="AP32">
        <f t="shared" si="9"/>
        <v>-0.50344562492584766</v>
      </c>
      <c r="AQ32">
        <f t="shared" si="9"/>
        <v>-741.77674376842094</v>
      </c>
      <c r="AR32">
        <f t="shared" si="9"/>
        <v>-742.28018939334675</v>
      </c>
      <c r="AS32">
        <f t="shared" si="9"/>
        <v>20.869395510667943</v>
      </c>
      <c r="AT32">
        <f t="shared" si="9"/>
        <v>47.632757247298166</v>
      </c>
      <c r="AU32">
        <f t="shared" si="9"/>
        <v>-673.77803663538066</v>
      </c>
      <c r="AW32">
        <v>29</v>
      </c>
      <c r="AX32">
        <f>IF(Z32&gt;0, (R32*SUMPRODUCT(K32:$K$98, X32:$X$98)-K32*$AZ$3)/Z32, 0)</f>
        <v>16377.105403939406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1.0570714E-2</v>
      </c>
      <c r="Q33" s="4">
        <f t="shared" si="21"/>
        <v>12.5</v>
      </c>
      <c r="R33">
        <f t="shared" si="0"/>
        <v>2000000</v>
      </c>
      <c r="S33">
        <f t="shared" si="1"/>
        <v>16100.351400241429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11244.131539513337</v>
      </c>
      <c r="AC33">
        <f t="shared" si="2"/>
        <v>10826.727698082095</v>
      </c>
      <c r="AE33">
        <f t="shared" si="3"/>
        <v>0</v>
      </c>
      <c r="AF33">
        <f t="shared" si="4"/>
        <v>0</v>
      </c>
      <c r="AG33">
        <f t="shared" si="4"/>
        <v>-8.4056610232741154</v>
      </c>
      <c r="AH33">
        <f t="shared" si="5"/>
        <v>-14515.202259611098</v>
      </c>
      <c r="AI33">
        <f t="shared" si="6"/>
        <v>-14523.607920634373</v>
      </c>
      <c r="AJ33">
        <f t="shared" si="7"/>
        <v>417.40384143124174</v>
      </c>
      <c r="AK33">
        <f t="shared" si="22"/>
        <v>787.08920776593368</v>
      </c>
      <c r="AL33">
        <f t="shared" si="8"/>
        <v>-13319.114871437198</v>
      </c>
      <c r="AN33">
        <f t="shared" si="9"/>
        <v>0</v>
      </c>
      <c r="AO33">
        <f t="shared" si="9"/>
        <v>0</v>
      </c>
      <c r="AP33">
        <f t="shared" si="9"/>
        <v>-0.4402583830008453</v>
      </c>
      <c r="AQ33">
        <f t="shared" si="9"/>
        <v>-760.25424509177242</v>
      </c>
      <c r="AR33">
        <f t="shared" si="9"/>
        <v>-760.69450347477323</v>
      </c>
      <c r="AS33">
        <f t="shared" si="9"/>
        <v>21.862116468655863</v>
      </c>
      <c r="AT33">
        <f t="shared" si="9"/>
        <v>41.224910322813756</v>
      </c>
      <c r="AU33">
        <f t="shared" si="9"/>
        <v>-697.60747668330362</v>
      </c>
      <c r="AW33">
        <v>30</v>
      </c>
      <c r="AX33">
        <f>IF(Z33&gt;0, (R33*SUMPRODUCT(K33:$K$98, X33:$X$98)-K33*$AZ$3)/Z33, 0)</f>
        <v>16100.351400241429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1.2312346E-2</v>
      </c>
      <c r="Q34" s="4">
        <f t="shared" si="21"/>
        <v>12.5</v>
      </c>
      <c r="R34">
        <f t="shared" si="0"/>
        <v>2000000</v>
      </c>
      <c r="S34">
        <f t="shared" si="1"/>
        <v>15751.93512843713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10826.727698082095</v>
      </c>
      <c r="AC34">
        <f t="shared" si="2"/>
        <v>10356.092115791378</v>
      </c>
      <c r="AE34">
        <f t="shared" si="3"/>
        <v>0</v>
      </c>
      <c r="AF34">
        <f t="shared" si="4"/>
        <v>0</v>
      </c>
      <c r="AG34">
        <f t="shared" si="4"/>
        <v>-8.2181110061641078</v>
      </c>
      <c r="AH34">
        <f t="shared" si="5"/>
        <v>-16558.945100362394</v>
      </c>
      <c r="AI34">
        <f t="shared" si="6"/>
        <v>-16567.163211368559</v>
      </c>
      <c r="AJ34">
        <f t="shared" si="7"/>
        <v>470.63558229071714</v>
      </c>
      <c r="AK34">
        <f t="shared" si="22"/>
        <v>757.87093886574678</v>
      </c>
      <c r="AL34">
        <f t="shared" si="8"/>
        <v>-15338.656690212096</v>
      </c>
      <c r="AN34">
        <f t="shared" si="9"/>
        <v>0</v>
      </c>
      <c r="AO34">
        <f t="shared" si="9"/>
        <v>0</v>
      </c>
      <c r="AP34">
        <f t="shared" si="9"/>
        <v>-0.38431713002672302</v>
      </c>
      <c r="AQ34">
        <f t="shared" si="9"/>
        <v>-774.37336298670368</v>
      </c>
      <c r="AR34">
        <f t="shared" si="9"/>
        <v>-774.7576801167304</v>
      </c>
      <c r="AS34">
        <f t="shared" si="9"/>
        <v>22.009110869731199</v>
      </c>
      <c r="AT34">
        <f t="shared" si="9"/>
        <v>35.44157336607843</v>
      </c>
      <c r="AU34">
        <f t="shared" ref="AU34:AU97" si="23">AL34*$K34</f>
        <v>-717.30699588092079</v>
      </c>
      <c r="AW34">
        <v>31</v>
      </c>
      <c r="AX34">
        <f>IF(Z34&gt;0, (R34*SUMPRODUCT(K34:$K$98, X34:$X$98)-K34*$AZ$3)/Z34, 0)</f>
        <v>15751.93512843713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1.4128425999999999E-2</v>
      </c>
      <c r="Q35" s="4">
        <f t="shared" si="21"/>
        <v>12.5</v>
      </c>
      <c r="R35">
        <f t="shared" si="0"/>
        <v>2000000</v>
      </c>
      <c r="S35">
        <f t="shared" si="1"/>
        <v>15337.479070920974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10356.092115791378</v>
      </c>
      <c r="AC35">
        <f t="shared" si="2"/>
        <v>9840.3068445913268</v>
      </c>
      <c r="AE35">
        <f t="shared" si="3"/>
        <v>0</v>
      </c>
      <c r="AF35">
        <f t="shared" ref="AF35:AG66" si="24">-$Z35*P35</f>
        <v>0</v>
      </c>
      <c r="AG35">
        <f t="shared" si="24"/>
        <v>-8.0198209228920909</v>
      </c>
      <c r="AH35">
        <f t="shared" si="5"/>
        <v>-18577.435713660023</v>
      </c>
      <c r="AI35">
        <f t="shared" ref="AI35:AI66" si="25">SUM(AE35:AH35)</f>
        <v>-18585.455534582914</v>
      </c>
      <c r="AJ35">
        <f t="shared" si="7"/>
        <v>515.78527120005128</v>
      </c>
      <c r="AK35">
        <f t="shared" si="22"/>
        <v>724.9264481053965</v>
      </c>
      <c r="AL35">
        <f t="shared" ref="AL35:AL98" si="26">SUM(AI35:AK35)</f>
        <v>-17344.743815277463</v>
      </c>
      <c r="AN35">
        <f t="shared" ref="AN35:AT66" si="27">AE35*$K35</f>
        <v>0</v>
      </c>
      <c r="AO35">
        <f t="shared" si="27"/>
        <v>0</v>
      </c>
      <c r="AP35">
        <f t="shared" si="27"/>
        <v>-0.33486085945923288</v>
      </c>
      <c r="AQ35">
        <f t="shared" si="27"/>
        <v>-775.68516173070498</v>
      </c>
      <c r="AR35">
        <f t="shared" si="27"/>
        <v>-776.0200225901641</v>
      </c>
      <c r="AS35">
        <f t="shared" si="27"/>
        <v>21.536179033306659</v>
      </c>
      <c r="AT35">
        <f t="shared" si="27"/>
        <v>30.268692504640399</v>
      </c>
      <c r="AU35">
        <f t="shared" si="23"/>
        <v>-724.21515105221692</v>
      </c>
      <c r="AW35">
        <v>32</v>
      </c>
      <c r="AX35">
        <f>IF(Z35&gt;0, (R35*SUMPRODUCT(K35:$K$98, X35:$X$98)-K35*$AZ$3)/Z35, 0)</f>
        <v>15337.479070920974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1.6072195000000001E-2</v>
      </c>
      <c r="Q36" s="4">
        <f t="shared" si="21"/>
        <v>12.5</v>
      </c>
      <c r="R36">
        <f t="shared" si="0"/>
        <v>2000000</v>
      </c>
      <c r="S36">
        <f t="shared" si="1"/>
        <v>14876.183097421581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9840.3068445913268</v>
      </c>
      <c r="AC36">
        <f t="shared" si="2"/>
        <v>9295.5039076701378</v>
      </c>
      <c r="AE36">
        <f t="shared" si="3"/>
        <v>0</v>
      </c>
      <c r="AF36">
        <f t="shared" si="24"/>
        <v>0</v>
      </c>
      <c r="AG36">
        <f t="shared" si="24"/>
        <v>-7.8107265879253696</v>
      </c>
      <c r="AH36">
        <f t="shared" si="5"/>
        <v>-20623.380118048266</v>
      </c>
      <c r="AI36">
        <f t="shared" si="25"/>
        <v>-20631.190844636192</v>
      </c>
      <c r="AJ36">
        <f t="shared" si="7"/>
        <v>544.80293692118903</v>
      </c>
      <c r="AK36">
        <f t="shared" si="22"/>
        <v>688.82147912139294</v>
      </c>
      <c r="AL36">
        <f t="shared" si="26"/>
        <v>-19397.566428593611</v>
      </c>
      <c r="AN36">
        <f t="shared" si="27"/>
        <v>0</v>
      </c>
      <c r="AO36">
        <f t="shared" si="27"/>
        <v>0</v>
      </c>
      <c r="AP36">
        <f t="shared" si="27"/>
        <v>-0.29118776949423592</v>
      </c>
      <c r="AQ36">
        <f t="shared" si="27"/>
        <v>-768.84986158519803</v>
      </c>
      <c r="AR36">
        <f t="shared" si="27"/>
        <v>-769.14104935469231</v>
      </c>
      <c r="AS36">
        <f t="shared" si="27"/>
        <v>20.310524280958958</v>
      </c>
      <c r="AT36">
        <f t="shared" si="27"/>
        <v>25.679607118132974</v>
      </c>
      <c r="AU36">
        <f t="shared" si="23"/>
        <v>-723.15091795560045</v>
      </c>
      <c r="AW36">
        <v>33</v>
      </c>
      <c r="AX36">
        <f>IF(Z36&gt;0, (R36*SUMPRODUCT(K36:$K$98, X36:$X$98)-K36*$AZ$3)/Z36, 0)</f>
        <v>14876.183097421581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1.8213139E-2</v>
      </c>
      <c r="Q37" s="4">
        <f t="shared" si="21"/>
        <v>12.5</v>
      </c>
      <c r="R37">
        <f t="shared" si="0"/>
        <v>2000000</v>
      </c>
      <c r="S37">
        <f t="shared" si="1"/>
        <v>14381.394945283651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9295.5039076701378</v>
      </c>
      <c r="AC37">
        <f t="shared" si="2"/>
        <v>8732.7988896648621</v>
      </c>
      <c r="AE37">
        <f t="shared" si="3"/>
        <v>0</v>
      </c>
      <c r="AF37">
        <f t="shared" si="24"/>
        <v>0</v>
      </c>
      <c r="AG37">
        <f t="shared" si="24"/>
        <v>-7.5903614730092341</v>
      </c>
      <c r="AH37">
        <f t="shared" si="5"/>
        <v>-22761.255845900876</v>
      </c>
      <c r="AI37">
        <f t="shared" si="25"/>
        <v>-22768.846207373885</v>
      </c>
      <c r="AJ37">
        <f t="shared" si="7"/>
        <v>562.70501800527563</v>
      </c>
      <c r="AK37">
        <f t="shared" si="22"/>
        <v>650.68527353690968</v>
      </c>
      <c r="AL37">
        <f t="shared" si="26"/>
        <v>-21555.455915831699</v>
      </c>
      <c r="AN37">
        <f t="shared" si="27"/>
        <v>0</v>
      </c>
      <c r="AO37">
        <f t="shared" si="27"/>
        <v>0</v>
      </c>
      <c r="AP37">
        <f t="shared" si="27"/>
        <v>-0.25265397185570987</v>
      </c>
      <c r="AQ37">
        <f t="shared" si="27"/>
        <v>-757.63476012835406</v>
      </c>
      <c r="AR37">
        <f t="shared" si="27"/>
        <v>-757.88741410020975</v>
      </c>
      <c r="AS37">
        <f t="shared" si="27"/>
        <v>18.730288180308204</v>
      </c>
      <c r="AT37">
        <f t="shared" si="27"/>
        <v>21.658812873630222</v>
      </c>
      <c r="AU37">
        <f t="shared" si="23"/>
        <v>-717.49831304627128</v>
      </c>
      <c r="AW37">
        <v>34</v>
      </c>
      <c r="AX37">
        <f>IF(Z37&gt;0, (R37*SUMPRODUCT(K37:$K$98, X37:$X$98)-K37*$AZ$3)/Z37, 0)</f>
        <v>14381.394945283651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2.0774602E-2</v>
      </c>
      <c r="Q38" s="4">
        <f t="shared" si="21"/>
        <v>12.5</v>
      </c>
      <c r="R38">
        <f t="shared" si="0"/>
        <v>2000000</v>
      </c>
      <c r="S38">
        <f t="shared" si="1"/>
        <v>13863.456353505366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8732.7988896648621</v>
      </c>
      <c r="AC38">
        <f t="shared" si="2"/>
        <v>8159.2220255900111</v>
      </c>
      <c r="AE38">
        <f t="shared" si="3"/>
        <v>0</v>
      </c>
      <c r="AF38">
        <f t="shared" si="24"/>
        <v>0</v>
      </c>
      <c r="AG38">
        <f t="shared" si="24"/>
        <v>-7.3567711196412411</v>
      </c>
      <c r="AH38">
        <f t="shared" si="5"/>
        <v>-25229.878182064094</v>
      </c>
      <c r="AI38">
        <f t="shared" si="25"/>
        <v>-25237.234953183735</v>
      </c>
      <c r="AJ38">
        <f t="shared" si="7"/>
        <v>573.57686407485107</v>
      </c>
      <c r="AK38">
        <f t="shared" si="22"/>
        <v>611.29592227654041</v>
      </c>
      <c r="AL38">
        <f t="shared" si="26"/>
        <v>-24052.362166832343</v>
      </c>
      <c r="AN38">
        <f t="shared" si="27"/>
        <v>0</v>
      </c>
      <c r="AO38">
        <f t="shared" si="27"/>
        <v>0</v>
      </c>
      <c r="AP38">
        <f t="shared" si="27"/>
        <v>-0.2186416485965457</v>
      </c>
      <c r="AQ38">
        <f t="shared" si="27"/>
        <v>-749.82652986022481</v>
      </c>
      <c r="AR38">
        <f t="shared" si="27"/>
        <v>-750.04517150882134</v>
      </c>
      <c r="AS38">
        <f t="shared" si="27"/>
        <v>17.046580506405352</v>
      </c>
      <c r="AT38">
        <f t="shared" si="27"/>
        <v>18.167582768757722</v>
      </c>
      <c r="AU38">
        <f t="shared" si="23"/>
        <v>-714.83100823365828</v>
      </c>
      <c r="AW38">
        <v>35</v>
      </c>
      <c r="AX38">
        <f>IF(Z38&gt;0, (R38*SUMPRODUCT(K38:$K$98, X38:$X$98)-K38*$AZ$3)/Z38, 0)</f>
        <v>13863.456353505366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2.3506165999999998E-2</v>
      </c>
      <c r="Q39" s="4">
        <f t="shared" si="21"/>
        <v>12.5</v>
      </c>
      <c r="R39">
        <f t="shared" si="0"/>
        <v>2000000</v>
      </c>
      <c r="S39">
        <f t="shared" si="1"/>
        <v>13314.769906384903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8159.2220255900111</v>
      </c>
      <c r="AC39">
        <f t="shared" si="2"/>
        <v>7573.7329029204129</v>
      </c>
      <c r="AE39">
        <f t="shared" si="3"/>
        <v>0</v>
      </c>
      <c r="AF39">
        <f t="shared" si="24"/>
        <v>0</v>
      </c>
      <c r="AG39">
        <f t="shared" si="24"/>
        <v>-7.1102739252825353</v>
      </c>
      <c r="AH39">
        <f t="shared" si="5"/>
        <v>-27668.717305966857</v>
      </c>
      <c r="AI39">
        <f t="shared" si="25"/>
        <v>-27675.827579892139</v>
      </c>
      <c r="AJ39">
        <f t="shared" si="7"/>
        <v>585.48912266959815</v>
      </c>
      <c r="AK39">
        <f t="shared" si="22"/>
        <v>571.14554179130084</v>
      </c>
      <c r="AL39">
        <f t="shared" si="26"/>
        <v>-26519.192915431238</v>
      </c>
      <c r="AN39">
        <f t="shared" si="27"/>
        <v>0</v>
      </c>
      <c r="AO39">
        <f t="shared" si="27"/>
        <v>0</v>
      </c>
      <c r="AP39">
        <f t="shared" si="27"/>
        <v>-0.18867482609299654</v>
      </c>
      <c r="AQ39">
        <f t="shared" si="27"/>
        <v>-734.20384091772416</v>
      </c>
      <c r="AR39">
        <f t="shared" si="27"/>
        <v>-734.39251574381706</v>
      </c>
      <c r="AS39">
        <f t="shared" si="27"/>
        <v>15.536259159612898</v>
      </c>
      <c r="AT39">
        <f t="shared" si="27"/>
        <v>15.155644761883343</v>
      </c>
      <c r="AU39">
        <f t="shared" si="23"/>
        <v>-703.70061182232087</v>
      </c>
      <c r="AW39">
        <v>36</v>
      </c>
      <c r="AX39">
        <f>IF(Z39&gt;0, (R39*SUMPRODUCT(K39:$K$98, X39:$X$98)-K39*$AZ$3)/Z39, 0)</f>
        <v>13314.769906384903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2.6226451000000001E-2</v>
      </c>
      <c r="Q40" s="4">
        <f t="shared" si="21"/>
        <v>12.5</v>
      </c>
      <c r="R40">
        <f t="shared" si="0"/>
        <v>2000000</v>
      </c>
      <c r="S40">
        <f t="shared" si="1"/>
        <v>12743.635852885365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7573.7329029204129</v>
      </c>
      <c r="AC40">
        <f t="shared" si="2"/>
        <v>6986.2588898514632</v>
      </c>
      <c r="AE40">
        <f t="shared" si="3"/>
        <v>0</v>
      </c>
      <c r="AF40">
        <f t="shared" si="24"/>
        <v>0</v>
      </c>
      <c r="AG40">
        <f t="shared" si="24"/>
        <v>-6.8526939353317111</v>
      </c>
      <c r="AH40">
        <f t="shared" si="5"/>
        <v>-29836.360111680016</v>
      </c>
      <c r="AI40">
        <f t="shared" si="25"/>
        <v>-29843.212805615349</v>
      </c>
      <c r="AJ40">
        <f t="shared" si="7"/>
        <v>587.47401306894972</v>
      </c>
      <c r="AK40">
        <f t="shared" si="22"/>
        <v>530.16130320442892</v>
      </c>
      <c r="AL40">
        <f t="shared" si="26"/>
        <v>-28725.577489341969</v>
      </c>
      <c r="AN40">
        <f t="shared" si="27"/>
        <v>0</v>
      </c>
      <c r="AO40">
        <f t="shared" si="27"/>
        <v>0</v>
      </c>
      <c r="AP40">
        <f t="shared" si="27"/>
        <v>-0.16235697031304025</v>
      </c>
      <c r="AQ40">
        <f t="shared" si="27"/>
        <v>-706.89586878021362</v>
      </c>
      <c r="AR40">
        <f t="shared" si="27"/>
        <v>-707.05822575052662</v>
      </c>
      <c r="AS40">
        <f t="shared" si="27"/>
        <v>13.918686840477008</v>
      </c>
      <c r="AT40">
        <f t="shared" si="27"/>
        <v>12.560809482777175</v>
      </c>
      <c r="AU40">
        <f t="shared" si="23"/>
        <v>-680.57872942727249</v>
      </c>
      <c r="AW40">
        <v>37</v>
      </c>
      <c r="AX40">
        <f>IF(Z40&gt;0, (R40*SUMPRODUCT(K40:$K$98, X40:$X$98)-K40*$AZ$3)/Z40, 0)</f>
        <v>12743.635852885365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2.9219711999999998E-2</v>
      </c>
      <c r="Q41" s="4">
        <f t="shared" si="21"/>
        <v>12.5</v>
      </c>
      <c r="R41">
        <f t="shared" si="0"/>
        <v>2000000</v>
      </c>
      <c r="S41">
        <f t="shared" si="1"/>
        <v>12170.482957974296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6986.2588898514632</v>
      </c>
      <c r="AC41">
        <f t="shared" si="2"/>
        <v>6410.3717959362211</v>
      </c>
      <c r="AE41">
        <f t="shared" si="3"/>
        <v>0</v>
      </c>
      <c r="AF41">
        <f t="shared" si="24"/>
        <v>0</v>
      </c>
      <c r="AG41">
        <f t="shared" si="24"/>
        <v>-6.5839332527638543</v>
      </c>
      <c r="AH41">
        <f t="shared" si="5"/>
        <v>-32037.39891432627</v>
      </c>
      <c r="AI41">
        <f t="shared" si="25"/>
        <v>-32043.982847579035</v>
      </c>
      <c r="AJ41">
        <f t="shared" si="7"/>
        <v>575.88709391524208</v>
      </c>
      <c r="AK41">
        <f t="shared" si="22"/>
        <v>489.03812228960248</v>
      </c>
      <c r="AL41">
        <f t="shared" si="26"/>
        <v>-30979.057631374191</v>
      </c>
      <c r="AN41">
        <f t="shared" si="27"/>
        <v>0</v>
      </c>
      <c r="AO41">
        <f t="shared" si="27"/>
        <v>0</v>
      </c>
      <c r="AP41">
        <f t="shared" si="27"/>
        <v>-0.13927622919300917</v>
      </c>
      <c r="AQ41">
        <f t="shared" si="27"/>
        <v>-677.71770196279783</v>
      </c>
      <c r="AR41">
        <f t="shared" si="27"/>
        <v>-677.85697819199095</v>
      </c>
      <c r="AS41">
        <f t="shared" si="27"/>
        <v>12.182289795809393</v>
      </c>
      <c r="AT41">
        <f t="shared" si="27"/>
        <v>10.345090539235523</v>
      </c>
      <c r="AU41">
        <f t="shared" si="23"/>
        <v>-655.32959785694595</v>
      </c>
      <c r="AW41">
        <v>38</v>
      </c>
      <c r="AX41">
        <f>IF(Z41&gt;0, (R41*SUMPRODUCT(K41:$K$98, X41:$X$98)-K41*$AZ$3)/Z41, 0)</f>
        <v>12170.482957974296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3.2402927999999998E-2</v>
      </c>
      <c r="Q42" s="4">
        <f t="shared" si="21"/>
        <v>12.5</v>
      </c>
      <c r="R42">
        <f t="shared" si="0"/>
        <v>2000000</v>
      </c>
      <c r="S42">
        <f t="shared" si="1"/>
        <v>11597.647379048763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6410.3717959362211</v>
      </c>
      <c r="AC42">
        <f t="shared" si="2"/>
        <v>5849.6262143885824</v>
      </c>
      <c r="AE42">
        <f t="shared" si="3"/>
        <v>0</v>
      </c>
      <c r="AF42">
        <f t="shared" si="24"/>
        <v>0</v>
      </c>
      <c r="AG42">
        <f t="shared" si="24"/>
        <v>-6.3047552050901023</v>
      </c>
      <c r="AH42">
        <f t="shared" si="5"/>
        <v>-34134.194423378074</v>
      </c>
      <c r="AI42">
        <f t="shared" si="25"/>
        <v>-34140.499178583166</v>
      </c>
      <c r="AJ42">
        <f t="shared" si="7"/>
        <v>560.74558154763872</v>
      </c>
      <c r="AK42">
        <f t="shared" si="22"/>
        <v>448.72602571553551</v>
      </c>
      <c r="AL42">
        <f t="shared" si="26"/>
        <v>-33131.027571319988</v>
      </c>
      <c r="AN42">
        <f t="shared" si="27"/>
        <v>0</v>
      </c>
      <c r="AO42">
        <f t="shared" si="27"/>
        <v>0</v>
      </c>
      <c r="AP42">
        <f t="shared" si="27"/>
        <v>-0.11908081185216648</v>
      </c>
      <c r="AQ42">
        <f t="shared" si="27"/>
        <v>-644.70823237893899</v>
      </c>
      <c r="AR42">
        <f t="shared" si="27"/>
        <v>-644.82731319079119</v>
      </c>
      <c r="AS42">
        <f t="shared" si="27"/>
        <v>10.59105975110635</v>
      </c>
      <c r="AT42">
        <f t="shared" si="27"/>
        <v>8.4752948692221999</v>
      </c>
      <c r="AU42">
        <f t="shared" si="23"/>
        <v>-625.76095857046255</v>
      </c>
      <c r="AW42">
        <v>39</v>
      </c>
      <c r="AX42">
        <f>IF(Z42&gt;0, (R42*SUMPRODUCT(K42:$K$98, X42:$X$98)-K42*$AZ$3)/Z42, 0)</f>
        <v>11597.647379048763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3.5947104000000001E-2</v>
      </c>
      <c r="Q43" s="4">
        <f t="shared" si="21"/>
        <v>12.5</v>
      </c>
      <c r="R43">
        <f t="shared" si="0"/>
        <v>2000000</v>
      </c>
      <c r="S43">
        <f t="shared" si="1"/>
        <v>11033.448922436413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5849.6262143885824</v>
      </c>
      <c r="AC43">
        <f t="shared" si="2"/>
        <v>5309.3573752374614</v>
      </c>
      <c r="AE43">
        <f t="shared" si="3"/>
        <v>0</v>
      </c>
      <c r="AF43">
        <f t="shared" si="24"/>
        <v>0</v>
      </c>
      <c r="AG43">
        <f t="shared" si="24"/>
        <v>-6.0150699619872867</v>
      </c>
      <c r="AH43">
        <f t="shared" si="5"/>
        <v>-36262.030568306436</v>
      </c>
      <c r="AI43">
        <f t="shared" si="25"/>
        <v>-36268.045638268421</v>
      </c>
      <c r="AJ43">
        <f t="shared" si="7"/>
        <v>540.26883915112103</v>
      </c>
      <c r="AK43">
        <f t="shared" si="22"/>
        <v>409.47383500720082</v>
      </c>
      <c r="AL43">
        <f t="shared" si="26"/>
        <v>-35318.302964110102</v>
      </c>
      <c r="AN43">
        <f t="shared" si="27"/>
        <v>0</v>
      </c>
      <c r="AO43">
        <f t="shared" si="27"/>
        <v>0</v>
      </c>
      <c r="AP43">
        <f t="shared" si="27"/>
        <v>-0.10143695839784871</v>
      </c>
      <c r="AQ43">
        <f t="shared" si="27"/>
        <v>-611.51576115060868</v>
      </c>
      <c r="AR43">
        <f t="shared" si="27"/>
        <v>-611.61719810900649</v>
      </c>
      <c r="AS43">
        <f t="shared" si="27"/>
        <v>9.1109875873364139</v>
      </c>
      <c r="AT43">
        <f t="shared" si="27"/>
        <v>6.905286327361388</v>
      </c>
      <c r="AU43">
        <f t="shared" si="23"/>
        <v>-595.60092419430873</v>
      </c>
      <c r="AW43">
        <v>40</v>
      </c>
      <c r="AX43">
        <f>IF(Z43&gt;0, (R43*SUMPRODUCT(K43:$K$98, X43:$X$98)-K43*$AZ$3)/Z43, 0)</f>
        <v>11033.448922436413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4.0034525000000001E-2</v>
      </c>
      <c r="Q44" s="4">
        <f t="shared" si="21"/>
        <v>12.5</v>
      </c>
      <c r="R44">
        <f t="shared" si="0"/>
        <v>2000000</v>
      </c>
      <c r="S44">
        <f t="shared" si="1"/>
        <v>10480.836219145573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5309.3573752374614</v>
      </c>
      <c r="AC44">
        <f t="shared" si="2"/>
        <v>4791.0910723259785</v>
      </c>
      <c r="AE44">
        <f t="shared" si="3"/>
        <v>0</v>
      </c>
      <c r="AF44">
        <f t="shared" si="24"/>
        <v>0</v>
      </c>
      <c r="AG44">
        <f t="shared" si="24"/>
        <v>-5.714108793597485</v>
      </c>
      <c r="AH44">
        <f t="shared" si="5"/>
        <v>-38529.675003188648</v>
      </c>
      <c r="AI44">
        <f t="shared" si="25"/>
        <v>-38535.389111982244</v>
      </c>
      <c r="AJ44">
        <f t="shared" si="7"/>
        <v>518.26630291148285</v>
      </c>
      <c r="AK44">
        <f t="shared" si="22"/>
        <v>371.65501626662234</v>
      </c>
      <c r="AL44">
        <f t="shared" si="26"/>
        <v>-37645.467792804135</v>
      </c>
      <c r="AN44">
        <f t="shared" si="27"/>
        <v>0</v>
      </c>
      <c r="AO44">
        <f t="shared" si="27"/>
        <v>0</v>
      </c>
      <c r="AP44">
        <f t="shared" si="27"/>
        <v>-8.6037150327649636E-2</v>
      </c>
      <c r="AQ44">
        <f t="shared" si="27"/>
        <v>-580.14006384323329</v>
      </c>
      <c r="AR44">
        <f t="shared" si="27"/>
        <v>-580.22610099356098</v>
      </c>
      <c r="AS44">
        <f t="shared" si="27"/>
        <v>7.8035188730240135</v>
      </c>
      <c r="AT44">
        <f t="shared" si="27"/>
        <v>5.595997496649856</v>
      </c>
      <c r="AU44">
        <f t="shared" si="23"/>
        <v>-566.82658462388702</v>
      </c>
      <c r="AW44">
        <v>41</v>
      </c>
      <c r="AX44">
        <f>IF(Z44&gt;0, (R44*SUMPRODUCT(K44:$K$98, X44:$X$98)-K44*$AZ$3)/Z44, 0)</f>
        <v>10480.836219145573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4.4405750000000001E-2</v>
      </c>
      <c r="Q45" s="4">
        <f t="shared" si="21"/>
        <v>12.5</v>
      </c>
      <c r="R45">
        <f t="shared" si="0"/>
        <v>2000000</v>
      </c>
      <c r="S45">
        <f t="shared" si="1"/>
        <v>9934.3603496365959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4791.0910723259785</v>
      </c>
      <c r="AC45">
        <f t="shared" si="2"/>
        <v>4294.2094533391073</v>
      </c>
      <c r="AE45">
        <f t="shared" si="3"/>
        <v>0</v>
      </c>
      <c r="AF45">
        <f t="shared" si="24"/>
        <v>0</v>
      </c>
      <c r="AG45">
        <f t="shared" si="24"/>
        <v>-5.4032284191002189</v>
      </c>
      <c r="AH45">
        <f t="shared" si="5"/>
        <v>-40598.285849806642</v>
      </c>
      <c r="AI45">
        <f t="shared" si="25"/>
        <v>-40603.68907822574</v>
      </c>
      <c r="AJ45">
        <f t="shared" si="7"/>
        <v>496.88161898687122</v>
      </c>
      <c r="AK45">
        <f t="shared" si="22"/>
        <v>335.37637506281851</v>
      </c>
      <c r="AL45">
        <f t="shared" si="26"/>
        <v>-39771.431084176045</v>
      </c>
      <c r="AN45">
        <f t="shared" si="27"/>
        <v>0</v>
      </c>
      <c r="AO45">
        <f t="shared" si="27"/>
        <v>0</v>
      </c>
      <c r="AP45">
        <f t="shared" si="27"/>
        <v>-7.2639495210902766E-2</v>
      </c>
      <c r="AQ45">
        <f t="shared" si="27"/>
        <v>-545.79202688028954</v>
      </c>
      <c r="AR45">
        <f t="shared" si="27"/>
        <v>-545.86466637550041</v>
      </c>
      <c r="AS45">
        <f t="shared" si="27"/>
        <v>6.6799378414568169</v>
      </c>
      <c r="AT45">
        <f t="shared" si="27"/>
        <v>4.5087064067305125</v>
      </c>
      <c r="AU45">
        <f t="shared" si="23"/>
        <v>-534.67602212731299</v>
      </c>
      <c r="AW45">
        <v>42</v>
      </c>
      <c r="AX45">
        <f>IF(Z45&gt;0, (R45*SUMPRODUCT(K45:$K$98, X45:$X$98)-K45*$AZ$3)/Z45, 0)</f>
        <v>9934.3603496365959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4.9048597999999999E-2</v>
      </c>
      <c r="Q46" s="4">
        <f t="shared" si="21"/>
        <v>12.5</v>
      </c>
      <c r="R46">
        <f t="shared" si="0"/>
        <v>2000000</v>
      </c>
      <c r="S46">
        <f t="shared" si="1"/>
        <v>9398.6611784818888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4294.2094533391073</v>
      </c>
      <c r="AC46">
        <f t="shared" si="2"/>
        <v>3822.7553236519957</v>
      </c>
      <c r="AE46">
        <f t="shared" si="3"/>
        <v>0</v>
      </c>
      <c r="AF46">
        <f t="shared" si="24"/>
        <v>0</v>
      </c>
      <c r="AG46">
        <f t="shared" si="24"/>
        <v>-5.0841753562785943</v>
      </c>
      <c r="AH46">
        <f t="shared" si="5"/>
        <v>-42403.324580899542</v>
      </c>
      <c r="AI46">
        <f t="shared" si="25"/>
        <v>-42408.40875625582</v>
      </c>
      <c r="AJ46">
        <f t="shared" si="7"/>
        <v>471.45412968711162</v>
      </c>
      <c r="AK46">
        <f t="shared" si="22"/>
        <v>300.59466173373755</v>
      </c>
      <c r="AL46">
        <f t="shared" si="26"/>
        <v>-41636.35996483497</v>
      </c>
      <c r="AN46">
        <f t="shared" si="27"/>
        <v>0</v>
      </c>
      <c r="AO46">
        <f t="shared" si="27"/>
        <v>0</v>
      </c>
      <c r="AP46">
        <f t="shared" si="27"/>
        <v>-6.1026995410063602E-2</v>
      </c>
      <c r="AQ46">
        <f t="shared" si="27"/>
        <v>-508.98077136035636</v>
      </c>
      <c r="AR46">
        <f t="shared" si="27"/>
        <v>-509.04179835576639</v>
      </c>
      <c r="AS46">
        <f t="shared" si="27"/>
        <v>5.6590158663469836</v>
      </c>
      <c r="AT46">
        <f t="shared" si="27"/>
        <v>3.6081346052040493</v>
      </c>
      <c r="AU46">
        <f t="shared" si="23"/>
        <v>-499.77464788421537</v>
      </c>
      <c r="AW46">
        <v>43</v>
      </c>
      <c r="AX46">
        <f>IF(Z46&gt;0, (R46*SUMPRODUCT(K46:$K$98, X46:$X$98)-K46*$AZ$3)/Z46, 0)</f>
        <v>9398.6611784818888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5.4278005999999997E-2</v>
      </c>
      <c r="Q47" s="4">
        <f t="shared" si="21"/>
        <v>12.5</v>
      </c>
      <c r="R47">
        <f t="shared" si="0"/>
        <v>2000000</v>
      </c>
      <c r="S47">
        <f t="shared" si="1"/>
        <v>8881.3365731059894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3822.7553236519957</v>
      </c>
      <c r="AC47">
        <f t="shared" si="2"/>
        <v>3380.1476747855509</v>
      </c>
      <c r="AE47">
        <f t="shared" si="3"/>
        <v>0</v>
      </c>
      <c r="AF47">
        <f t="shared" si="24"/>
        <v>0</v>
      </c>
      <c r="AG47">
        <f t="shared" si="24"/>
        <v>-4.7573747022226662</v>
      </c>
      <c r="AH47">
        <f t="shared" si="5"/>
        <v>-44153.424078902666</v>
      </c>
      <c r="AI47">
        <f t="shared" si="25"/>
        <v>-44158.181453604891</v>
      </c>
      <c r="AJ47">
        <f t="shared" si="7"/>
        <v>442.60764886644483</v>
      </c>
      <c r="AK47">
        <f t="shared" si="22"/>
        <v>267.59287265563972</v>
      </c>
      <c r="AL47">
        <f t="shared" si="26"/>
        <v>-43447.980932082806</v>
      </c>
      <c r="AN47">
        <f t="shared" si="27"/>
        <v>0</v>
      </c>
      <c r="AO47">
        <f t="shared" si="27"/>
        <v>0</v>
      </c>
      <c r="AP47">
        <f t="shared" si="27"/>
        <v>-5.0985983779404963E-2</v>
      </c>
      <c r="AQ47">
        <f t="shared" si="27"/>
        <v>-473.20337471848637</v>
      </c>
      <c r="AR47">
        <f t="shared" si="27"/>
        <v>-473.25436070226579</v>
      </c>
      <c r="AS47">
        <f t="shared" si="27"/>
        <v>4.7435377321029222</v>
      </c>
      <c r="AT47">
        <f t="shared" si="27"/>
        <v>2.8678602629997862</v>
      </c>
      <c r="AU47">
        <f t="shared" si="23"/>
        <v>-465.64296270716306</v>
      </c>
      <c r="AW47">
        <v>44</v>
      </c>
      <c r="AX47">
        <f>IF(Z47&gt;0, (R47*SUMPRODUCT(K47:$K$98, X47:$X$98)-K47*$AZ$3)/Z47, 0)</f>
        <v>8881.3365731059894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6.0174738999999998E-2</v>
      </c>
      <c r="Q48" s="4">
        <f t="shared" si="21"/>
        <v>12.5</v>
      </c>
      <c r="R48">
        <f t="shared" si="0"/>
        <v>2000000</v>
      </c>
      <c r="S48">
        <f t="shared" si="1"/>
        <v>8381.9028904708957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3380.1476747855509</v>
      </c>
      <c r="AC48">
        <f t="shared" si="2"/>
        <v>2966.2060165794878</v>
      </c>
      <c r="AE48">
        <f t="shared" si="3"/>
        <v>0</v>
      </c>
      <c r="AF48">
        <f t="shared" si="24"/>
        <v>0</v>
      </c>
      <c r="AG48">
        <f t="shared" si="24"/>
        <v>-4.4235271741689886</v>
      </c>
      <c r="AH48">
        <f t="shared" si="5"/>
        <v>-45803.804965032265</v>
      </c>
      <c r="AI48">
        <f t="shared" si="25"/>
        <v>-45808.228492206435</v>
      </c>
      <c r="AJ48">
        <f t="shared" si="7"/>
        <v>413.94165820606304</v>
      </c>
      <c r="AK48">
        <f t="shared" si="22"/>
        <v>236.61033723498858</v>
      </c>
      <c r="AL48">
        <f t="shared" si="26"/>
        <v>-45157.67649676538</v>
      </c>
      <c r="AN48">
        <f t="shared" si="27"/>
        <v>0</v>
      </c>
      <c r="AO48">
        <f t="shared" si="27"/>
        <v>0</v>
      </c>
      <c r="AP48">
        <f t="shared" si="27"/>
        <v>-4.2328621138416955E-2</v>
      </c>
      <c r="AQ48">
        <f t="shared" si="27"/>
        <v>-438.29546665484668</v>
      </c>
      <c r="AR48">
        <f t="shared" si="27"/>
        <v>-438.33779527598512</v>
      </c>
      <c r="AS48">
        <f t="shared" si="27"/>
        <v>3.9609973972645847</v>
      </c>
      <c r="AT48">
        <f t="shared" si="27"/>
        <v>2.2641184122790903</v>
      </c>
      <c r="AU48">
        <f t="shared" si="23"/>
        <v>-432.11267946644142</v>
      </c>
      <c r="AW48">
        <v>45</v>
      </c>
      <c r="AX48">
        <f>IF(Z48&gt;0, (R48*SUMPRODUCT(K48:$K$98, X48:$X$98)-K48*$AZ$3)/Z48, 0)</f>
        <v>8381.9028904708957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6.6923788999999997E-2</v>
      </c>
      <c r="Q49" s="4">
        <f t="shared" si="21"/>
        <v>12.5</v>
      </c>
      <c r="R49">
        <f t="shared" si="0"/>
        <v>2000000</v>
      </c>
      <c r="S49">
        <f t="shared" si="1"/>
        <v>7900.6339565884027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2966.2060165794878</v>
      </c>
      <c r="AC49">
        <f t="shared" si="2"/>
        <v>2580.8227968107303</v>
      </c>
      <c r="AE49">
        <f t="shared" si="3"/>
        <v>0</v>
      </c>
      <c r="AF49">
        <f t="shared" si="24"/>
        <v>0</v>
      </c>
      <c r="AG49">
        <f t="shared" si="24"/>
        <v>-4.0832527031874468</v>
      </c>
      <c r="AH49">
        <f t="shared" si="5"/>
        <v>-47366.271878376254</v>
      </c>
      <c r="AI49">
        <f t="shared" si="25"/>
        <v>-47370.355131079443</v>
      </c>
      <c r="AJ49">
        <f t="shared" si="7"/>
        <v>385.3832197687575</v>
      </c>
      <c r="AK49">
        <f t="shared" si="22"/>
        <v>207.63442116056416</v>
      </c>
      <c r="AL49">
        <f t="shared" si="26"/>
        <v>-46777.337490150123</v>
      </c>
      <c r="AN49">
        <f t="shared" si="27"/>
        <v>0</v>
      </c>
      <c r="AO49">
        <f t="shared" si="27"/>
        <v>0</v>
      </c>
      <c r="AP49">
        <f t="shared" si="27"/>
        <v>-3.4886199301164669E-2</v>
      </c>
      <c r="AQ49">
        <f t="shared" si="27"/>
        <v>-404.68452996119368</v>
      </c>
      <c r="AR49">
        <f t="shared" si="27"/>
        <v>-404.7194161604948</v>
      </c>
      <c r="AS49">
        <f t="shared" si="27"/>
        <v>3.2926092969172345</v>
      </c>
      <c r="AT49">
        <f t="shared" si="27"/>
        <v>1.7739719593487226</v>
      </c>
      <c r="AU49">
        <f t="shared" si="23"/>
        <v>-399.65283490422888</v>
      </c>
      <c r="AW49">
        <v>46</v>
      </c>
      <c r="AX49">
        <f>IF(Z49&gt;0, (R49*SUMPRODUCT(K49:$K$98, X49:$X$98)-K49*$AZ$3)/Z49, 0)</f>
        <v>7900.6339565884027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7.4711050000000001E-2</v>
      </c>
      <c r="Q50" s="4">
        <f t="shared" si="21"/>
        <v>12.5</v>
      </c>
      <c r="R50">
        <f t="shared" si="0"/>
        <v>2000000</v>
      </c>
      <c r="S50">
        <f t="shared" si="1"/>
        <v>7436.3443610238701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2580.8227968107303</v>
      </c>
      <c r="AC50">
        <f t="shared" si="2"/>
        <v>2223.3813444264024</v>
      </c>
      <c r="AE50">
        <f t="shared" si="3"/>
        <v>0</v>
      </c>
      <c r="AF50">
        <f t="shared" si="24"/>
        <v>0</v>
      </c>
      <c r="AG50">
        <f t="shared" si="24"/>
        <v>-3.7373560792850995</v>
      </c>
      <c r="AH50">
        <f t="shared" si="5"/>
        <v>-48810.255499275605</v>
      </c>
      <c r="AI50">
        <f t="shared" si="25"/>
        <v>-48813.992855354889</v>
      </c>
      <c r="AJ50">
        <f t="shared" si="7"/>
        <v>357.44145238432793</v>
      </c>
      <c r="AK50">
        <f t="shared" si="22"/>
        <v>180.65759577675115</v>
      </c>
      <c r="AL50">
        <f t="shared" si="26"/>
        <v>-48275.89380719381</v>
      </c>
      <c r="AN50">
        <f t="shared" si="27"/>
        <v>0</v>
      </c>
      <c r="AO50">
        <f t="shared" si="27"/>
        <v>0</v>
      </c>
      <c r="AP50">
        <f t="shared" si="27"/>
        <v>-2.8509779221297979E-2</v>
      </c>
      <c r="AQ50">
        <f t="shared" si="27"/>
        <v>-372.34065432846836</v>
      </c>
      <c r="AR50">
        <f t="shared" si="27"/>
        <v>-372.36916410768964</v>
      </c>
      <c r="AS50">
        <f t="shared" si="27"/>
        <v>2.7266807539426612</v>
      </c>
      <c r="AT50">
        <f t="shared" si="27"/>
        <v>1.378115454075461</v>
      </c>
      <c r="AU50">
        <f t="shared" si="23"/>
        <v>-368.26436789967153</v>
      </c>
      <c r="AW50">
        <v>47</v>
      </c>
      <c r="AX50">
        <f>IF(Z50&gt;0, (R50*SUMPRODUCT(K50:$K$98, X50:$X$98)-K50*$AZ$3)/Z50, 0)</f>
        <v>7436.3443610238701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8.3689026999999999E-2</v>
      </c>
      <c r="Q51" s="4">
        <f t="shared" si="21"/>
        <v>12.5</v>
      </c>
      <c r="R51">
        <f t="shared" si="0"/>
        <v>2000000</v>
      </c>
      <c r="S51">
        <f t="shared" si="1"/>
        <v>6986.6637445094666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2223.3813444264024</v>
      </c>
      <c r="AC51">
        <f t="shared" si="2"/>
        <v>1893.2220093629921</v>
      </c>
      <c r="AE51">
        <f t="shared" si="3"/>
        <v>0</v>
      </c>
      <c r="AF51">
        <f t="shared" si="24"/>
        <v>0</v>
      </c>
      <c r="AG51">
        <f t="shared" si="24"/>
        <v>-3.3872068246643434</v>
      </c>
      <c r="AH51">
        <f t="shared" si="5"/>
        <v>-50044.111012464768</v>
      </c>
      <c r="AI51">
        <f t="shared" si="25"/>
        <v>-50047.498219289431</v>
      </c>
      <c r="AJ51">
        <f t="shared" si="7"/>
        <v>330.15933506341025</v>
      </c>
      <c r="AK51">
        <f t="shared" si="22"/>
        <v>155.63669410984818</v>
      </c>
      <c r="AL51">
        <f t="shared" si="26"/>
        <v>-49561.702190116172</v>
      </c>
      <c r="AN51">
        <f t="shared" si="27"/>
        <v>0</v>
      </c>
      <c r="AO51">
        <f t="shared" si="27"/>
        <v>0</v>
      </c>
      <c r="AP51">
        <f t="shared" si="27"/>
        <v>-2.3070290844705132E-2</v>
      </c>
      <c r="AQ51">
        <f t="shared" si="27"/>
        <v>-340.85081185932069</v>
      </c>
      <c r="AR51">
        <f t="shared" si="27"/>
        <v>-340.8738821501654</v>
      </c>
      <c r="AS51">
        <f t="shared" si="27"/>
        <v>2.2487176837104195</v>
      </c>
      <c r="AT51">
        <f t="shared" si="27"/>
        <v>1.0600426797316735</v>
      </c>
      <c r="AU51">
        <f t="shared" si="23"/>
        <v>-337.5651217867233</v>
      </c>
      <c r="AW51">
        <v>48</v>
      </c>
      <c r="AX51">
        <f>IF(Z51&gt;0, (R51*SUMPRODUCT(K51:$K$98, X51:$X$98)-K51*$AZ$3)/Z51, 0)</f>
        <v>6986.6637445094666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9.4384723000000004E-2</v>
      </c>
      <c r="Q52" s="4">
        <f t="shared" si="21"/>
        <v>12.5</v>
      </c>
      <c r="R52">
        <f t="shared" si="0"/>
        <v>2000000</v>
      </c>
      <c r="S52">
        <f t="shared" si="1"/>
        <v>6551.6843665545357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1893.2220093629921</v>
      </c>
      <c r="AC52">
        <f t="shared" si="2"/>
        <v>1590.0330897046169</v>
      </c>
      <c r="AE52">
        <f t="shared" si="3"/>
        <v>0</v>
      </c>
      <c r="AF52">
        <f t="shared" si="24"/>
        <v>0</v>
      </c>
      <c r="AG52">
        <f t="shared" si="24"/>
        <v>-3.0336341785280463</v>
      </c>
      <c r="AH52">
        <f t="shared" si="5"/>
        <v>-51152.092462344583</v>
      </c>
      <c r="AI52">
        <f t="shared" si="25"/>
        <v>-51155.126096523112</v>
      </c>
      <c r="AJ52">
        <f t="shared" si="7"/>
        <v>303.1889196583752</v>
      </c>
      <c r="AK52">
        <f t="shared" si="22"/>
        <v>132.52554065540946</v>
      </c>
      <c r="AL52">
        <f t="shared" si="26"/>
        <v>-50719.411636209334</v>
      </c>
      <c r="AN52">
        <f t="shared" si="27"/>
        <v>0</v>
      </c>
      <c r="AO52">
        <f t="shared" si="27"/>
        <v>0</v>
      </c>
      <c r="AP52">
        <f t="shared" si="27"/>
        <v>-1.8448307969063524E-2</v>
      </c>
      <c r="AQ52">
        <f t="shared" si="27"/>
        <v>-311.06900155813287</v>
      </c>
      <c r="AR52">
        <f t="shared" si="27"/>
        <v>-311.08744986610191</v>
      </c>
      <c r="AS52">
        <f t="shared" si="27"/>
        <v>1.8437696286041014</v>
      </c>
      <c r="AT52">
        <f t="shared" si="27"/>
        <v>0.80592182309995009</v>
      </c>
      <c r="AU52">
        <f t="shared" si="23"/>
        <v>-308.43775841439793</v>
      </c>
      <c r="AW52">
        <v>49</v>
      </c>
      <c r="AX52">
        <f>IF(Z52&gt;0, (R52*SUMPRODUCT(K52:$K$98, X52:$X$98)-K52*$AZ$3)/Z52, 0)</f>
        <v>6551.6843665545357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0.106719178</v>
      </c>
      <c r="Q53" s="4">
        <f t="shared" si="21"/>
        <v>12.5</v>
      </c>
      <c r="R53">
        <f t="shared" si="0"/>
        <v>2000000</v>
      </c>
      <c r="S53">
        <f t="shared" si="1"/>
        <v>6123.1845889272336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1590.0330897046169</v>
      </c>
      <c r="AC53">
        <f t="shared" si="2"/>
        <v>1312.5907776116137</v>
      </c>
      <c r="AE53">
        <f t="shared" si="3"/>
        <v>0</v>
      </c>
      <c r="AF53">
        <f t="shared" si="24"/>
        <v>0</v>
      </c>
      <c r="AG53">
        <f t="shared" si="24"/>
        <v>-2.6795508908575472</v>
      </c>
      <c r="AH53">
        <f t="shared" si="5"/>
        <v>-51799.511341634934</v>
      </c>
      <c r="AI53">
        <f t="shared" si="25"/>
        <v>-51802.190892525789</v>
      </c>
      <c r="AJ53">
        <f t="shared" si="7"/>
        <v>277.44231209300324</v>
      </c>
      <c r="AK53">
        <f t="shared" si="22"/>
        <v>111.30231627932319</v>
      </c>
      <c r="AL53">
        <f t="shared" si="26"/>
        <v>-51413.446264153463</v>
      </c>
      <c r="AN53">
        <f t="shared" si="27"/>
        <v>0</v>
      </c>
      <c r="AO53">
        <f t="shared" si="27"/>
        <v>0</v>
      </c>
      <c r="AP53">
        <f t="shared" si="27"/>
        <v>-1.4549139845913911E-2</v>
      </c>
      <c r="AQ53">
        <f t="shared" si="27"/>
        <v>-281.25546599275839</v>
      </c>
      <c r="AR53">
        <f t="shared" si="27"/>
        <v>-281.27001513260433</v>
      </c>
      <c r="AS53">
        <f t="shared" si="27"/>
        <v>1.5064266969465783</v>
      </c>
      <c r="AT53">
        <f t="shared" si="27"/>
        <v>0.6043374545514848</v>
      </c>
      <c r="AU53">
        <f t="shared" si="23"/>
        <v>-279.15925098110625</v>
      </c>
      <c r="AW53">
        <v>50</v>
      </c>
      <c r="AX53">
        <f>IF(Z53&gt;0, (R53*SUMPRODUCT(K53:$K$98, X53:$X$98)-K53*$AZ$3)/Z53, 0)</f>
        <v>6123.1845889272336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0.12088460199999999</v>
      </c>
      <c r="Q54" s="4">
        <f t="shared" si="21"/>
        <v>12.5</v>
      </c>
      <c r="R54">
        <f t="shared" si="0"/>
        <v>2000000</v>
      </c>
      <c r="S54">
        <f t="shared" si="1"/>
        <v>5696.8255926725333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1312.5907776116137</v>
      </c>
      <c r="AC54">
        <f t="shared" si="2"/>
        <v>1061.3591414984353</v>
      </c>
      <c r="AE54">
        <f t="shared" si="3"/>
        <v>0</v>
      </c>
      <c r="AF54">
        <f t="shared" si="24"/>
        <v>0</v>
      </c>
      <c r="AG54">
        <f t="shared" si="24"/>
        <v>-2.3288389389689113</v>
      </c>
      <c r="AH54">
        <f t="shared" si="5"/>
        <v>-51826.630876809606</v>
      </c>
      <c r="AI54">
        <f t="shared" si="25"/>
        <v>-51828.959715748577</v>
      </c>
      <c r="AJ54">
        <f t="shared" si="7"/>
        <v>251.23163611317841</v>
      </c>
      <c r="AK54">
        <f t="shared" si="22"/>
        <v>91.881354432812969</v>
      </c>
      <c r="AL54">
        <f t="shared" si="26"/>
        <v>-51485.84672520258</v>
      </c>
      <c r="AN54">
        <f t="shared" si="27"/>
        <v>0</v>
      </c>
      <c r="AO54">
        <f t="shared" si="27"/>
        <v>0</v>
      </c>
      <c r="AP54">
        <f t="shared" si="27"/>
        <v>-1.1290072739052789E-2</v>
      </c>
      <c r="AQ54">
        <f t="shared" si="27"/>
        <v>-251.25242567366348</v>
      </c>
      <c r="AR54">
        <f t="shared" si="27"/>
        <v>-251.26371574640254</v>
      </c>
      <c r="AS54">
        <f t="shared" si="27"/>
        <v>1.217956037494309</v>
      </c>
      <c r="AT54">
        <f t="shared" si="27"/>
        <v>0.44543534443323601</v>
      </c>
      <c r="AU54">
        <f t="shared" si="23"/>
        <v>-249.60032436447497</v>
      </c>
      <c r="AW54">
        <v>51</v>
      </c>
      <c r="AX54">
        <f>IF(Z54&gt;0, (R54*SUMPRODUCT(K54:$K$98, X54:$X$98)-K54*$AZ$3)/Z54, 0)</f>
        <v>5696.8255926725333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0.13724737000000001</v>
      </c>
      <c r="Q55" s="4">
        <f t="shared" si="21"/>
        <v>12.5</v>
      </c>
      <c r="R55">
        <f t="shared" si="0"/>
        <v>2000000</v>
      </c>
      <c r="S55">
        <f t="shared" si="1"/>
        <v>5267.7865872226312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1061.3591414984353</v>
      </c>
      <c r="AC55">
        <f t="shared" si="2"/>
        <v>836.91370678868236</v>
      </c>
      <c r="AE55">
        <f t="shared" si="3"/>
        <v>0</v>
      </c>
      <c r="AF55">
        <f t="shared" si="24"/>
        <v>0</v>
      </c>
      <c r="AG55">
        <f t="shared" si="24"/>
        <v>-1.9859235300521489</v>
      </c>
      <c r="AH55">
        <f t="shared" si="5"/>
        <v>-51140.323124331779</v>
      </c>
      <c r="AI55">
        <f t="shared" si="25"/>
        <v>-51142.309047861832</v>
      </c>
      <c r="AJ55">
        <f t="shared" si="7"/>
        <v>224.44543470975293</v>
      </c>
      <c r="AK55">
        <f t="shared" si="22"/>
        <v>74.295139904890476</v>
      </c>
      <c r="AL55">
        <f t="shared" si="26"/>
        <v>-50843.568473247185</v>
      </c>
      <c r="AN55">
        <f t="shared" si="27"/>
        <v>0</v>
      </c>
      <c r="AO55">
        <f t="shared" si="27"/>
        <v>0</v>
      </c>
      <c r="AP55">
        <f t="shared" si="27"/>
        <v>-8.5961064474272958E-3</v>
      </c>
      <c r="AQ55">
        <f t="shared" si="27"/>
        <v>-221.36182722052737</v>
      </c>
      <c r="AR55">
        <f t="shared" si="27"/>
        <v>-221.37042332697482</v>
      </c>
      <c r="AS55">
        <f t="shared" si="27"/>
        <v>0.97151618338167622</v>
      </c>
      <c r="AT55">
        <f t="shared" si="27"/>
        <v>0.32158787661485205</v>
      </c>
      <c r="AU55">
        <f t="shared" si="23"/>
        <v>-220.07731926697826</v>
      </c>
      <c r="AW55">
        <v>52</v>
      </c>
      <c r="AX55">
        <f>IF(Z55&gt;0, (R55*SUMPRODUCT(K55:$K$98, X55:$X$98)-K55*$AZ$3)/Z55, 0)</f>
        <v>5267.7865872226312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0.155543078</v>
      </c>
      <c r="Q56" s="4">
        <f t="shared" si="21"/>
        <v>12.5</v>
      </c>
      <c r="R56">
        <f t="shared" si="0"/>
        <v>2000000</v>
      </c>
      <c r="S56">
        <f t="shared" si="1"/>
        <v>4823.6421511759918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836.91370678868236</v>
      </c>
      <c r="AC56">
        <f t="shared" si="2"/>
        <v>639.48669292878913</v>
      </c>
      <c r="AE56">
        <f t="shared" si="3"/>
        <v>0</v>
      </c>
      <c r="AF56">
        <f t="shared" si="24"/>
        <v>0</v>
      </c>
      <c r="AG56">
        <f t="shared" si="24"/>
        <v>-1.6571676362146908</v>
      </c>
      <c r="AH56">
        <f t="shared" si="5"/>
        <v>-49423.465365909877</v>
      </c>
      <c r="AI56">
        <f t="shared" si="25"/>
        <v>-49425.122533546091</v>
      </c>
      <c r="AJ56">
        <f t="shared" si="7"/>
        <v>197.42701385989324</v>
      </c>
      <c r="AK56">
        <f t="shared" si="22"/>
        <v>58.58395947520777</v>
      </c>
      <c r="AL56">
        <f t="shared" si="26"/>
        <v>-49169.111560210986</v>
      </c>
      <c r="AN56">
        <f t="shared" si="27"/>
        <v>0</v>
      </c>
      <c r="AO56">
        <f t="shared" si="27"/>
        <v>0</v>
      </c>
      <c r="AP56">
        <f t="shared" si="27"/>
        <v>-6.4045361850933354E-3</v>
      </c>
      <c r="AQ56">
        <f t="shared" si="27"/>
        <v>-191.00926509264093</v>
      </c>
      <c r="AR56">
        <f t="shared" si="27"/>
        <v>-191.01566962882603</v>
      </c>
      <c r="AS56">
        <f t="shared" si="27"/>
        <v>0.7630057614864012</v>
      </c>
      <c r="AT56">
        <f t="shared" si="27"/>
        <v>0.22641227123047744</v>
      </c>
      <c r="AU56">
        <f t="shared" si="23"/>
        <v>-190.02625159610912</v>
      </c>
      <c r="AW56">
        <v>53</v>
      </c>
      <c r="AX56">
        <f>IF(Z56&gt;0, (R56*SUMPRODUCT(K56:$K$98, X56:$X$98)-K56*$AZ$3)/Z56, 0)</f>
        <v>4823.6421511759918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0.175905283</v>
      </c>
      <c r="Q57" s="4">
        <f t="shared" si="21"/>
        <v>12.5</v>
      </c>
      <c r="R57">
        <f t="shared" si="0"/>
        <v>2000000</v>
      </c>
      <c r="S57">
        <f t="shared" si="1"/>
        <v>4353.3724874012451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639.48669292878913</v>
      </c>
      <c r="AC57">
        <f t="shared" si="2"/>
        <v>469.84779690814321</v>
      </c>
      <c r="AE57">
        <f t="shared" si="3"/>
        <v>0</v>
      </c>
      <c r="AF57">
        <f t="shared" si="24"/>
        <v>0</v>
      </c>
      <c r="AG57">
        <f t="shared" si="24"/>
        <v>-1.3490914178257576</v>
      </c>
      <c r="AH57">
        <f t="shared" si="5"/>
        <v>-46640.726724285792</v>
      </c>
      <c r="AI57">
        <f t="shared" si="25"/>
        <v>-46642.075815703618</v>
      </c>
      <c r="AJ57">
        <f t="shared" si="7"/>
        <v>169.63889602064592</v>
      </c>
      <c r="AK57">
        <f t="shared" si="22"/>
        <v>44.764068505015246</v>
      </c>
      <c r="AL57">
        <f t="shared" si="26"/>
        <v>-46427.672851177958</v>
      </c>
      <c r="AN57">
        <f t="shared" si="27"/>
        <v>0</v>
      </c>
      <c r="AO57">
        <f t="shared" si="27"/>
        <v>0</v>
      </c>
      <c r="AP57">
        <f t="shared" si="27"/>
        <v>-4.6552670295712658E-3</v>
      </c>
      <c r="AQ57">
        <f t="shared" si="27"/>
        <v>-160.94167858894048</v>
      </c>
      <c r="AR57">
        <f t="shared" si="27"/>
        <v>-160.94633385597004</v>
      </c>
      <c r="AS57">
        <f t="shared" si="27"/>
        <v>0.58536756601010187</v>
      </c>
      <c r="AT57">
        <f t="shared" si="27"/>
        <v>0.15446595350574049</v>
      </c>
      <c r="AU57">
        <f t="shared" si="23"/>
        <v>-160.20650033645421</v>
      </c>
      <c r="AW57">
        <v>54</v>
      </c>
      <c r="AX57">
        <f>IF(Z57&gt;0, (R57*SUMPRODUCT(K57:$K$98, X57:$X$98)-K57*$AZ$3)/Z57, 0)</f>
        <v>4353.3724874012451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0.19813004200000001</v>
      </c>
      <c r="Q58" s="4">
        <f t="shared" si="21"/>
        <v>12.5</v>
      </c>
      <c r="R58">
        <f t="shared" si="0"/>
        <v>2000000</v>
      </c>
      <c r="S58">
        <f t="shared" si="1"/>
        <v>3837.701030242351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469.84779690814321</v>
      </c>
      <c r="AC58">
        <f t="shared" si="2"/>
        <v>327.98680499062721</v>
      </c>
      <c r="AE58">
        <f t="shared" si="3"/>
        <v>0</v>
      </c>
      <c r="AF58">
        <f t="shared" si="24"/>
        <v>0</v>
      </c>
      <c r="AG58">
        <f t="shared" si="24"/>
        <v>-1.0683049643718432</v>
      </c>
      <c r="AH58">
        <f t="shared" si="5"/>
        <v>-42767.286284105103</v>
      </c>
      <c r="AI58">
        <f t="shared" si="25"/>
        <v>-42768.354589069473</v>
      </c>
      <c r="AJ58">
        <f t="shared" si="7"/>
        <v>141.860991917516</v>
      </c>
      <c r="AK58">
        <f t="shared" si="22"/>
        <v>32.889345783570029</v>
      </c>
      <c r="AL58">
        <f t="shared" si="26"/>
        <v>-42593.604251368386</v>
      </c>
      <c r="AN58">
        <f t="shared" si="27"/>
        <v>0</v>
      </c>
      <c r="AO58">
        <f t="shared" si="27"/>
        <v>0</v>
      </c>
      <c r="AP58">
        <f t="shared" si="27"/>
        <v>-3.2913983099869489E-3</v>
      </c>
      <c r="AQ58">
        <f t="shared" si="27"/>
        <v>-131.76403601288143</v>
      </c>
      <c r="AR58">
        <f t="shared" si="27"/>
        <v>-131.76732741119142</v>
      </c>
      <c r="AS58">
        <f t="shared" si="27"/>
        <v>0.43706717147470259</v>
      </c>
      <c r="AT58">
        <f t="shared" si="27"/>
        <v>0.10133055704020832</v>
      </c>
      <c r="AU58">
        <f t="shared" si="23"/>
        <v>-131.22892968267649</v>
      </c>
      <c r="AW58">
        <v>55</v>
      </c>
      <c r="AX58">
        <f>IF(Z58&gt;0, (R58*SUMPRODUCT(K58:$K$98, X58:$X$98)-K58*$AZ$3)/Z58, 0)</f>
        <v>3837.701030242351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0.22255936300000001</v>
      </c>
      <c r="Q59" s="4">
        <f t="shared" si="21"/>
        <v>12.5</v>
      </c>
      <c r="R59">
        <f t="shared" si="0"/>
        <v>2000000</v>
      </c>
      <c r="S59">
        <f t="shared" si="1"/>
        <v>3251.45343827954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327.98680499062721</v>
      </c>
      <c r="AC59">
        <f t="shared" si="2"/>
        <v>213.25909636294577</v>
      </c>
      <c r="AE59">
        <f t="shared" si="3"/>
        <v>0</v>
      </c>
      <c r="AF59">
        <f t="shared" si="24"/>
        <v>0</v>
      </c>
      <c r="AG59">
        <f t="shared" si="24"/>
        <v>-0.81986064236778977</v>
      </c>
      <c r="AH59">
        <f t="shared" si="5"/>
        <v>-38041.80357765362</v>
      </c>
      <c r="AI59">
        <f t="shared" si="25"/>
        <v>-38042.623438295988</v>
      </c>
      <c r="AJ59">
        <f t="shared" si="7"/>
        <v>114.72770862768144</v>
      </c>
      <c r="AK59">
        <f t="shared" si="22"/>
        <v>22.959076349343906</v>
      </c>
      <c r="AL59">
        <f t="shared" si="26"/>
        <v>-37904.93665331896</v>
      </c>
      <c r="AN59">
        <f t="shared" si="27"/>
        <v>0</v>
      </c>
      <c r="AO59">
        <f t="shared" si="27"/>
        <v>0</v>
      </c>
      <c r="AP59">
        <f t="shared" si="27"/>
        <v>-2.2553150139617032E-3</v>
      </c>
      <c r="AQ59">
        <f t="shared" si="27"/>
        <v>-104.64735874999599</v>
      </c>
      <c r="AR59">
        <f t="shared" si="27"/>
        <v>-104.64961406500994</v>
      </c>
      <c r="AS59">
        <f t="shared" si="27"/>
        <v>0.31559890841712041</v>
      </c>
      <c r="AT59">
        <f t="shared" si="27"/>
        <v>6.3157013425874223E-2</v>
      </c>
      <c r="AU59">
        <f t="shared" si="23"/>
        <v>-104.27085814316695</v>
      </c>
      <c r="AW59">
        <v>56</v>
      </c>
      <c r="AX59">
        <f>IF(Z59&gt;0, (R59*SUMPRODUCT(K59:$K$98, X59:$X$98)-K59*$AZ$3)/Z59, 0)</f>
        <v>3251.45343827954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0.25004150400000003</v>
      </c>
      <c r="Q60" s="4">
        <f t="shared" si="21"/>
        <v>12.5</v>
      </c>
      <c r="R60">
        <f t="shared" si="0"/>
        <v>2000000</v>
      </c>
      <c r="S60">
        <f t="shared" si="1"/>
        <v>2551.308866293406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213.25909636294577</v>
      </c>
      <c r="AC60">
        <f t="shared" si="2"/>
        <v>123.82274420687861</v>
      </c>
      <c r="AE60">
        <f t="shared" si="3"/>
        <v>0</v>
      </c>
      <c r="AF60">
        <f t="shared" si="24"/>
        <v>0</v>
      </c>
      <c r="AG60">
        <f t="shared" si="24"/>
        <v>-0.60666284785606361</v>
      </c>
      <c r="AH60">
        <f t="shared" si="5"/>
        <v>-32799.870094087724</v>
      </c>
      <c r="AI60">
        <f t="shared" si="25"/>
        <v>-32800.476756935583</v>
      </c>
      <c r="AJ60">
        <f t="shared" si="7"/>
        <v>89.436352156067159</v>
      </c>
      <c r="AK60">
        <f t="shared" si="22"/>
        <v>14.928136745406205</v>
      </c>
      <c r="AL60">
        <f t="shared" si="26"/>
        <v>-32696.11226803411</v>
      </c>
      <c r="AN60">
        <f t="shared" si="27"/>
        <v>0</v>
      </c>
      <c r="AO60">
        <f t="shared" si="27"/>
        <v>0</v>
      </c>
      <c r="AP60">
        <f t="shared" si="27"/>
        <v>-1.4900352729797508E-3</v>
      </c>
      <c r="AQ60">
        <f t="shared" si="27"/>
        <v>-80.560336869252183</v>
      </c>
      <c r="AR60">
        <f t="shared" si="27"/>
        <v>-80.561826904525162</v>
      </c>
      <c r="AS60">
        <f t="shared" si="27"/>
        <v>0.21966619493863684</v>
      </c>
      <c r="AT60">
        <f t="shared" si="27"/>
        <v>3.6665258782746242E-2</v>
      </c>
      <c r="AU60">
        <f t="shared" si="23"/>
        <v>-80.305495450803789</v>
      </c>
      <c r="AW60">
        <v>57</v>
      </c>
      <c r="AX60">
        <f>IF(Z60&gt;0, (R60*SUMPRODUCT(K60:$K$98, X60:$X$98)-K60*$AZ$3)/Z60, 0)</f>
        <v>2551.308866293406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0.28092614399999999</v>
      </c>
      <c r="Q61" s="4">
        <f t="shared" si="21"/>
        <v>12.5</v>
      </c>
      <c r="R61">
        <f t="shared" si="0"/>
        <v>2000000</v>
      </c>
      <c r="S61">
        <f t="shared" si="1"/>
        <v>1651.7837844608644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123.82274420687861</v>
      </c>
      <c r="AC61">
        <f t="shared" si="2"/>
        <v>56.843663225062713</v>
      </c>
      <c r="AE61">
        <f t="shared" si="3"/>
        <v>0</v>
      </c>
      <c r="AF61">
        <f t="shared" si="24"/>
        <v>0</v>
      </c>
      <c r="AG61">
        <f t="shared" si="24"/>
        <v>-0.43016876482124033</v>
      </c>
      <c r="AH61">
        <f t="shared" si="5"/>
        <v>-27268.392729002018</v>
      </c>
      <c r="AI61">
        <f t="shared" si="25"/>
        <v>-27268.82289776684</v>
      </c>
      <c r="AJ61">
        <f t="shared" si="7"/>
        <v>66.979080981815898</v>
      </c>
      <c r="AK61">
        <f t="shared" si="22"/>
        <v>8.6675920944815044</v>
      </c>
      <c r="AL61">
        <f t="shared" si="26"/>
        <v>-27193.176224690545</v>
      </c>
      <c r="AN61">
        <f t="shared" si="27"/>
        <v>0</v>
      </c>
      <c r="AO61">
        <f t="shared" si="27"/>
        <v>0</v>
      </c>
      <c r="AP61">
        <f t="shared" si="27"/>
        <v>-9.4334380052478971E-4</v>
      </c>
      <c r="AQ61">
        <f t="shared" si="27"/>
        <v>-59.79855195174126</v>
      </c>
      <c r="AR61">
        <f t="shared" si="27"/>
        <v>-59.799495295541782</v>
      </c>
      <c r="AS61">
        <f t="shared" si="27"/>
        <v>0.14688258650137129</v>
      </c>
      <c r="AT61">
        <f t="shared" si="27"/>
        <v>1.9007701015215771E-2</v>
      </c>
      <c r="AU61">
        <f t="shared" si="23"/>
        <v>-59.633605008025199</v>
      </c>
      <c r="AW61">
        <v>58</v>
      </c>
      <c r="AX61">
        <f>IF(Z61&gt;0, (R61*SUMPRODUCT(K61:$K$98, X61:$X$98)-K61*$AZ$3)/Z61, 0)</f>
        <v>1651.7837844608644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0.31575788199999999</v>
      </c>
      <c r="Q62" s="4">
        <f t="shared" si="21"/>
        <v>12.5</v>
      </c>
      <c r="R62">
        <f t="shared" si="0"/>
        <v>2000000</v>
      </c>
      <c r="S62">
        <f t="shared" si="1"/>
        <v>395.2600948939878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56.843663225062713</v>
      </c>
      <c r="AC62">
        <f t="shared" si="2"/>
        <v>9.1712326013896472</v>
      </c>
      <c r="AE62">
        <f t="shared" si="3"/>
        <v>0</v>
      </c>
      <c r="AF62">
        <f t="shared" si="24"/>
        <v>0</v>
      </c>
      <c r="AG62">
        <f t="shared" si="24"/>
        <v>-0.29003789909051697</v>
      </c>
      <c r="AH62">
        <f t="shared" si="5"/>
        <v>-21732.668493201749</v>
      </c>
      <c r="AI62">
        <f t="shared" si="25"/>
        <v>-21732.958531100838</v>
      </c>
      <c r="AJ62">
        <f t="shared" si="7"/>
        <v>47.672430623673065</v>
      </c>
      <c r="AK62">
        <f t="shared" si="22"/>
        <v>3.9790564257543903</v>
      </c>
      <c r="AL62">
        <f t="shared" si="26"/>
        <v>-21681.307044051413</v>
      </c>
      <c r="AN62">
        <f t="shared" si="27"/>
        <v>0</v>
      </c>
      <c r="AO62">
        <f t="shared" si="27"/>
        <v>0</v>
      </c>
      <c r="AP62">
        <f t="shared" si="27"/>
        <v>-5.6789475184643189E-4</v>
      </c>
      <c r="AQ62">
        <f t="shared" si="27"/>
        <v>-42.552605778791147</v>
      </c>
      <c r="AR62">
        <f t="shared" si="27"/>
        <v>-42.553173673542993</v>
      </c>
      <c r="AS62">
        <f t="shared" si="27"/>
        <v>9.3342708810954245E-2</v>
      </c>
      <c r="AT62">
        <f t="shared" si="27"/>
        <v>7.7909999643926602E-3</v>
      </c>
      <c r="AU62">
        <f t="shared" si="23"/>
        <v>-42.45203996476765</v>
      </c>
      <c r="AW62">
        <v>59</v>
      </c>
      <c r="AX62">
        <f>IF(Z62&gt;0, (R62*SUMPRODUCT(K62:$K$98, X62:$X$98)-K62*$AZ$3)/Z62, 0)</f>
        <v>395.2600948939878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0.35338435200000001</v>
      </c>
      <c r="Q63" s="4">
        <f t="shared" si="21"/>
        <v>12.5</v>
      </c>
      <c r="R63">
        <f t="shared" si="0"/>
        <v>2000000</v>
      </c>
      <c r="S63">
        <f t="shared" si="1"/>
        <v>-1526.9005625972147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9.1712326013896472</v>
      </c>
      <c r="AC63">
        <f t="shared" si="2"/>
        <v>-22.554479134483486</v>
      </c>
      <c r="AE63">
        <f t="shared" si="3"/>
        <v>0</v>
      </c>
      <c r="AF63">
        <f t="shared" si="24"/>
        <v>0</v>
      </c>
      <c r="AG63">
        <f t="shared" si="24"/>
        <v>-0.18464266507406804</v>
      </c>
      <c r="AH63">
        <f t="shared" si="5"/>
        <v>-16399.176804086997</v>
      </c>
      <c r="AI63">
        <f t="shared" si="25"/>
        <v>-16399.361446752071</v>
      </c>
      <c r="AJ63">
        <f t="shared" si="7"/>
        <v>31.725711735873134</v>
      </c>
      <c r="AK63">
        <f t="shared" si="22"/>
        <v>0.64198628209727537</v>
      </c>
      <c r="AL63">
        <f t="shared" si="26"/>
        <v>-16366.993748734101</v>
      </c>
      <c r="AN63">
        <f t="shared" si="27"/>
        <v>0</v>
      </c>
      <c r="AO63">
        <f t="shared" si="27"/>
        <v>0</v>
      </c>
      <c r="AP63">
        <f t="shared" si="27"/>
        <v>-3.2279525485938871E-4</v>
      </c>
      <c r="AQ63">
        <f t="shared" si="27"/>
        <v>-28.669302697921733</v>
      </c>
      <c r="AR63">
        <f t="shared" si="27"/>
        <v>-28.669625493176593</v>
      </c>
      <c r="AS63">
        <f t="shared" si="27"/>
        <v>5.546339575021083E-2</v>
      </c>
      <c r="AT63">
        <f t="shared" si="27"/>
        <v>1.1223306675230916E-3</v>
      </c>
      <c r="AU63">
        <f t="shared" si="23"/>
        <v>-28.61303976675886</v>
      </c>
      <c r="AW63">
        <v>60</v>
      </c>
      <c r="AX63">
        <f>IF(Z63&gt;0, (R63*SUMPRODUCT(K63:$K$98, X63:$X$98)-K63*$AZ$3)/Z63, 0)</f>
        <v>-1526.9005625972147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0.39269921299999999</v>
      </c>
      <c r="Q64" s="4">
        <f t="shared" si="21"/>
        <v>12.5</v>
      </c>
      <c r="R64">
        <f t="shared" si="0"/>
        <v>2000000</v>
      </c>
      <c r="S64">
        <f t="shared" si="1"/>
        <v>-4710.0784019739031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-22.554479134483486</v>
      </c>
      <c r="AC64">
        <f t="shared" si="2"/>
        <v>-41.556912151228453</v>
      </c>
      <c r="AE64">
        <f t="shared" si="3"/>
        <v>0</v>
      </c>
      <c r="AF64">
        <f t="shared" si="24"/>
        <v>0</v>
      </c>
      <c r="AG64">
        <f t="shared" si="24"/>
        <v>-0.11028720916251827</v>
      </c>
      <c r="AH64">
        <f t="shared" si="5"/>
        <v>-11601.444681729457</v>
      </c>
      <c r="AI64">
        <f t="shared" si="25"/>
        <v>-11601.554968938621</v>
      </c>
      <c r="AJ64">
        <f t="shared" si="7"/>
        <v>19.002433016744966</v>
      </c>
      <c r="AK64">
        <f t="shared" si="22"/>
        <v>-1.5788135394138443</v>
      </c>
      <c r="AL64">
        <f t="shared" si="26"/>
        <v>-11584.13134946129</v>
      </c>
      <c r="AN64">
        <f t="shared" si="27"/>
        <v>0</v>
      </c>
      <c r="AO64">
        <f t="shared" si="27"/>
        <v>0</v>
      </c>
      <c r="AP64">
        <f t="shared" si="27"/>
        <v>-1.7214808907801651E-4</v>
      </c>
      <c r="AQ64">
        <f t="shared" si="27"/>
        <v>-18.10877750620234</v>
      </c>
      <c r="AR64">
        <f t="shared" si="27"/>
        <v>-18.108949654291418</v>
      </c>
      <c r="AS64">
        <f t="shared" si="27"/>
        <v>2.9661032829701898E-2</v>
      </c>
      <c r="AT64">
        <f t="shared" si="27"/>
        <v>-2.4643812812425599E-3</v>
      </c>
      <c r="AU64">
        <f t="shared" si="23"/>
        <v>-18.08175300274296</v>
      </c>
      <c r="AW64">
        <v>61</v>
      </c>
      <c r="AX64">
        <f>IF(Z64&gt;0, (R64*SUMPRODUCT(K64:$K$98, X64:$X$98)-K64*$AZ$3)/Z64, 0)</f>
        <v>-4710.0784019739031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0.39967743300000003</v>
      </c>
      <c r="Q65" s="4">
        <f t="shared" si="21"/>
        <v>12.5</v>
      </c>
      <c r="R65">
        <f t="shared" si="0"/>
        <v>2000000</v>
      </c>
      <c r="S65">
        <f t="shared" si="1"/>
        <v>-9798.5050563659188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-41.556912151228453</v>
      </c>
      <c r="AC65">
        <f t="shared" si="2"/>
        <v>-51.034556013522959</v>
      </c>
      <c r="AE65">
        <f t="shared" si="3"/>
        <v>0</v>
      </c>
      <c r="AF65">
        <f t="shared" si="24"/>
        <v>0</v>
      </c>
      <c r="AG65">
        <f t="shared" si="24"/>
        <v>-6.5105028420083699E-2</v>
      </c>
      <c r="AH65">
        <f t="shared" si="5"/>
        <v>-7052.6893841295014</v>
      </c>
      <c r="AI65">
        <f t="shared" si="25"/>
        <v>-7052.7544891579219</v>
      </c>
      <c r="AJ65">
        <f t="shared" si="7"/>
        <v>9.4776438622945065</v>
      </c>
      <c r="AK65">
        <f t="shared" si="22"/>
        <v>-2.908983850585992</v>
      </c>
      <c r="AL65">
        <f t="shared" si="26"/>
        <v>-7046.1858291462131</v>
      </c>
      <c r="AN65">
        <f t="shared" si="27"/>
        <v>0</v>
      </c>
      <c r="AO65">
        <f t="shared" si="27"/>
        <v>0</v>
      </c>
      <c r="AP65">
        <f t="shared" si="27"/>
        <v>-9.0734733793463698E-5</v>
      </c>
      <c r="AQ65">
        <f t="shared" si="27"/>
        <v>-9.8291009055081382</v>
      </c>
      <c r="AR65">
        <f t="shared" si="27"/>
        <v>-9.8291916402419321</v>
      </c>
      <c r="AS65">
        <f t="shared" si="27"/>
        <v>1.3208680092815504E-2</v>
      </c>
      <c r="AT65">
        <f t="shared" si="27"/>
        <v>-4.0541549815372255E-3</v>
      </c>
      <c r="AU65">
        <f t="shared" si="23"/>
        <v>-9.8200371151306545</v>
      </c>
      <c r="AW65">
        <v>62</v>
      </c>
      <c r="AX65">
        <f>IF(Z65&gt;0, (R65*SUMPRODUCT(K65:$K$98, X65:$X$98)-K65*$AZ$3)/Z65, 0)</f>
        <v>-9798.5050563659188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0.407215198</v>
      </c>
      <c r="Q66" s="4">
        <f t="shared" si="21"/>
        <v>12.5</v>
      </c>
      <c r="R66">
        <f t="shared" si="0"/>
        <v>2000000</v>
      </c>
      <c r="S66">
        <f t="shared" si="1"/>
        <v>-17512.577696167209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-51.034556013522959</v>
      </c>
      <c r="AC66">
        <f t="shared" si="2"/>
        <v>-53.15728759411337</v>
      </c>
      <c r="AE66">
        <f t="shared" si="3"/>
        <v>0</v>
      </c>
      <c r="AF66">
        <f t="shared" si="24"/>
        <v>0</v>
      </c>
      <c r="AG66">
        <f t="shared" si="24"/>
        <v>-3.7942221097002855E-2</v>
      </c>
      <c r="AH66">
        <f t="shared" si="5"/>
        <v>-4241.8811262208019</v>
      </c>
      <c r="AI66">
        <f t="shared" si="25"/>
        <v>-4241.9190684418991</v>
      </c>
      <c r="AJ66">
        <f t="shared" si="7"/>
        <v>2.1227315805904112</v>
      </c>
      <c r="AK66">
        <f t="shared" si="22"/>
        <v>-3.5724189209466073</v>
      </c>
      <c r="AL66">
        <f t="shared" si="26"/>
        <v>-4243.3687557822559</v>
      </c>
      <c r="AN66">
        <f t="shared" si="27"/>
        <v>0</v>
      </c>
      <c r="AO66">
        <f t="shared" si="27"/>
        <v>0</v>
      </c>
      <c r="AP66">
        <f t="shared" si="27"/>
        <v>-4.7213235596737903E-5</v>
      </c>
      <c r="AQ66">
        <f t="shared" si="27"/>
        <v>-5.2783660838832303</v>
      </c>
      <c r="AR66">
        <f t="shared" si="27"/>
        <v>-5.2784132971188269</v>
      </c>
      <c r="AS66">
        <f t="shared" si="27"/>
        <v>2.6414116866491934E-3</v>
      </c>
      <c r="AT66">
        <f t="shared" si="27"/>
        <v>-4.4453237393163487E-3</v>
      </c>
      <c r="AU66">
        <f t="shared" si="23"/>
        <v>-5.2802172091714947</v>
      </c>
      <c r="AW66">
        <v>63</v>
      </c>
      <c r="AX66">
        <f>IF(Z66&gt;0, (R66*SUMPRODUCT(K66:$K$98, X66:$X$98)-K66*$AZ$3)/Z66, 0)</f>
        <v>-17512.577696167209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0.41552104400000001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-29565.392536723542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-53.15728759411337</v>
      </c>
      <c r="AC67">
        <f t="shared" ref="AC67:AC98" si="30">S67*Z67</f>
        <v>-51.554966780748643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-2.1797007564127373E-2</v>
      </c>
      <c r="AH67">
        <f t="shared" ref="AH67:AH98" si="33">-X67*R67</f>
        <v>-2522.5266115048721</v>
      </c>
      <c r="AI67">
        <f t="shared" ref="AI67:AI98" si="34">SUM(AE67:AH67)</f>
        <v>-2522.5484085124363</v>
      </c>
      <c r="AJ67">
        <f t="shared" ref="AJ67:AJ98" si="35">AB67-AC67</f>
        <v>-1.6023208133647273</v>
      </c>
      <c r="AK67">
        <f t="shared" si="22"/>
        <v>-3.7210101315879363</v>
      </c>
      <c r="AL67">
        <f t="shared" si="26"/>
        <v>-2527.8717394573887</v>
      </c>
      <c r="AN67">
        <f t="shared" ref="AN67:AU98" si="36">AE67*$K67</f>
        <v>0</v>
      </c>
      <c r="AO67">
        <f t="shared" si="36"/>
        <v>0</v>
      </c>
      <c r="AP67">
        <f t="shared" si="36"/>
        <v>-2.4216973477675023E-5</v>
      </c>
      <c r="AQ67">
        <f t="shared" si="36"/>
        <v>-2.8025847065392138</v>
      </c>
      <c r="AR67">
        <f t="shared" si="36"/>
        <v>-2.8026089235126914</v>
      </c>
      <c r="AS67">
        <f t="shared" si="36"/>
        <v>-1.7802150375834736E-3</v>
      </c>
      <c r="AT67">
        <f t="shared" si="36"/>
        <v>-4.1341272833766004E-3</v>
      </c>
      <c r="AU67">
        <f t="shared" si="23"/>
        <v>-2.8085232658336512</v>
      </c>
      <c r="AW67">
        <v>64</v>
      </c>
      <c r="AX67">
        <f>IF(Z67&gt;0, (R67*SUMPRODUCT(K67:$K$98, X67:$X$98)-K67*$AZ$3)/Z67, 0)</f>
        <v>-29565.392536723542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9.9198468800411029E-4</v>
      </c>
      <c r="L68" s="2">
        <v>65</v>
      </c>
      <c r="M68" s="6">
        <v>0.424706421</v>
      </c>
      <c r="Q68" s="4">
        <f t="shared" si="21"/>
        <v>12.5</v>
      </c>
      <c r="R68">
        <f t="shared" si="28"/>
        <v>2000000</v>
      </c>
      <c r="S68">
        <f t="shared" si="29"/>
        <v>-48911.724951194832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-51.554966780748643</v>
      </c>
      <c r="AC68">
        <f t="shared" si="30"/>
        <v>-48.214081043316455</v>
      </c>
      <c r="AE68">
        <f t="shared" si="31"/>
        <v>0</v>
      </c>
      <c r="AF68">
        <f t="shared" si="32"/>
        <v>0</v>
      </c>
      <c r="AG68">
        <f t="shared" si="32"/>
        <v>-1.2321708417415634E-2</v>
      </c>
      <c r="AH68">
        <f t="shared" si="33"/>
        <v>-1481.1726513712745</v>
      </c>
      <c r="AI68">
        <f t="shared" si="34"/>
        <v>-1481.1849730796919</v>
      </c>
      <c r="AJ68">
        <f t="shared" si="35"/>
        <v>-3.3408857374321883</v>
      </c>
      <c r="AK68">
        <f t="shared" si="22"/>
        <v>-3.6088476746524054</v>
      </c>
      <c r="AL68">
        <f t="shared" si="26"/>
        <v>-1488.1347064917766</v>
      </c>
      <c r="AN68">
        <f t="shared" si="36"/>
        <v>0</v>
      </c>
      <c r="AO68">
        <f t="shared" si="36"/>
        <v>0</v>
      </c>
      <c r="AP68">
        <f t="shared" si="36"/>
        <v>-1.2222946080127667E-5</v>
      </c>
      <c r="AQ68">
        <f t="shared" si="36"/>
        <v>-1.4693005904507546</v>
      </c>
      <c r="AR68">
        <f t="shared" si="36"/>
        <v>-1.4693128133968347</v>
      </c>
      <c r="AS68">
        <f t="shared" si="36"/>
        <v>-3.3141074959040511E-3</v>
      </c>
      <c r="AT68">
        <f t="shared" si="36"/>
        <v>-3.5799216345944254E-3</v>
      </c>
      <c r="AU68">
        <f t="shared" si="23"/>
        <v>-1.4762068425273331</v>
      </c>
      <c r="AW68">
        <v>65</v>
      </c>
      <c r="AX68">
        <f>IF(Z68&gt;0, (R68*SUMPRODUCT(K68:$K$98, X68:$X$98)-K68*$AZ$3)/Z68, 0)</f>
        <v>-48911.724951194832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8.8570061428938412E-4</v>
      </c>
      <c r="L69" s="2">
        <v>66</v>
      </c>
      <c r="M69" s="6">
        <v>0.43382917900000001</v>
      </c>
      <c r="Q69" s="4">
        <f t="shared" ref="Q69:Q98" si="48">$C$8</f>
        <v>12.5</v>
      </c>
      <c r="R69">
        <f t="shared" si="28"/>
        <v>2000000</v>
      </c>
      <c r="S69">
        <f t="shared" si="29"/>
        <v>-80618.530979185962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-48.214081043316455</v>
      </c>
      <c r="AC69">
        <f t="shared" si="30"/>
        <v>-44.198140165935605</v>
      </c>
      <c r="AE69">
        <f t="shared" si="31"/>
        <v>0</v>
      </c>
      <c r="AF69">
        <f t="shared" si="32"/>
        <v>0</v>
      </c>
      <c r="AG69">
        <f t="shared" si="32"/>
        <v>-6.8529746866366637E-3</v>
      </c>
      <c r="AH69">
        <f t="shared" si="33"/>
        <v>-855.28266345677025</v>
      </c>
      <c r="AI69">
        <f t="shared" si="34"/>
        <v>-855.28951643145683</v>
      </c>
      <c r="AJ69">
        <f t="shared" si="35"/>
        <v>-4.0159408773808494</v>
      </c>
      <c r="AK69">
        <f t="shared" si="22"/>
        <v>-3.3749856730321524</v>
      </c>
      <c r="AL69">
        <f t="shared" si="26"/>
        <v>-862.68044298186987</v>
      </c>
      <c r="AN69">
        <f t="shared" si="36"/>
        <v>0</v>
      </c>
      <c r="AO69">
        <f t="shared" si="36"/>
        <v>0</v>
      </c>
      <c r="AP69">
        <f t="shared" si="36"/>
        <v>-6.0696838896636927E-6</v>
      </c>
      <c r="AQ69">
        <f t="shared" si="36"/>
        <v>-0.75752438041472203</v>
      </c>
      <c r="AR69">
        <f t="shared" si="36"/>
        <v>-0.75753045009861164</v>
      </c>
      <c r="AS69">
        <f t="shared" si="36"/>
        <v>-3.5569213020460663E-3</v>
      </c>
      <c r="AT69">
        <f t="shared" si="36"/>
        <v>-2.9892268838224477E-3</v>
      </c>
      <c r="AU69">
        <f t="shared" si="23"/>
        <v>-0.76407659828448016</v>
      </c>
      <c r="AW69">
        <v>66</v>
      </c>
      <c r="AX69">
        <f>IF(Z69&gt;0, (R69*SUMPRODUCT(K69:$K$98, X69:$X$98)-K69*$AZ$3)/Z69, 0)</f>
        <v>-80618.530979185962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0.44368152799999999</v>
      </c>
      <c r="Q70" s="4">
        <f t="shared" si="48"/>
        <v>12.5</v>
      </c>
      <c r="R70">
        <f t="shared" si="28"/>
        <v>2000000</v>
      </c>
      <c r="S70">
        <f t="shared" si="29"/>
        <v>-133744.41180412471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-44.198140165935605</v>
      </c>
      <c r="AC70">
        <f t="shared" si="30"/>
        <v>-40.05812752150068</v>
      </c>
      <c r="AE70">
        <f t="shared" si="31"/>
        <v>0</v>
      </c>
      <c r="AF70">
        <f t="shared" si="32"/>
        <v>0</v>
      </c>
      <c r="AG70">
        <f t="shared" si="32"/>
        <v>-3.7439066594580211E-3</v>
      </c>
      <c r="AH70">
        <f t="shared" si="33"/>
        <v>-486.4861248499642</v>
      </c>
      <c r="AI70">
        <f t="shared" si="34"/>
        <v>-486.48986875662365</v>
      </c>
      <c r="AJ70">
        <f t="shared" si="35"/>
        <v>-4.1400126444349254</v>
      </c>
      <c r="AK70">
        <f t="shared" si="22"/>
        <v>-3.0938698116154928</v>
      </c>
      <c r="AL70">
        <f t="shared" si="26"/>
        <v>-493.72375121267407</v>
      </c>
      <c r="AN70">
        <f t="shared" si="36"/>
        <v>0</v>
      </c>
      <c r="AO70">
        <f t="shared" si="36"/>
        <v>0</v>
      </c>
      <c r="AP70">
        <f t="shared" si="36"/>
        <v>-2.9606968108250761E-6</v>
      </c>
      <c r="AQ70">
        <f t="shared" si="36"/>
        <v>-0.38471523180613865</v>
      </c>
      <c r="AR70">
        <f t="shared" si="36"/>
        <v>-0.38471819250294942</v>
      </c>
      <c r="AS70">
        <f t="shared" si="36"/>
        <v>-3.2739390556623489E-3</v>
      </c>
      <c r="AT70">
        <f t="shared" si="36"/>
        <v>-2.4466449934635918E-3</v>
      </c>
      <c r="AU70">
        <f t="shared" si="23"/>
        <v>-0.39043877655207537</v>
      </c>
      <c r="AW70">
        <v>67</v>
      </c>
      <c r="AX70">
        <f>IF(Z70&gt;0, (R70*SUMPRODUCT(K70:$K$98, X70:$X$98)-K70*$AZ$3)/Z70, 0)</f>
        <v>-133744.41180412471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0.45400495099999999</v>
      </c>
      <c r="Q71" s="4">
        <f t="shared" si="48"/>
        <v>12.5</v>
      </c>
      <c r="R71">
        <f t="shared" si="28"/>
        <v>2000000</v>
      </c>
      <c r="S71">
        <f t="shared" si="29"/>
        <v>-224683.33849266189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-40.05812752150068</v>
      </c>
      <c r="AC71">
        <f t="shared" si="30"/>
        <v>-36.070041838262497</v>
      </c>
      <c r="AE71">
        <f t="shared" si="31"/>
        <v>0</v>
      </c>
      <c r="AF71">
        <f t="shared" si="32"/>
        <v>0</v>
      </c>
      <c r="AG71">
        <f t="shared" si="32"/>
        <v>-2.0067154333876284E-3</v>
      </c>
      <c r="AH71">
        <f t="shared" si="33"/>
        <v>-271.96034551613002</v>
      </c>
      <c r="AI71">
        <f t="shared" si="34"/>
        <v>-271.96235223156339</v>
      </c>
      <c r="AJ71">
        <f t="shared" si="35"/>
        <v>-3.9880856832381824</v>
      </c>
      <c r="AK71">
        <f t="shared" si="22"/>
        <v>-2.8040689265050478</v>
      </c>
      <c r="AL71">
        <f t="shared" si="26"/>
        <v>-278.75450684130664</v>
      </c>
      <c r="AN71">
        <f t="shared" si="36"/>
        <v>0</v>
      </c>
      <c r="AO71">
        <f t="shared" si="36"/>
        <v>0</v>
      </c>
      <c r="AP71">
        <f t="shared" si="36"/>
        <v>-1.4168918144574377E-6</v>
      </c>
      <c r="AQ71">
        <f t="shared" si="36"/>
        <v>-0.19202443007492784</v>
      </c>
      <c r="AR71">
        <f t="shared" si="36"/>
        <v>-0.19202584696674227</v>
      </c>
      <c r="AS71">
        <f t="shared" si="36"/>
        <v>-2.8158880257356154E-3</v>
      </c>
      <c r="AT71">
        <f t="shared" si="36"/>
        <v>-1.9798832674707383E-3</v>
      </c>
      <c r="AU71">
        <f t="shared" si="23"/>
        <v>-0.19682161825994865</v>
      </c>
      <c r="AW71">
        <v>68</v>
      </c>
      <c r="AX71">
        <f>IF(Z71&gt;0, (R71*SUMPRODUCT(K71:$K$98, X71:$X$98)-K71*$AZ$3)/Z71, 0)</f>
        <v>-224683.33849266189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0.46467133999999999</v>
      </c>
      <c r="Q72" s="4">
        <f t="shared" si="48"/>
        <v>12.5</v>
      </c>
      <c r="R72">
        <f t="shared" si="28"/>
        <v>2000000</v>
      </c>
      <c r="S72">
        <f t="shared" si="29"/>
        <v>-383682.36787575152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-36.070041838262497</v>
      </c>
      <c r="AC72">
        <f t="shared" si="30"/>
        <v>-32.357779737047849</v>
      </c>
      <c r="AE72">
        <f t="shared" si="31"/>
        <v>0</v>
      </c>
      <c r="AF72">
        <f t="shared" si="32"/>
        <v>0</v>
      </c>
      <c r="AG72">
        <f t="shared" si="32"/>
        <v>-1.0541851296228422E-3</v>
      </c>
      <c r="AH72">
        <f t="shared" si="33"/>
        <v>-149.19410390894561</v>
      </c>
      <c r="AI72">
        <f t="shared" si="34"/>
        <v>-149.19515809407523</v>
      </c>
      <c r="AJ72">
        <f t="shared" si="35"/>
        <v>-3.7122621012146482</v>
      </c>
      <c r="AK72">
        <f t="shared" si="22"/>
        <v>-2.5249029286783751</v>
      </c>
      <c r="AL72">
        <f t="shared" si="26"/>
        <v>-155.43232312396827</v>
      </c>
      <c r="AN72">
        <f t="shared" si="36"/>
        <v>0</v>
      </c>
      <c r="AO72">
        <f t="shared" si="36"/>
        <v>0</v>
      </c>
      <c r="AP72">
        <f t="shared" si="36"/>
        <v>-6.6458381986954859E-7</v>
      </c>
      <c r="AQ72">
        <f t="shared" si="36"/>
        <v>-9.4055574008424139E-2</v>
      </c>
      <c r="AR72">
        <f t="shared" si="36"/>
        <v>-9.4056238592244004E-2</v>
      </c>
      <c r="AS72">
        <f t="shared" si="36"/>
        <v>-2.3402998754733432E-3</v>
      </c>
      <c r="AT72">
        <f t="shared" si="36"/>
        <v>-1.5917599157761119E-3</v>
      </c>
      <c r="AU72">
        <f t="shared" si="23"/>
        <v>-9.7988298383493475E-2</v>
      </c>
      <c r="AW72">
        <v>69</v>
      </c>
      <c r="AX72">
        <f>IF(Z72&gt;0, (R72*SUMPRODUCT(K72:$K$98, X72:$X$98)-K72*$AZ$3)/Z72, 0)</f>
        <v>-383682.36787575152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0.47611615000000002</v>
      </c>
      <c r="Q73" s="4">
        <f t="shared" si="48"/>
        <v>12.5</v>
      </c>
      <c r="R73">
        <f t="shared" si="28"/>
        <v>2000000</v>
      </c>
      <c r="S73">
        <f t="shared" si="29"/>
        <v>-668366.48347882857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-32.357779737047849</v>
      </c>
      <c r="AC73">
        <f t="shared" si="30"/>
        <v>-28.965865193833437</v>
      </c>
      <c r="AE73">
        <f t="shared" si="31"/>
        <v>0</v>
      </c>
      <c r="AF73">
        <f t="shared" si="32"/>
        <v>0</v>
      </c>
      <c r="AG73">
        <f t="shared" si="32"/>
        <v>-5.4172871302333515E-4</v>
      </c>
      <c r="AH73">
        <f t="shared" si="33"/>
        <v>-80.306330448524577</v>
      </c>
      <c r="AI73">
        <f t="shared" si="34"/>
        <v>-80.306872177237594</v>
      </c>
      <c r="AJ73">
        <f t="shared" si="35"/>
        <v>-3.391914543214412</v>
      </c>
      <c r="AK73">
        <f t="shared" ref="AK73:AK98" si="49">G73*SUM(AB73:AB73, AE73:AF73)</f>
        <v>-2.2650445815933495</v>
      </c>
      <c r="AL73">
        <f t="shared" si="26"/>
        <v>-85.96383130204535</v>
      </c>
      <c r="AN73">
        <f t="shared" si="36"/>
        <v>0</v>
      </c>
      <c r="AO73">
        <f t="shared" si="36"/>
        <v>0</v>
      </c>
      <c r="AP73">
        <f t="shared" si="36"/>
        <v>-3.0492758214488401E-7</v>
      </c>
      <c r="AQ73">
        <f t="shared" si="36"/>
        <v>-4.5202727095511853E-2</v>
      </c>
      <c r="AR73">
        <f t="shared" si="36"/>
        <v>-4.5203032023093996E-2</v>
      </c>
      <c r="AS73">
        <f t="shared" si="36"/>
        <v>-1.9092366264512307E-3</v>
      </c>
      <c r="AT73">
        <f t="shared" si="36"/>
        <v>-1.2749454682973015E-3</v>
      </c>
      <c r="AU73">
        <f t="shared" si="23"/>
        <v>-4.8387214117842525E-2</v>
      </c>
      <c r="AW73">
        <v>70</v>
      </c>
      <c r="AX73">
        <f>IF(Z73&gt;0, (R73*SUMPRODUCT(K73:$K$98, X73:$X$98)-K73*$AZ$3)/Z73, 0)</f>
        <v>-668366.48347882857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0.48788611599999998</v>
      </c>
      <c r="Q74" s="4">
        <f t="shared" si="48"/>
        <v>12.5</v>
      </c>
      <c r="R74">
        <f t="shared" si="28"/>
        <v>2000000</v>
      </c>
      <c r="S74">
        <f t="shared" si="29"/>
        <v>-1190151.163105177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-28.965865193833437</v>
      </c>
      <c r="AC74">
        <f t="shared" si="30"/>
        <v>-25.89859460197999</v>
      </c>
      <c r="AE74">
        <f t="shared" si="31"/>
        <v>0</v>
      </c>
      <c r="AF74">
        <f t="shared" si="32"/>
        <v>0</v>
      </c>
      <c r="AG74">
        <f t="shared" si="32"/>
        <v>-2.7200950817046819E-4</v>
      </c>
      <c r="AH74">
        <f t="shared" si="33"/>
        <v>-42.28830683562137</v>
      </c>
      <c r="AI74">
        <f t="shared" si="34"/>
        <v>-42.288578845129543</v>
      </c>
      <c r="AJ74">
        <f t="shared" si="35"/>
        <v>-3.0672705918534469</v>
      </c>
      <c r="AK74">
        <f t="shared" si="49"/>
        <v>-2.027610563568341</v>
      </c>
      <c r="AL74">
        <f t="shared" si="26"/>
        <v>-47.383460000551331</v>
      </c>
      <c r="AN74">
        <f t="shared" si="36"/>
        <v>0</v>
      </c>
      <c r="AO74">
        <f t="shared" si="36"/>
        <v>0</v>
      </c>
      <c r="AP74">
        <f t="shared" si="36"/>
        <v>-1.3670390411562209E-7</v>
      </c>
      <c r="AQ74">
        <f t="shared" si="36"/>
        <v>-2.1252847673419766E-2</v>
      </c>
      <c r="AR74">
        <f t="shared" si="36"/>
        <v>-2.1252984377323883E-2</v>
      </c>
      <c r="AS74">
        <f t="shared" si="36"/>
        <v>-1.5415191465388816E-3</v>
      </c>
      <c r="AT74">
        <f t="shared" si="36"/>
        <v>-1.0190168789693888E-3</v>
      </c>
      <c r="AU74">
        <f t="shared" si="23"/>
        <v>-2.3813520402832154E-2</v>
      </c>
      <c r="AW74">
        <v>71</v>
      </c>
      <c r="AX74">
        <f>IF(Z74&gt;0, (R74*SUMPRODUCT(K74:$K$98, X74:$X$98)-K74*$AZ$3)/Z74, 0)</f>
        <v>-1190151.163105177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0.500352354</v>
      </c>
      <c r="Q75" s="4">
        <f t="shared" si="48"/>
        <v>12.5</v>
      </c>
      <c r="R75">
        <f t="shared" si="28"/>
        <v>2000000</v>
      </c>
      <c r="S75">
        <f t="shared" si="29"/>
        <v>-2171808.9983204268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-25.89859460197999</v>
      </c>
      <c r="AC75">
        <f t="shared" si="30"/>
        <v>-23.140853414877551</v>
      </c>
      <c r="AE75">
        <f t="shared" si="31"/>
        <v>0</v>
      </c>
      <c r="AF75">
        <f t="shared" si="32"/>
        <v>0</v>
      </c>
      <c r="AG75">
        <f t="shared" si="32"/>
        <v>-1.3318881536528753E-4</v>
      </c>
      <c r="AH75">
        <f t="shared" si="33"/>
        <v>-21.77609563575616</v>
      </c>
      <c r="AI75">
        <f t="shared" si="34"/>
        <v>-21.776228824571525</v>
      </c>
      <c r="AJ75">
        <f t="shared" si="35"/>
        <v>-2.7577411871024395</v>
      </c>
      <c r="AK75">
        <f t="shared" si="49"/>
        <v>-1.8129016221385994</v>
      </c>
      <c r="AL75">
        <f t="shared" si="26"/>
        <v>-26.346871633812565</v>
      </c>
      <c r="AN75">
        <f t="shared" si="36"/>
        <v>0</v>
      </c>
      <c r="AO75">
        <f t="shared" si="36"/>
        <v>0</v>
      </c>
      <c r="AP75">
        <f t="shared" si="36"/>
        <v>-5.976495075823578E-8</v>
      </c>
      <c r="AQ75">
        <f t="shared" si="36"/>
        <v>-9.7714457464631154E-3</v>
      </c>
      <c r="AR75">
        <f t="shared" si="36"/>
        <v>-9.7715055114138728E-3</v>
      </c>
      <c r="AS75">
        <f t="shared" si="36"/>
        <v>-1.2374632644573502E-3</v>
      </c>
      <c r="AT75">
        <f t="shared" si="36"/>
        <v>-8.1349155242113115E-4</v>
      </c>
      <c r="AU75">
        <f t="shared" si="23"/>
        <v>-1.1822460328292355E-2</v>
      </c>
      <c r="AW75">
        <v>72</v>
      </c>
      <c r="AX75">
        <f>IF(Z75&gt;0, (R75*SUMPRODUCT(K75:$K$98, X75:$X$98)-K75*$AZ$3)/Z75, 0)</f>
        <v>-2171808.9983204268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0.513549331</v>
      </c>
      <c r="Q76" s="4">
        <f t="shared" si="48"/>
        <v>12.5</v>
      </c>
      <c r="R76">
        <f t="shared" si="28"/>
        <v>2000000</v>
      </c>
      <c r="S76">
        <f t="shared" si="29"/>
        <v>-4071474.9713490112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-23.140853414877551</v>
      </c>
      <c r="AC76">
        <f t="shared" si="30"/>
        <v>-20.669380186717</v>
      </c>
      <c r="AE76">
        <f t="shared" si="31"/>
        <v>0</v>
      </c>
      <c r="AF76">
        <f t="shared" si="32"/>
        <v>0</v>
      </c>
      <c r="AG76">
        <f t="shared" si="32"/>
        <v>-6.3457900184108731E-5</v>
      </c>
      <c r="AH76">
        <f t="shared" si="33"/>
        <v>-10.943844324404148</v>
      </c>
      <c r="AI76">
        <f t="shared" si="34"/>
        <v>-10.943907782304333</v>
      </c>
      <c r="AJ76">
        <f t="shared" si="35"/>
        <v>-2.4714732281605514</v>
      </c>
      <c r="AK76">
        <f t="shared" si="49"/>
        <v>-1.6198597390414287</v>
      </c>
      <c r="AL76">
        <f t="shared" si="26"/>
        <v>-15.035240749506313</v>
      </c>
      <c r="AN76">
        <f t="shared" si="36"/>
        <v>0</v>
      </c>
      <c r="AO76">
        <f t="shared" si="36"/>
        <v>0</v>
      </c>
      <c r="AP76">
        <f t="shared" si="36"/>
        <v>-2.5424152474565623E-8</v>
      </c>
      <c r="AQ76">
        <f t="shared" si="36"/>
        <v>-4.3846072113057034E-3</v>
      </c>
      <c r="AR76">
        <f t="shared" si="36"/>
        <v>-4.3846326354581777E-3</v>
      </c>
      <c r="AS76">
        <f t="shared" si="36"/>
        <v>-9.9018580834315216E-4</v>
      </c>
      <c r="AT76">
        <f t="shared" si="36"/>
        <v>-6.4899028920456839E-4</v>
      </c>
      <c r="AU76">
        <f t="shared" si="23"/>
        <v>-6.0238087330058985E-3</v>
      </c>
      <c r="AW76">
        <v>73</v>
      </c>
      <c r="AX76">
        <f>IF(Z76&gt;0, (R76*SUMPRODUCT(K76:$K$98, X76:$X$98)-K76*$AZ$3)/Z76, 0)</f>
        <v>-4071474.9713490112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0.52698988800000002</v>
      </c>
      <c r="Q77" s="4">
        <f t="shared" si="48"/>
        <v>12.5</v>
      </c>
      <c r="R77">
        <f t="shared" si="28"/>
        <v>2000000</v>
      </c>
      <c r="S77">
        <f t="shared" si="29"/>
        <v>-7852846.9706663592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-20.669380186717</v>
      </c>
      <c r="AC77">
        <f t="shared" si="30"/>
        <v>-18.458367763654188</v>
      </c>
      <c r="AE77">
        <f t="shared" si="31"/>
        <v>0</v>
      </c>
      <c r="AF77">
        <f t="shared" si="32"/>
        <v>0</v>
      </c>
      <c r="AG77">
        <f t="shared" si="32"/>
        <v>-2.9381649471528999E-5</v>
      </c>
      <c r="AH77">
        <f t="shared" si="33"/>
        <v>-5.3506674737181825</v>
      </c>
      <c r="AI77">
        <f t="shared" si="34"/>
        <v>-5.3506968553676542</v>
      </c>
      <c r="AJ77">
        <f t="shared" si="35"/>
        <v>-2.2110124230628116</v>
      </c>
      <c r="AK77">
        <f t="shared" si="49"/>
        <v>-1.4468566130701901</v>
      </c>
      <c r="AL77">
        <f t="shared" si="26"/>
        <v>-9.0085658915006555</v>
      </c>
      <c r="AN77">
        <f t="shared" si="36"/>
        <v>0</v>
      </c>
      <c r="AO77">
        <f t="shared" si="36"/>
        <v>0</v>
      </c>
      <c r="AP77">
        <f t="shared" si="36"/>
        <v>-1.051039257567295E-8</v>
      </c>
      <c r="AQ77">
        <f t="shared" si="36"/>
        <v>-1.9140387521523227E-3</v>
      </c>
      <c r="AR77">
        <f t="shared" si="36"/>
        <v>-1.9140492625448985E-3</v>
      </c>
      <c r="AS77">
        <f t="shared" si="36"/>
        <v>-7.9092253069720916E-4</v>
      </c>
      <c r="AT77">
        <f t="shared" si="36"/>
        <v>-5.1756900233977481E-4</v>
      </c>
      <c r="AU77">
        <f t="shared" si="23"/>
        <v>-3.2225407955818824E-3</v>
      </c>
      <c r="AW77">
        <v>74</v>
      </c>
      <c r="AX77">
        <f>IF(Z77&gt;0, (R77*SUMPRODUCT(K77:$K$98, X77:$X$98)-K77*$AZ$3)/Z77, 0)</f>
        <v>-7852846.9706663592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0.54103594799999999</v>
      </c>
      <c r="Q78" s="4">
        <f t="shared" si="48"/>
        <v>12.5</v>
      </c>
      <c r="R78">
        <f t="shared" si="28"/>
        <v>2000000</v>
      </c>
      <c r="S78">
        <f t="shared" si="29"/>
        <v>-15618478.884265568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-18.458367763654188</v>
      </c>
      <c r="AC78">
        <f t="shared" si="30"/>
        <v>-16.482248739661589</v>
      </c>
      <c r="AE78">
        <f t="shared" si="31"/>
        <v>0</v>
      </c>
      <c r="AF78">
        <f t="shared" si="32"/>
        <v>0</v>
      </c>
      <c r="AG78">
        <f t="shared" si="32"/>
        <v>-1.3191304401181317E-5</v>
      </c>
      <c r="AH78">
        <f t="shared" si="33"/>
        <v>-2.5434445721011829</v>
      </c>
      <c r="AI78">
        <f t="shared" si="34"/>
        <v>-2.5434577634055842</v>
      </c>
      <c r="AJ78">
        <f t="shared" si="35"/>
        <v>-1.9761190239925988</v>
      </c>
      <c r="AK78">
        <f t="shared" si="49"/>
        <v>-1.2920857434557933</v>
      </c>
      <c r="AL78">
        <f t="shared" si="26"/>
        <v>-5.811662530853976</v>
      </c>
      <c r="AN78">
        <f t="shared" si="36"/>
        <v>0</v>
      </c>
      <c r="AO78">
        <f t="shared" si="36"/>
        <v>0</v>
      </c>
      <c r="AP78">
        <f t="shared" si="36"/>
        <v>-4.2132039632900387E-9</v>
      </c>
      <c r="AQ78">
        <f t="shared" si="36"/>
        <v>-8.1235717300448236E-4</v>
      </c>
      <c r="AR78">
        <f t="shared" si="36"/>
        <v>-8.1236138620844559E-4</v>
      </c>
      <c r="AS78">
        <f t="shared" si="36"/>
        <v>-6.311576361677214E-4</v>
      </c>
      <c r="AT78">
        <f t="shared" si="36"/>
        <v>-4.1268252249193762E-4</v>
      </c>
      <c r="AU78">
        <f t="shared" si="23"/>
        <v>-1.8562015448681047E-3</v>
      </c>
      <c r="AW78">
        <v>75</v>
      </c>
      <c r="AX78">
        <f>IF(Z78&gt;0, (R78*SUMPRODUCT(K78:$K$98, X78:$X$98)-K78*$AZ$3)/Z78, 0)</f>
        <v>-15618478.884265568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0.55517679799999997</v>
      </c>
      <c r="Q79" s="4">
        <f t="shared" si="48"/>
        <v>12.5</v>
      </c>
      <c r="R79">
        <f t="shared" si="28"/>
        <v>2000000</v>
      </c>
      <c r="S79">
        <f t="shared" si="29"/>
        <v>-32072120.492093593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-16.482248739661589</v>
      </c>
      <c r="AC79">
        <f t="shared" si="30"/>
        <v>-14.716960147955355</v>
      </c>
      <c r="AE79">
        <f t="shared" si="31"/>
        <v>0</v>
      </c>
      <c r="AF79">
        <f t="shared" si="32"/>
        <v>0</v>
      </c>
      <c r="AG79">
        <f t="shared" si="32"/>
        <v>-5.7358852182783536E-6</v>
      </c>
      <c r="AH79">
        <f t="shared" si="33"/>
        <v>-1.1717609822225841</v>
      </c>
      <c r="AI79">
        <f t="shared" si="34"/>
        <v>-1.1717667181078024</v>
      </c>
      <c r="AJ79">
        <f t="shared" si="35"/>
        <v>-1.7652885917062342</v>
      </c>
      <c r="AK79">
        <f t="shared" si="49"/>
        <v>-1.1537574117763114</v>
      </c>
      <c r="AL79">
        <f t="shared" si="26"/>
        <v>-4.090812721590348</v>
      </c>
      <c r="AN79">
        <f t="shared" si="36"/>
        <v>0</v>
      </c>
      <c r="AO79">
        <f t="shared" si="36"/>
        <v>0</v>
      </c>
      <c r="AP79">
        <f t="shared" si="36"/>
        <v>-1.635713248211487E-9</v>
      </c>
      <c r="AQ79">
        <f t="shared" si="36"/>
        <v>-3.341532979514676E-4</v>
      </c>
      <c r="AR79">
        <f t="shared" si="36"/>
        <v>-3.3415493366471583E-4</v>
      </c>
      <c r="AS79">
        <f t="shared" si="36"/>
        <v>-5.0341069015275388E-4</v>
      </c>
      <c r="AT79">
        <f t="shared" si="36"/>
        <v>-3.2901918567874744E-4</v>
      </c>
      <c r="AU79">
        <f t="shared" si="23"/>
        <v>-1.1665848094962173E-3</v>
      </c>
      <c r="AW79">
        <v>76</v>
      </c>
      <c r="AX79">
        <f>IF(Z79&gt;0, (R79*SUMPRODUCT(K79:$K$98, X79:$X$98)-K79*$AZ$3)/Z79, 0)</f>
        <v>-32072120.492093593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0.56908613200000002</v>
      </c>
      <c r="Q80" s="4">
        <f t="shared" si="48"/>
        <v>12.5</v>
      </c>
      <c r="R80">
        <f t="shared" si="28"/>
        <v>2000000</v>
      </c>
      <c r="S80">
        <f t="shared" si="29"/>
        <v>-68033924.171054199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-14.716960147955355</v>
      </c>
      <c r="AC80">
        <f t="shared" si="30"/>
        <v>-13.140418454039697</v>
      </c>
      <c r="AE80">
        <f t="shared" si="31"/>
        <v>0</v>
      </c>
      <c r="AF80">
        <f t="shared" si="32"/>
        <v>0</v>
      </c>
      <c r="AG80">
        <f t="shared" si="32"/>
        <v>-2.4143136336295658E-6</v>
      </c>
      <c r="AH80">
        <f t="shared" si="33"/>
        <v>-0.52227403719456078</v>
      </c>
      <c r="AI80">
        <f t="shared" si="34"/>
        <v>-0.52227645150819446</v>
      </c>
      <c r="AJ80">
        <f t="shared" si="35"/>
        <v>-1.576541693915658</v>
      </c>
      <c r="AK80">
        <f t="shared" si="49"/>
        <v>-1.030187210356875</v>
      </c>
      <c r="AL80">
        <f t="shared" si="26"/>
        <v>-3.1290053557807278</v>
      </c>
      <c r="AN80">
        <f t="shared" si="36"/>
        <v>0</v>
      </c>
      <c r="AO80">
        <f t="shared" si="36"/>
        <v>0</v>
      </c>
      <c r="AP80">
        <f t="shared" si="36"/>
        <v>-6.1472713414601859E-10</v>
      </c>
      <c r="AQ80">
        <f t="shared" si="36"/>
        <v>-1.3298024649797588E-4</v>
      </c>
      <c r="AR80">
        <f t="shared" si="36"/>
        <v>-1.3298086122511004E-4</v>
      </c>
      <c r="AS80">
        <f t="shared" si="36"/>
        <v>-4.014155177948103E-4</v>
      </c>
      <c r="AT80">
        <f t="shared" si="36"/>
        <v>-2.6230396193576306E-4</v>
      </c>
      <c r="AU80">
        <f t="shared" si="23"/>
        <v>-7.967003409556834E-4</v>
      </c>
      <c r="AW80">
        <v>77</v>
      </c>
      <c r="AX80">
        <f>IF(Z80&gt;0, (R80*SUMPRODUCT(K80:$K$98, X80:$X$98)-K80*$AZ$3)/Z80, 0)</f>
        <v>-68033924.171054199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0.58332808999999997</v>
      </c>
      <c r="Q81" s="4">
        <f t="shared" si="48"/>
        <v>12.5</v>
      </c>
      <c r="R81">
        <f t="shared" si="28"/>
        <v>2000000</v>
      </c>
      <c r="S81">
        <f t="shared" si="29"/>
        <v>-149371381.85628593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-13.140418454039697</v>
      </c>
      <c r="AC81">
        <f t="shared" si="30"/>
        <v>-11.732626570702617</v>
      </c>
      <c r="AE81">
        <f t="shared" si="31"/>
        <v>0</v>
      </c>
      <c r="AF81">
        <f t="shared" si="32"/>
        <v>0</v>
      </c>
      <c r="AG81">
        <f t="shared" si="32"/>
        <v>-9.8183353672717584E-7</v>
      </c>
      <c r="AH81">
        <f t="shared" si="33"/>
        <v>-0.22533391369057509</v>
      </c>
      <c r="AI81">
        <f t="shared" si="34"/>
        <v>-0.22533489552411182</v>
      </c>
      <c r="AJ81">
        <f t="shared" si="35"/>
        <v>-1.4077918833370795</v>
      </c>
      <c r="AK81">
        <f t="shared" si="49"/>
        <v>-0.91982929178277884</v>
      </c>
      <c r="AL81">
        <f t="shared" si="26"/>
        <v>-2.5529560706439702</v>
      </c>
      <c r="AN81">
        <f t="shared" si="36"/>
        <v>0</v>
      </c>
      <c r="AO81">
        <f t="shared" si="36"/>
        <v>0</v>
      </c>
      <c r="AP81">
        <f t="shared" si="36"/>
        <v>-2.2320737301070323E-10</v>
      </c>
      <c r="AQ81">
        <f t="shared" si="36"/>
        <v>-5.1226800718938684E-5</v>
      </c>
      <c r="AR81">
        <f t="shared" si="36"/>
        <v>-5.1227023926311693E-5</v>
      </c>
      <c r="AS81">
        <f t="shared" si="36"/>
        <v>-3.2004358811464748E-4</v>
      </c>
      <c r="AT81">
        <f t="shared" si="36"/>
        <v>-2.0911149615189845E-4</v>
      </c>
      <c r="AU81">
        <f t="shared" si="23"/>
        <v>-5.8038210819285761E-4</v>
      </c>
      <c r="AW81">
        <v>78</v>
      </c>
      <c r="AX81">
        <f>IF(Z81&gt;0, (R81*SUMPRODUCT(K81:$K$98, X81:$X$98)-K81*$AZ$3)/Z81, 0)</f>
        <v>-149371381.85628593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0.59781937299999999</v>
      </c>
      <c r="Q82" s="4">
        <f t="shared" si="48"/>
        <v>12.5</v>
      </c>
      <c r="R82">
        <f t="shared" si="28"/>
        <v>2000000</v>
      </c>
      <c r="S82">
        <f t="shared" si="29"/>
        <v>-340067403.25993884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-11.732626570702617</v>
      </c>
      <c r="AC82">
        <f t="shared" si="30"/>
        <v>-10.475602026446568</v>
      </c>
      <c r="AE82">
        <f t="shared" si="31"/>
        <v>0</v>
      </c>
      <c r="AF82">
        <f t="shared" si="32"/>
        <v>0</v>
      </c>
      <c r="AG82">
        <f t="shared" si="32"/>
        <v>-3.8505609204329137E-7</v>
      </c>
      <c r="AH82">
        <f t="shared" si="33"/>
        <v>-9.3913457490658048E-2</v>
      </c>
      <c r="AI82">
        <f t="shared" si="34"/>
        <v>-9.3913842546750087E-2</v>
      </c>
      <c r="AJ82">
        <f t="shared" si="35"/>
        <v>-1.2570245442560495</v>
      </c>
      <c r="AK82">
        <f t="shared" si="49"/>
        <v>-0.82128385994918329</v>
      </c>
      <c r="AL82">
        <f t="shared" si="26"/>
        <v>-2.1722222467519829</v>
      </c>
      <c r="AN82">
        <f t="shared" si="36"/>
        <v>0</v>
      </c>
      <c r="AO82">
        <f t="shared" si="36"/>
        <v>0</v>
      </c>
      <c r="AP82">
        <f t="shared" si="36"/>
        <v>-7.8158578123536127E-11</v>
      </c>
      <c r="AQ82">
        <f t="shared" si="36"/>
        <v>-1.9062527397462248E-5</v>
      </c>
      <c r="AR82">
        <f t="shared" si="36"/>
        <v>-1.9062605556040368E-5</v>
      </c>
      <c r="AS82">
        <f t="shared" si="36"/>
        <v>-2.5515049125464303E-4</v>
      </c>
      <c r="AT82">
        <f t="shared" si="36"/>
        <v>-1.6670396873560099E-4</v>
      </c>
      <c r="AU82">
        <f t="shared" si="23"/>
        <v>-4.4091706554628442E-4</v>
      </c>
      <c r="AW82">
        <v>79</v>
      </c>
      <c r="AX82">
        <f>IF(Z82&gt;0, (R82*SUMPRODUCT(K82:$K$98, X82:$X$98)-K82*$AZ$3)/Z82, 0)</f>
        <v>-340067403.25993884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0.61246634</v>
      </c>
      <c r="Q83" s="4">
        <f t="shared" si="48"/>
        <v>12.5</v>
      </c>
      <c r="R83">
        <f t="shared" si="28"/>
        <v>2000000</v>
      </c>
      <c r="S83">
        <f t="shared" si="29"/>
        <v>-804251802.66613209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-10.475602026446568</v>
      </c>
      <c r="AC83">
        <f t="shared" si="30"/>
        <v>-9.3532320076732827</v>
      </c>
      <c r="AE83">
        <f t="shared" si="31"/>
        <v>0</v>
      </c>
      <c r="AF83">
        <f t="shared" si="32"/>
        <v>0</v>
      </c>
      <c r="AG83">
        <f t="shared" si="32"/>
        <v>-1.4537163573440066E-7</v>
      </c>
      <c r="AH83">
        <f t="shared" si="33"/>
        <v>-3.7733423262153246E-2</v>
      </c>
      <c r="AI83">
        <f t="shared" si="34"/>
        <v>-3.7733568633788982E-2</v>
      </c>
      <c r="AJ83">
        <f t="shared" si="35"/>
        <v>-1.1223700187732852</v>
      </c>
      <c r="AK83">
        <f t="shared" si="49"/>
        <v>-0.73329214185125979</v>
      </c>
      <c r="AL83">
        <f t="shared" si="26"/>
        <v>-1.8933957292583341</v>
      </c>
      <c r="AN83">
        <f t="shared" si="36"/>
        <v>0</v>
      </c>
      <c r="AO83">
        <f t="shared" si="36"/>
        <v>0</v>
      </c>
      <c r="AP83">
        <f t="shared" si="36"/>
        <v>-2.6345976838727251E-11</v>
      </c>
      <c r="AQ83">
        <f t="shared" si="36"/>
        <v>-6.8384997547037484E-6</v>
      </c>
      <c r="AR83">
        <f t="shared" si="36"/>
        <v>-6.8385261006805868E-6</v>
      </c>
      <c r="AS83">
        <f t="shared" si="36"/>
        <v>-2.0340924396770361E-4</v>
      </c>
      <c r="AT83">
        <f t="shared" si="36"/>
        <v>-1.3289592352479999E-4</v>
      </c>
      <c r="AU83">
        <f t="shared" si="23"/>
        <v>-3.4314369359318421E-4</v>
      </c>
      <c r="AW83">
        <v>80</v>
      </c>
      <c r="AX83">
        <f>IF(Z83&gt;0, (R83*SUMPRODUCT(K83:$K$98, X83:$X$98)-K83*$AZ$3)/Z83, 0)</f>
        <v>-804251802.66613209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0.62717650000000003</v>
      </c>
      <c r="Q84" s="4">
        <f t="shared" si="48"/>
        <v>12.5</v>
      </c>
      <c r="R84">
        <f t="shared" si="28"/>
        <v>2000000</v>
      </c>
      <c r="S84">
        <f t="shared" si="29"/>
        <v>-1979150907.9660399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-9.3532320076732827</v>
      </c>
      <c r="AC84">
        <f t="shared" si="30"/>
        <v>-8.3511057378688545</v>
      </c>
      <c r="AE84">
        <f t="shared" si="31"/>
        <v>0</v>
      </c>
      <c r="AF84">
        <f t="shared" si="32"/>
        <v>0</v>
      </c>
      <c r="AG84">
        <f t="shared" si="32"/>
        <v>-5.274424567788031E-8</v>
      </c>
      <c r="AH84">
        <f t="shared" si="33"/>
        <v>-1.4587787791868215E-2</v>
      </c>
      <c r="AI84">
        <f t="shared" si="34"/>
        <v>-1.4587840536113892E-2</v>
      </c>
      <c r="AJ84">
        <f t="shared" si="35"/>
        <v>-1.0021262698044282</v>
      </c>
      <c r="AK84">
        <f t="shared" si="49"/>
        <v>-0.6547262405371298</v>
      </c>
      <c r="AL84">
        <f t="shared" si="26"/>
        <v>-1.6714403508776718</v>
      </c>
      <c r="AN84">
        <f t="shared" si="36"/>
        <v>0</v>
      </c>
      <c r="AO84">
        <f t="shared" si="36"/>
        <v>0</v>
      </c>
      <c r="AP84">
        <f t="shared" si="36"/>
        <v>-8.5347674353088888E-12</v>
      </c>
      <c r="AQ84">
        <f t="shared" si="36"/>
        <v>-2.3605110775420032E-6</v>
      </c>
      <c r="AR84">
        <f t="shared" si="36"/>
        <v>-2.3605196123094386E-6</v>
      </c>
      <c r="AS84">
        <f t="shared" si="36"/>
        <v>-1.6215825145796507E-4</v>
      </c>
      <c r="AT84">
        <f t="shared" si="36"/>
        <v>-1.0594399682773278E-4</v>
      </c>
      <c r="AU84">
        <f t="shared" si="23"/>
        <v>-2.7046276789800729E-4</v>
      </c>
      <c r="AW84">
        <v>81</v>
      </c>
      <c r="AX84">
        <f>IF(Z84&gt;0, (R84*SUMPRODUCT(K84:$K$98, X84:$X$98)-K84*$AZ$3)/Z84, 0)</f>
        <v>-1979150907.9660399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0.64196478899999998</v>
      </c>
      <c r="Q85" s="4">
        <f t="shared" si="48"/>
        <v>12.5</v>
      </c>
      <c r="R85">
        <f t="shared" si="28"/>
        <v>2000000</v>
      </c>
      <c r="S85">
        <f t="shared" si="29"/>
        <v>-5077358381.3393698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-8.3511057378688545</v>
      </c>
      <c r="AC85">
        <f t="shared" si="30"/>
        <v>-7.4563463945369124</v>
      </c>
      <c r="AE85">
        <f t="shared" si="31"/>
        <v>0</v>
      </c>
      <c r="AF85">
        <f t="shared" si="32"/>
        <v>0</v>
      </c>
      <c r="AG85">
        <f t="shared" si="32"/>
        <v>-1.8356854673536909E-8</v>
      </c>
      <c r="AH85">
        <f t="shared" si="33"/>
        <v>-5.4175917676103349E-3</v>
      </c>
      <c r="AI85">
        <f t="shared" si="34"/>
        <v>-5.4176101244650084E-3</v>
      </c>
      <c r="AJ85">
        <f t="shared" si="35"/>
        <v>-0.89475934333194207</v>
      </c>
      <c r="AK85">
        <f t="shared" si="49"/>
        <v>-0.58457740165081984</v>
      </c>
      <c r="AL85">
        <f t="shared" si="26"/>
        <v>-1.4847543551072269</v>
      </c>
      <c r="AN85">
        <f t="shared" si="36"/>
        <v>0</v>
      </c>
      <c r="AO85">
        <f t="shared" si="36"/>
        <v>0</v>
      </c>
      <c r="AP85">
        <f t="shared" si="36"/>
        <v>-2.6521424867711229E-12</v>
      </c>
      <c r="AQ85">
        <f t="shared" si="36"/>
        <v>-7.827171679674488E-7</v>
      </c>
      <c r="AR85">
        <f t="shared" si="36"/>
        <v>-7.827198201099356E-7</v>
      </c>
      <c r="AS85">
        <f t="shared" si="36"/>
        <v>-1.2927210636509603E-4</v>
      </c>
      <c r="AT85">
        <f t="shared" si="36"/>
        <v>-8.4457963594352877E-5</v>
      </c>
      <c r="AU85">
        <f t="shared" si="23"/>
        <v>-2.1451278977955885E-4</v>
      </c>
      <c r="AW85">
        <v>82</v>
      </c>
      <c r="AX85">
        <f>IF(Z85&gt;0, (R85*SUMPRODUCT(K85:$K$98, X85:$X$98)-K85*$AZ$3)/Z85, 0)</f>
        <v>-5077358381.3393698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0.65685820900000003</v>
      </c>
      <c r="Q86" s="4">
        <f t="shared" si="48"/>
        <v>12.5</v>
      </c>
      <c r="R86">
        <f t="shared" si="28"/>
        <v>2000000</v>
      </c>
      <c r="S86">
        <f t="shared" si="29"/>
        <v>-13607887902.668333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-7.4563463945369124</v>
      </c>
      <c r="AC86">
        <f t="shared" si="30"/>
        <v>-6.6574527988228134</v>
      </c>
      <c r="AE86">
        <f t="shared" si="31"/>
        <v>0</v>
      </c>
      <c r="AF86">
        <f t="shared" si="32"/>
        <v>0</v>
      </c>
      <c r="AG86">
        <f t="shared" si="32"/>
        <v>-6.1154354430688058E-9</v>
      </c>
      <c r="AH86">
        <f t="shared" si="33"/>
        <v>-1.9292561093972374E-3</v>
      </c>
      <c r="AI86">
        <f t="shared" si="34"/>
        <v>-1.9292622248326804E-3</v>
      </c>
      <c r="AJ86">
        <f t="shared" si="35"/>
        <v>-0.79889359571409901</v>
      </c>
      <c r="AK86">
        <f t="shared" si="49"/>
        <v>-0.52194424761758396</v>
      </c>
      <c r="AL86">
        <f t="shared" si="26"/>
        <v>-1.3227671055565158</v>
      </c>
      <c r="AN86">
        <f t="shared" si="36"/>
        <v>0</v>
      </c>
      <c r="AO86">
        <f t="shared" si="36"/>
        <v>0</v>
      </c>
      <c r="AP86">
        <f t="shared" si="36"/>
        <v>-7.8887455181261218E-13</v>
      </c>
      <c r="AQ86">
        <f t="shared" si="36"/>
        <v>-2.4886879483904087E-7</v>
      </c>
      <c r="AR86">
        <f t="shared" si="36"/>
        <v>-2.4886958371359265E-7</v>
      </c>
      <c r="AS86">
        <f t="shared" si="36"/>
        <v>-1.0305510263855715E-4</v>
      </c>
      <c r="AT86">
        <f t="shared" si="36"/>
        <v>-6.7329389418568008E-5</v>
      </c>
      <c r="AU86">
        <f t="shared" si="23"/>
        <v>-1.7063336164083878E-4</v>
      </c>
      <c r="AW86">
        <v>83</v>
      </c>
      <c r="AX86">
        <f>IF(Z86&gt;0, (R86*SUMPRODUCT(K86:$K$98, X86:$X$98)-K86*$AZ$3)/Z86, 0)</f>
        <v>-13607887902.668333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0.67177231000000004</v>
      </c>
      <c r="Q87" s="4">
        <f t="shared" si="48"/>
        <v>12.5</v>
      </c>
      <c r="R87">
        <f t="shared" si="28"/>
        <v>2000000</v>
      </c>
      <c r="S87">
        <f t="shared" si="29"/>
        <v>-38179896740.259773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-6.6574527988228134</v>
      </c>
      <c r="AC87">
        <f t="shared" si="30"/>
        <v>-5.9441544955208334</v>
      </c>
      <c r="AE87">
        <f t="shared" si="31"/>
        <v>0</v>
      </c>
      <c r="AF87">
        <f t="shared" si="32"/>
        <v>0</v>
      </c>
      <c r="AG87">
        <f t="shared" si="32"/>
        <v>-1.9461008943919127E-9</v>
      </c>
      <c r="AH87">
        <f t="shared" si="33"/>
        <v>-6.5730883107939292E-4</v>
      </c>
      <c r="AI87">
        <f t="shared" si="34"/>
        <v>-6.5731077718028728E-4</v>
      </c>
      <c r="AJ87">
        <f t="shared" si="35"/>
        <v>-0.71329830330197996</v>
      </c>
      <c r="AK87">
        <f t="shared" si="49"/>
        <v>-0.46602169591759696</v>
      </c>
      <c r="AL87">
        <f t="shared" si="26"/>
        <v>-1.1799773099967572</v>
      </c>
      <c r="AN87">
        <f t="shared" si="36"/>
        <v>0</v>
      </c>
      <c r="AO87">
        <f t="shared" si="36"/>
        <v>0</v>
      </c>
      <c r="AP87">
        <f t="shared" si="36"/>
        <v>-2.2414439850277934E-13</v>
      </c>
      <c r="AQ87">
        <f t="shared" si="36"/>
        <v>-7.570629713876759E-8</v>
      </c>
      <c r="AR87">
        <f t="shared" si="36"/>
        <v>-7.5706521283166093E-8</v>
      </c>
      <c r="AS87">
        <f t="shared" si="36"/>
        <v>-8.2154948701481767E-5</v>
      </c>
      <c r="AT87">
        <f t="shared" si="36"/>
        <v>-5.367458235166874E-5</v>
      </c>
      <c r="AU87">
        <f t="shared" si="23"/>
        <v>-1.3590523757443367E-4</v>
      </c>
      <c r="AW87">
        <v>84</v>
      </c>
      <c r="AX87">
        <f>IF(Z87&gt;0, (R87*SUMPRODUCT(K87:$K$98, X87:$X$98)-K87*$AZ$3)/Z87, 0)</f>
        <v>-38179896740.259773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0.68662034599999999</v>
      </c>
      <c r="Q88" s="4">
        <f t="shared" si="48"/>
        <v>12.5</v>
      </c>
      <c r="R88">
        <f t="shared" si="28"/>
        <v>2000000</v>
      </c>
      <c r="S88">
        <f t="shared" si="29"/>
        <v>-112364799293.61829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-5.9441544955208334</v>
      </c>
      <c r="AC88">
        <f t="shared" si="30"/>
        <v>-5.3072808639317959</v>
      </c>
      <c r="AE88">
        <f t="shared" si="31"/>
        <v>0</v>
      </c>
      <c r="AF88">
        <f t="shared" si="32"/>
        <v>0</v>
      </c>
      <c r="AG88">
        <f t="shared" si="32"/>
        <v>-5.9040741598970898E-10</v>
      </c>
      <c r="AH88">
        <f t="shared" si="33"/>
        <v>-2.1379719511332551E-4</v>
      </c>
      <c r="AI88">
        <f t="shared" si="34"/>
        <v>-2.137977855207415E-4</v>
      </c>
      <c r="AJ88">
        <f t="shared" si="35"/>
        <v>-0.63687363158903754</v>
      </c>
      <c r="AK88">
        <f t="shared" si="49"/>
        <v>-0.41609081468645837</v>
      </c>
      <c r="AL88">
        <f t="shared" si="26"/>
        <v>-1.0531782440610167</v>
      </c>
      <c r="AN88">
        <f t="shared" si="36"/>
        <v>0</v>
      </c>
      <c r="AO88">
        <f t="shared" si="36"/>
        <v>0</v>
      </c>
      <c r="AP88">
        <f t="shared" si="36"/>
        <v>-6.0715044699831529E-14</v>
      </c>
      <c r="AQ88">
        <f t="shared" si="36"/>
        <v>-2.1986014921991459E-8</v>
      </c>
      <c r="AR88">
        <f t="shared" si="36"/>
        <v>-2.1986075637036158E-8</v>
      </c>
      <c r="AS88">
        <f t="shared" si="36"/>
        <v>-6.5493437180583189E-5</v>
      </c>
      <c r="AT88">
        <f t="shared" si="36"/>
        <v>-4.2789049948718765E-5</v>
      </c>
      <c r="AU88">
        <f t="shared" si="23"/>
        <v>-1.0830447320493899E-4</v>
      </c>
      <c r="AW88">
        <v>85</v>
      </c>
      <c r="AX88">
        <f>IF(Z88&gt;0, (R88*SUMPRODUCT(K88:$K$98, X88:$X$98)-K88*$AZ$3)/Z88, 0)</f>
        <v>-112364799293.61829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0.70385879699999998</v>
      </c>
      <c r="Q89" s="4">
        <f t="shared" si="48"/>
        <v>12.5</v>
      </c>
      <c r="R89">
        <f t="shared" si="28"/>
        <v>2000000</v>
      </c>
      <c r="S89">
        <f t="shared" si="29"/>
        <v>-350616104916.57654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-5.3072808639317959</v>
      </c>
      <c r="AC89">
        <f t="shared" si="30"/>
        <v>-4.7386436472612621</v>
      </c>
      <c r="AE89">
        <f t="shared" si="31"/>
        <v>0</v>
      </c>
      <c r="AF89">
        <f t="shared" si="32"/>
        <v>0</v>
      </c>
      <c r="AG89">
        <f t="shared" si="32"/>
        <v>-1.6893988827141675E-10</v>
      </c>
      <c r="AH89">
        <f t="shared" si="33"/>
        <v>-6.6490152569343222E-5</v>
      </c>
      <c r="AI89">
        <f t="shared" si="34"/>
        <v>-6.6490321509231492E-5</v>
      </c>
      <c r="AJ89">
        <f t="shared" si="35"/>
        <v>-0.5686372166705338</v>
      </c>
      <c r="AK89">
        <f t="shared" si="49"/>
        <v>-0.37150966047522577</v>
      </c>
      <c r="AL89">
        <f t="shared" si="26"/>
        <v>-0.9402133674672688</v>
      </c>
      <c r="AN89">
        <f t="shared" si="36"/>
        <v>0</v>
      </c>
      <c r="AO89">
        <f t="shared" si="36"/>
        <v>0</v>
      </c>
      <c r="AP89">
        <f t="shared" si="36"/>
        <v>-1.5511674938043363E-14</v>
      </c>
      <c r="AQ89">
        <f t="shared" si="36"/>
        <v>-6.1049740460320923E-9</v>
      </c>
      <c r="AR89">
        <f t="shared" si="36"/>
        <v>-6.1049895577070302E-9</v>
      </c>
      <c r="AS89">
        <f t="shared" si="36"/>
        <v>-5.2210971327837745E-5</v>
      </c>
      <c r="AT89">
        <f t="shared" si="36"/>
        <v>-3.4111169058998164E-5</v>
      </c>
      <c r="AU89">
        <f t="shared" si="23"/>
        <v>-8.6328245376393619E-5</v>
      </c>
      <c r="AW89">
        <v>86</v>
      </c>
      <c r="AX89">
        <f>IF(Z89&gt;0, (R89*SUMPRODUCT(K89:$K$98, X89:$X$98)-K89*$AZ$3)/Z89, 0)</f>
        <v>-350616104916.57654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8.1980104922641889E-5</v>
      </c>
      <c r="L90" s="2">
        <v>87</v>
      </c>
      <c r="M90">
        <v>0.72100360699999999</v>
      </c>
      <c r="Q90" s="4">
        <f t="shared" si="48"/>
        <v>12.5</v>
      </c>
      <c r="R90">
        <f t="shared" si="28"/>
        <v>2000000</v>
      </c>
      <c r="S90">
        <f t="shared" si="29"/>
        <v>-1163770601422.6794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-4.7386436472612621</v>
      </c>
      <c r="AC90">
        <f t="shared" si="30"/>
        <v>-4.2309318331371752</v>
      </c>
      <c r="AE90">
        <f t="shared" si="31"/>
        <v>0</v>
      </c>
      <c r="AF90">
        <f t="shared" si="32"/>
        <v>0</v>
      </c>
      <c r="AG90">
        <f t="shared" si="32"/>
        <v>-4.5444220578834116E-11</v>
      </c>
      <c r="AH90">
        <f t="shared" si="33"/>
        <v>-1.9489003009578954E-5</v>
      </c>
      <c r="AI90">
        <f t="shared" si="34"/>
        <v>-1.9489048453799532E-5</v>
      </c>
      <c r="AJ90">
        <f t="shared" si="35"/>
        <v>-0.50771181412408684</v>
      </c>
      <c r="AK90">
        <f t="shared" si="49"/>
        <v>-0.33170505530828837</v>
      </c>
      <c r="AL90">
        <f t="shared" si="26"/>
        <v>-0.83943635848082909</v>
      </c>
      <c r="AN90">
        <f t="shared" si="36"/>
        <v>0</v>
      </c>
      <c r="AO90">
        <f t="shared" si="36"/>
        <v>0</v>
      </c>
      <c r="AP90">
        <f t="shared" si="36"/>
        <v>-3.7255219711805022E-15</v>
      </c>
      <c r="AQ90">
        <f t="shared" si="36"/>
        <v>-1.5977105115629663E-9</v>
      </c>
      <c r="AR90">
        <f t="shared" si="36"/>
        <v>-1.5977142370849373E-9</v>
      </c>
      <c r="AS90">
        <f t="shared" si="36"/>
        <v>-4.1622267792357492E-5</v>
      </c>
      <c r="AT90">
        <f t="shared" si="36"/>
        <v>-2.719321523754421E-5</v>
      </c>
      <c r="AU90">
        <f t="shared" si="23"/>
        <v>-6.8817080744138794E-5</v>
      </c>
      <c r="AW90">
        <v>87</v>
      </c>
      <c r="AX90">
        <f>IF(Z90&gt;0, (R90*SUMPRODUCT(K90:$K$98, X90:$X$98)-K90*$AZ$3)/Z90, 0)</f>
        <v>-1163770601422.6794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7.3196522252358826E-5</v>
      </c>
      <c r="L91" s="2">
        <v>88</v>
      </c>
      <c r="M91">
        <v>0.73803352099999997</v>
      </c>
      <c r="Q91" s="4">
        <f t="shared" si="48"/>
        <v>12.5</v>
      </c>
      <c r="R91">
        <f t="shared" si="28"/>
        <v>2000000</v>
      </c>
      <c r="S91">
        <f t="shared" si="29"/>
        <v>-4123885441542.5078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-4.2309318331371752</v>
      </c>
      <c r="AC91">
        <f t="shared" si="30"/>
        <v>-3.7776177095303667</v>
      </c>
      <c r="AE91">
        <f t="shared" si="31"/>
        <v>0</v>
      </c>
      <c r="AF91">
        <f t="shared" si="32"/>
        <v>0</v>
      </c>
      <c r="AG91">
        <f t="shared" si="32"/>
        <v>-1.1450420250148175E-11</v>
      </c>
      <c r="AH91">
        <f t="shared" si="33"/>
        <v>-5.3662972996636158E-6</v>
      </c>
      <c r="AI91">
        <f t="shared" si="34"/>
        <v>-5.366308750083866E-6</v>
      </c>
      <c r="AJ91">
        <f t="shared" si="35"/>
        <v>-0.45331412360680856</v>
      </c>
      <c r="AK91">
        <f t="shared" si="49"/>
        <v>-0.29616522831960229</v>
      </c>
      <c r="AL91">
        <f t="shared" si="26"/>
        <v>-0.74948471823516094</v>
      </c>
      <c r="AN91">
        <f t="shared" si="36"/>
        <v>0</v>
      </c>
      <c r="AO91">
        <f t="shared" si="36"/>
        <v>0</v>
      </c>
      <c r="AP91">
        <f t="shared" si="36"/>
        <v>-8.38130940638831E-16</v>
      </c>
      <c r="AQ91">
        <f t="shared" si="36"/>
        <v>-3.9279429970760093E-10</v>
      </c>
      <c r="AR91">
        <f t="shared" si="36"/>
        <v>-3.9279513783854158E-10</v>
      </c>
      <c r="AS91">
        <f t="shared" si="36"/>
        <v>-3.3181017335894303E-5</v>
      </c>
      <c r="AT91">
        <f t="shared" si="36"/>
        <v>-2.1678264725070703E-5</v>
      </c>
      <c r="AU91">
        <f t="shared" si="23"/>
        <v>-5.4859674856102842E-5</v>
      </c>
      <c r="AW91">
        <v>88</v>
      </c>
      <c r="AX91">
        <f>IF(Z91&gt;0, (R91*SUMPRODUCT(K91:$K$98, X91:$X$98)-K91*$AZ$3)/Z91, 0)</f>
        <v>-4123885441542.5078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6.535403772532037E-5</v>
      </c>
      <c r="L92" s="2">
        <v>89</v>
      </c>
      <c r="M92">
        <v>0.75492728399999998</v>
      </c>
      <c r="Q92" s="4">
        <f t="shared" si="48"/>
        <v>12.5</v>
      </c>
      <c r="R92">
        <f t="shared" si="28"/>
        <v>2000000</v>
      </c>
      <c r="S92">
        <f t="shared" si="29"/>
        <v>-15663411032249.586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-3.7776177095303667</v>
      </c>
      <c r="AC92">
        <f t="shared" si="30"/>
        <v>-3.3728729552762684</v>
      </c>
      <c r="AE92">
        <f t="shared" si="31"/>
        <v>0</v>
      </c>
      <c r="AF92">
        <f t="shared" si="32"/>
        <v>0</v>
      </c>
      <c r="AG92">
        <f t="shared" si="32"/>
        <v>-2.6916813875437312E-12</v>
      </c>
      <c r="AH92">
        <f t="shared" si="33"/>
        <v>-1.3830775456164741E-6</v>
      </c>
      <c r="AI92">
        <f t="shared" si="34"/>
        <v>-1.3830802372978616E-6</v>
      </c>
      <c r="AJ92">
        <f t="shared" si="35"/>
        <v>-0.40474475425409828</v>
      </c>
      <c r="AK92">
        <f t="shared" si="49"/>
        <v>-0.26443323966712567</v>
      </c>
      <c r="AL92">
        <f t="shared" si="26"/>
        <v>-0.66917937700146124</v>
      </c>
      <c r="AN92">
        <f t="shared" si="36"/>
        <v>0</v>
      </c>
      <c r="AO92">
        <f t="shared" si="36"/>
        <v>0</v>
      </c>
      <c r="AP92">
        <f t="shared" si="36"/>
        <v>-1.759122469460757E-16</v>
      </c>
      <c r="AQ92">
        <f t="shared" si="36"/>
        <v>-9.0389702093262553E-11</v>
      </c>
      <c r="AR92">
        <f t="shared" si="36"/>
        <v>-9.0389878005509493E-11</v>
      </c>
      <c r="AS92">
        <f t="shared" si="36"/>
        <v>-2.6451703938647863E-5</v>
      </c>
      <c r="AT92">
        <f t="shared" si="36"/>
        <v>-1.7281779921034015E-5</v>
      </c>
      <c r="AU92">
        <f t="shared" si="23"/>
        <v>-4.373357424955988E-5</v>
      </c>
      <c r="AW92">
        <v>89</v>
      </c>
      <c r="AX92">
        <f>IF(Z92&gt;0, (R92*SUMPRODUCT(K92:$K$98, X92:$X$98)-K92*$AZ$3)/Z92, 0)</f>
        <v>-15663411032249.586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5.8351819397607468E-5</v>
      </c>
      <c r="L93" s="2">
        <v>90</v>
      </c>
      <c r="M93">
        <v>0.77166421299999999</v>
      </c>
      <c r="Q93" s="4">
        <f t="shared" si="48"/>
        <v>12.5</v>
      </c>
      <c r="R93">
        <f t="shared" si="28"/>
        <v>2000000</v>
      </c>
      <c r="S93">
        <f t="shared" si="29"/>
        <v>-64053578271225.922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-3.3728729552762684</v>
      </c>
      <c r="AC93">
        <f t="shared" si="30"/>
        <v>-3.0114937101462194</v>
      </c>
      <c r="AE93">
        <f t="shared" si="31"/>
        <v>0</v>
      </c>
      <c r="AF93">
        <f t="shared" si="32"/>
        <v>0</v>
      </c>
      <c r="AG93">
        <f t="shared" si="32"/>
        <v>-5.8769037410261264E-13</v>
      </c>
      <c r="AH93">
        <f t="shared" si="33"/>
        <v>-3.3233187193050902E-7</v>
      </c>
      <c r="AI93">
        <f t="shared" si="34"/>
        <v>-3.3233245962088313E-7</v>
      </c>
      <c r="AJ93">
        <f t="shared" si="35"/>
        <v>-0.36137924513004904</v>
      </c>
      <c r="AK93">
        <f t="shared" si="49"/>
        <v>-0.2361011068693388</v>
      </c>
      <c r="AL93">
        <f t="shared" si="26"/>
        <v>-0.59748068433184742</v>
      </c>
      <c r="AN93">
        <f t="shared" si="36"/>
        <v>0</v>
      </c>
      <c r="AO93">
        <f t="shared" si="36"/>
        <v>0</v>
      </c>
      <c r="AP93">
        <f t="shared" si="36"/>
        <v>-3.4292802571348025E-17</v>
      </c>
      <c r="AQ93">
        <f t="shared" si="36"/>
        <v>-1.9392169370957878E-11</v>
      </c>
      <c r="AR93">
        <f t="shared" si="36"/>
        <v>-1.9392203663760448E-11</v>
      </c>
      <c r="AS93">
        <f t="shared" si="36"/>
        <v>-2.1087136445872341E-5</v>
      </c>
      <c r="AT93">
        <f t="shared" si="36"/>
        <v>-1.3776929147614877E-5</v>
      </c>
      <c r="AU93">
        <f t="shared" si="23"/>
        <v>-3.4864084985690879E-5</v>
      </c>
      <c r="AW93">
        <v>90</v>
      </c>
      <c r="AX93">
        <f>IF(Z93&gt;0, (R93*SUMPRODUCT(K93:$K$98, X93:$X$98)-K93*$AZ$3)/Z93, 0)</f>
        <v>-64053578271225.922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5.209983874786381E-5</v>
      </c>
      <c r="L94" s="2">
        <v>91</v>
      </c>
      <c r="M94">
        <v>0.78831611899999998</v>
      </c>
      <c r="Q94" s="4">
        <f t="shared" si="48"/>
        <v>12.5</v>
      </c>
      <c r="R94">
        <f t="shared" si="28"/>
        <v>2000000</v>
      </c>
      <c r="S94">
        <f t="shared" si="29"/>
        <v>-283566017283159.38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-3.0114937101462194</v>
      </c>
      <c r="AC94">
        <f t="shared" si="30"/>
        <v>-2.6888336697902195</v>
      </c>
      <c r="AE94">
        <f t="shared" si="31"/>
        <v>0</v>
      </c>
      <c r="AF94">
        <f t="shared" si="32"/>
        <v>0</v>
      </c>
      <c r="AG94">
        <f t="shared" si="32"/>
        <v>-1.1852767547535685E-13</v>
      </c>
      <c r="AH94">
        <f t="shared" si="33"/>
        <v>-7.412572718179675E-8</v>
      </c>
      <c r="AI94">
        <f t="shared" si="34"/>
        <v>-7.4125845709472221E-8</v>
      </c>
      <c r="AJ94">
        <f t="shared" si="35"/>
        <v>-0.32266004035599982</v>
      </c>
      <c r="AK94">
        <f t="shared" si="49"/>
        <v>-0.21080455971023537</v>
      </c>
      <c r="AL94">
        <f t="shared" si="26"/>
        <v>-0.53346467419208088</v>
      </c>
      <c r="AN94">
        <f t="shared" si="36"/>
        <v>0</v>
      </c>
      <c r="AO94">
        <f t="shared" si="36"/>
        <v>0</v>
      </c>
      <c r="AP94">
        <f t="shared" si="36"/>
        <v>-6.175272779425224E-18</v>
      </c>
      <c r="AQ94">
        <f t="shared" si="36"/>
        <v>-3.8619384332397556E-12</v>
      </c>
      <c r="AR94">
        <f t="shared" si="36"/>
        <v>-3.8619446085125349E-12</v>
      </c>
      <c r="AS94">
        <f t="shared" si="36"/>
        <v>-1.6810536072926819E-5</v>
      </c>
      <c r="AT94">
        <f t="shared" si="36"/>
        <v>-1.0982883568217692E-5</v>
      </c>
      <c r="AU94">
        <f t="shared" si="23"/>
        <v>-2.7793423503089117E-5</v>
      </c>
      <c r="AW94">
        <v>91</v>
      </c>
      <c r="AX94">
        <f>IF(Z94&gt;0, (R94*SUMPRODUCT(K94:$K$98, X94:$X$98)-K94*$AZ$3)/Z94, 0)</f>
        <v>-283566017283159.38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4.6517713167735542E-5</v>
      </c>
      <c r="L95" s="2">
        <v>92</v>
      </c>
      <c r="M95">
        <v>0.80496745000000003</v>
      </c>
      <c r="Q95" s="4">
        <f t="shared" si="48"/>
        <v>12.5</v>
      </c>
      <c r="R95">
        <f t="shared" si="28"/>
        <v>2000000</v>
      </c>
      <c r="S95">
        <f t="shared" si="29"/>
        <v>-1368321108924753.8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-2.6888336697902195</v>
      </c>
      <c r="AC95">
        <f t="shared" si="30"/>
        <v>-2.4007443480303383</v>
      </c>
      <c r="AE95">
        <f t="shared" si="31"/>
        <v>0</v>
      </c>
      <c r="AF95">
        <f t="shared" si="32"/>
        <v>0</v>
      </c>
      <c r="AG95">
        <f t="shared" si="32"/>
        <v>-2.1931478038777729E-14</v>
      </c>
      <c r="AH95">
        <f t="shared" si="33"/>
        <v>-1.5265747309092088E-8</v>
      </c>
      <c r="AI95">
        <f t="shared" si="34"/>
        <v>-1.5265769240570127E-8</v>
      </c>
      <c r="AJ95">
        <f t="shared" si="35"/>
        <v>-0.28808932175988122</v>
      </c>
      <c r="AK95">
        <f t="shared" si="49"/>
        <v>-0.18821835688531538</v>
      </c>
      <c r="AL95">
        <f t="shared" si="26"/>
        <v>-0.47630769391096583</v>
      </c>
      <c r="AN95">
        <f t="shared" si="36"/>
        <v>0</v>
      </c>
      <c r="AO95">
        <f t="shared" si="36"/>
        <v>0</v>
      </c>
      <c r="AP95">
        <f t="shared" si="36"/>
        <v>-1.0202022047523537E-18</v>
      </c>
      <c r="AQ95">
        <f t="shared" si="36"/>
        <v>-7.1012765461547645E-13</v>
      </c>
      <c r="AR95">
        <f t="shared" si="36"/>
        <v>-7.1012867481768116E-13</v>
      </c>
      <c r="AS95">
        <f t="shared" si="36"/>
        <v>-1.3401256436313628E-5</v>
      </c>
      <c r="AT95">
        <f t="shared" si="36"/>
        <v>-8.7554875384935819E-6</v>
      </c>
      <c r="AU95">
        <f t="shared" si="23"/>
        <v>-2.2156744684935884E-5</v>
      </c>
      <c r="AW95">
        <v>92</v>
      </c>
      <c r="AX95">
        <f>IF(Z95&gt;0, (R95*SUMPRODUCT(K95:$K$98, X95:$X$98)-K95*$AZ$3)/Z95, 0)</f>
        <v>-1368321108924753.8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4.1533672471192443E-5</v>
      </c>
      <c r="L96" s="2">
        <v>93</v>
      </c>
      <c r="M96">
        <v>0.82161935600000002</v>
      </c>
      <c r="Q96" s="4">
        <f t="shared" si="48"/>
        <v>12.5</v>
      </c>
      <c r="R96">
        <f t="shared" si="28"/>
        <v>2000000</v>
      </c>
      <c r="S96">
        <f t="shared" si="29"/>
        <v>-7255675277177498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-2.4007443480303383</v>
      </c>
      <c r="AC96">
        <f t="shared" si="30"/>
        <v>-2.1435217393134205</v>
      </c>
      <c r="AE96">
        <f t="shared" si="31"/>
        <v>0</v>
      </c>
      <c r="AF96">
        <f t="shared" si="32"/>
        <v>0</v>
      </c>
      <c r="AG96">
        <f t="shared" si="32"/>
        <v>-3.6928363960412508E-15</v>
      </c>
      <c r="AH96">
        <f t="shared" si="33"/>
        <v>-2.8830922979757924E-9</v>
      </c>
      <c r="AI96">
        <f t="shared" si="34"/>
        <v>-2.8830959908121886E-9</v>
      </c>
      <c r="AJ96">
        <f t="shared" si="35"/>
        <v>-0.25722260871691782</v>
      </c>
      <c r="AK96">
        <f t="shared" si="49"/>
        <v>-0.1680521043621237</v>
      </c>
      <c r="AL96">
        <f t="shared" si="26"/>
        <v>-0.42527471596213751</v>
      </c>
      <c r="AN96">
        <f t="shared" si="36"/>
        <v>0</v>
      </c>
      <c r="AO96">
        <f t="shared" si="36"/>
        <v>0</v>
      </c>
      <c r="AP96">
        <f t="shared" si="36"/>
        <v>-1.53377057362876E-19</v>
      </c>
      <c r="AQ96">
        <f t="shared" si="36"/>
        <v>-1.1974541120834412E-13</v>
      </c>
      <c r="AR96">
        <f t="shared" si="36"/>
        <v>-1.197455645854015E-13</v>
      </c>
      <c r="AS96">
        <f t="shared" si="36"/>
        <v>-1.0683399582634155E-5</v>
      </c>
      <c r="AT96">
        <f t="shared" si="36"/>
        <v>-6.9798210606710968E-6</v>
      </c>
      <c r="AU96">
        <f t="shared" si="23"/>
        <v>-1.7663220763050815E-5</v>
      </c>
      <c r="AW96">
        <v>93</v>
      </c>
      <c r="AX96">
        <f>IF(Z96&gt;0, (R96*SUMPRODUCT(K96:$K$98, X96:$X$98)-K96*$AZ$3)/Z96, 0)</f>
        <v>-7255675277177498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3.708363613499325E-5</v>
      </c>
      <c r="L97" s="2">
        <v>94</v>
      </c>
      <c r="M97">
        <v>0.83827126200000002</v>
      </c>
      <c r="Q97" s="4">
        <f t="shared" si="48"/>
        <v>12.5</v>
      </c>
      <c r="R97">
        <f t="shared" si="28"/>
        <v>2000000</v>
      </c>
      <c r="S97">
        <f t="shared" si="29"/>
        <v>-4.2696469916465448E+16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-2.1435217393134205</v>
      </c>
      <c r="AC97">
        <f t="shared" si="30"/>
        <v>-1.9138586958156589</v>
      </c>
      <c r="AE97">
        <f t="shared" si="31"/>
        <v>0</v>
      </c>
      <c r="AF97">
        <f t="shared" si="32"/>
        <v>0</v>
      </c>
      <c r="AG97">
        <f t="shared" si="32"/>
        <v>-5.6030940601180684E-16</v>
      </c>
      <c r="AH97">
        <f t="shared" si="33"/>
        <v>-4.9529578017104498E-10</v>
      </c>
      <c r="AI97">
        <f t="shared" si="34"/>
        <v>-4.9529634048045097E-10</v>
      </c>
      <c r="AJ97">
        <f t="shared" si="35"/>
        <v>-0.22966304349776157</v>
      </c>
      <c r="AK97">
        <f t="shared" si="49"/>
        <v>-0.15004652175193944</v>
      </c>
      <c r="AL97">
        <f t="shared" si="26"/>
        <v>-0.37970956574499737</v>
      </c>
      <c r="AN97">
        <f t="shared" si="36"/>
        <v>0</v>
      </c>
      <c r="AO97">
        <f t="shared" si="36"/>
        <v>0</v>
      </c>
      <c r="AP97">
        <f t="shared" si="36"/>
        <v>-2.0778310135556044E-20</v>
      </c>
      <c r="AQ97">
        <f t="shared" si="36"/>
        <v>-1.8367368491060636E-14</v>
      </c>
      <c r="AR97">
        <f t="shared" si="36"/>
        <v>-1.8367389269370773E-14</v>
      </c>
      <c r="AS97">
        <f t="shared" si="36"/>
        <v>-8.5167407387261176E-6</v>
      </c>
      <c r="AT97">
        <f t="shared" si="36"/>
        <v>-5.5642706159702721E-6</v>
      </c>
      <c r="AU97">
        <f t="shared" si="23"/>
        <v>-1.4081011373063779E-5</v>
      </c>
      <c r="AW97">
        <v>94</v>
      </c>
      <c r="AX97">
        <f>IF(Z97&gt;0, (R97*SUMPRODUCT(K97:$K$98, X97:$X$98)-K97*$AZ$3)/Z97, 0)</f>
        <v>-4.2696469916465448E+16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3.3110389406243971E-5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-1.9138586958156589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-1.9138586958156589</v>
      </c>
      <c r="AK98">
        <f t="shared" si="49"/>
        <v>-0.13397010870709614</v>
      </c>
      <c r="AL98">
        <f t="shared" si="26"/>
        <v>-2.0478288046124042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-2.9683300193651494E-15</v>
      </c>
      <c r="AR98">
        <f t="shared" si="36"/>
        <v>-2.9683300193651494E-15</v>
      </c>
      <c r="AS98">
        <f t="shared" si="36"/>
        <v>-6.3368606686982695E-5</v>
      </c>
      <c r="AT98">
        <f t="shared" si="36"/>
        <v>-4.4358024680887894E-6</v>
      </c>
      <c r="AU98">
        <f t="shared" si="36"/>
        <v>-6.7804409158039809E-5</v>
      </c>
      <c r="AW98">
        <v>95</v>
      </c>
    </row>
    <row r="100" spans="5:50" x14ac:dyDescent="0.25">
      <c r="AN100" s="8">
        <f t="shared" ref="AN100:AU100" si="50">SUM(AN3:AN98)</f>
        <v>92326.752782675801</v>
      </c>
      <c r="AO100" s="8">
        <f t="shared" si="50"/>
        <v>-9232.6752782675812</v>
      </c>
      <c r="AP100" s="8">
        <f t="shared" si="50"/>
        <v>-733.90088786031561</v>
      </c>
      <c r="AQ100" s="8">
        <f t="shared" si="50"/>
        <v>-51609.251284010563</v>
      </c>
      <c r="AR100" s="8">
        <f t="shared" si="50"/>
        <v>30750.925332537401</v>
      </c>
      <c r="AS100" s="8">
        <f t="shared" si="50"/>
        <v>-6619.1782184487292</v>
      </c>
      <c r="AT100" s="8">
        <f t="shared" si="50"/>
        <v>3210.6635711639306</v>
      </c>
      <c r="AU100" s="8">
        <f t="shared" si="50"/>
        <v>27342.410685252569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197132.5818027496</v>
      </c>
      <c r="K3">
        <v>1</v>
      </c>
      <c r="L3" s="2">
        <v>0</v>
      </c>
      <c r="O3">
        <f>$C$3</f>
        <v>197132.5818027496</v>
      </c>
      <c r="P3">
        <f>O3*C5</f>
        <v>19713.258180274963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197132.5818027496</v>
      </c>
      <c r="AF3">
        <f t="shared" ref="AF3:AG34" si="4">-$Z3*P3</f>
        <v>-19713.258180274963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176794.36665177462</v>
      </c>
      <c r="AJ3">
        <f t="shared" ref="AJ3:AJ66" si="7">AB3-AC3</f>
        <v>0</v>
      </c>
      <c r="AL3">
        <f t="shared" ref="AL3:AL34" si="8">SUM(AI3:AK3)</f>
        <v>176794.36665177462</v>
      </c>
      <c r="AN3">
        <f t="shared" ref="AN3:AU34" si="9">AE3*$K3</f>
        <v>197132.5818027496</v>
      </c>
      <c r="AO3">
        <f t="shared" si="9"/>
        <v>-19713.258180274963</v>
      </c>
      <c r="AP3">
        <f t="shared" si="9"/>
        <v>-624.95697070000006</v>
      </c>
      <c r="AQ3">
        <f t="shared" si="9"/>
        <v>0</v>
      </c>
      <c r="AR3">
        <f t="shared" si="9"/>
        <v>176794.36665177462</v>
      </c>
      <c r="AS3">
        <f t="shared" si="9"/>
        <v>0</v>
      </c>
      <c r="AT3">
        <f t="shared" si="9"/>
        <v>0</v>
      </c>
      <c r="AU3">
        <f t="shared" si="9"/>
        <v>176794.36665177462</v>
      </c>
      <c r="AW3">
        <v>0</v>
      </c>
      <c r="AX3">
        <f>IF(Z3&gt;0, (R3*SUMPRODUCT(K3:$K$98, X3:$X$98)-K3*$AZ$3)/Z3, 0)</f>
        <v>0</v>
      </c>
      <c r="AZ3">
        <f>C6*SUMPRODUCT(X4:X89, K4:K89)/1</f>
        <v>87146.949045077825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5915.6612178553896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5845.5692101325694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-5845.5692101325694</v>
      </c>
      <c r="AK4">
        <f>G4*SUM(AB4, AE4:AF4)</f>
        <v>0</v>
      </c>
      <c r="AL4">
        <f t="shared" si="8"/>
        <v>-9542.6692101325698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-3449.1090586808468</v>
      </c>
      <c r="AR4">
        <f t="shared" si="9"/>
        <v>-3449.1090586808468</v>
      </c>
      <c r="AS4">
        <f t="shared" si="9"/>
        <v>-5453.4650714922745</v>
      </c>
      <c r="AT4">
        <f t="shared" si="9"/>
        <v>0</v>
      </c>
      <c r="AU4">
        <f t="shared" si="9"/>
        <v>-8902.5741301731214</v>
      </c>
      <c r="AW4">
        <v>1</v>
      </c>
      <c r="AX4">
        <f>IF(Z4&gt;0, (R4*SUMPRODUCT(K4:$K$98, X4:$X$98)-K4*$AZ$3)/Z4, 0)</f>
        <v>5915.6612178553896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1.8814719999999999E-3</v>
      </c>
      <c r="Q5" s="4">
        <f t="shared" ref="Q5:Q68" si="21">$C$8</f>
        <v>12.5</v>
      </c>
      <c r="R5">
        <f t="shared" si="0"/>
        <v>2000000</v>
      </c>
      <c r="S5">
        <f t="shared" si="1"/>
        <v>9399.5125349130976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5845.5692101325694</v>
      </c>
      <c r="AC5">
        <f t="shared" si="2"/>
        <v>9177.7851422674867</v>
      </c>
      <c r="AE5">
        <f t="shared" si="3"/>
        <v>0</v>
      </c>
      <c r="AF5">
        <f t="shared" si="4"/>
        <v>0</v>
      </c>
      <c r="AG5">
        <f t="shared" si="4"/>
        <v>-12.205134452688322</v>
      </c>
      <c r="AH5">
        <f t="shared" si="5"/>
        <v>-3718.3585698687998</v>
      </c>
      <c r="AI5">
        <f t="shared" si="6"/>
        <v>-3730.5637043214883</v>
      </c>
      <c r="AJ5">
        <f t="shared" si="7"/>
        <v>-3332.2159321349172</v>
      </c>
      <c r="AK5">
        <f>G5*SUM(AB5, AE5:AF5)</f>
        <v>239.66833761543535</v>
      </c>
      <c r="AL5">
        <f t="shared" si="8"/>
        <v>-6823.1112988409704</v>
      </c>
      <c r="AN5">
        <f t="shared" si="9"/>
        <v>0</v>
      </c>
      <c r="AO5">
        <f t="shared" si="9"/>
        <v>0</v>
      </c>
      <c r="AP5">
        <f t="shared" si="9"/>
        <v>-10.436708327262769</v>
      </c>
      <c r="AQ5">
        <f t="shared" si="9"/>
        <v>-3179.5982256754905</v>
      </c>
      <c r="AR5">
        <f t="shared" si="9"/>
        <v>-3190.0349340027533</v>
      </c>
      <c r="AS5">
        <f t="shared" si="9"/>
        <v>-2849.4045601840994</v>
      </c>
      <c r="AT5">
        <f t="shared" si="9"/>
        <v>204.94231707716159</v>
      </c>
      <c r="AU5">
        <f t="shared" si="9"/>
        <v>-5834.4971771096916</v>
      </c>
      <c r="AW5">
        <v>2</v>
      </c>
      <c r="AX5">
        <f>IF(Z5&gt;0, (R5*SUMPRODUCT(K5:$K$98, X5:$X$98)-K5*$AZ$3)/Z5, 0)</f>
        <v>9399.5125349130976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1.927022E-3</v>
      </c>
      <c r="Q6" s="4">
        <f t="shared" si="21"/>
        <v>12.5</v>
      </c>
      <c r="R6">
        <f t="shared" si="0"/>
        <v>2000000</v>
      </c>
      <c r="S6">
        <f t="shared" si="1"/>
        <v>13777.666143390272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9177.7851422674867</v>
      </c>
      <c r="AC6">
        <f t="shared" si="2"/>
        <v>13292.211229256005</v>
      </c>
      <c r="AE6">
        <f t="shared" si="3"/>
        <v>0</v>
      </c>
      <c r="AF6">
        <f t="shared" si="4"/>
        <v>0</v>
      </c>
      <c r="AG6">
        <f t="shared" si="4"/>
        <v>-12.059563545558149</v>
      </c>
      <c r="AH6">
        <f t="shared" si="5"/>
        <v>-3763.1300165261368</v>
      </c>
      <c r="AI6">
        <f t="shared" si="6"/>
        <v>-3775.1895800716948</v>
      </c>
      <c r="AJ6">
        <f t="shared" si="7"/>
        <v>-4114.4260869885184</v>
      </c>
      <c r="AK6">
        <f>G6*SUM(AB6, AE6:AF6)</f>
        <v>536.90043082264799</v>
      </c>
      <c r="AL6">
        <f t="shared" si="8"/>
        <v>-7352.7152362375655</v>
      </c>
      <c r="AN6">
        <f t="shared" si="9"/>
        <v>0</v>
      </c>
      <c r="AO6">
        <f t="shared" si="9"/>
        <v>0</v>
      </c>
      <c r="AP6">
        <f t="shared" si="9"/>
        <v>-9.3028682701271279</v>
      </c>
      <c r="AQ6">
        <f t="shared" si="9"/>
        <v>-2902.9162369643382</v>
      </c>
      <c r="AR6">
        <f t="shared" si="9"/>
        <v>-2912.2191052344651</v>
      </c>
      <c r="AS6">
        <f t="shared" si="9"/>
        <v>-3173.9095490339569</v>
      </c>
      <c r="AT6">
        <f t="shared" si="9"/>
        <v>414.17037716570434</v>
      </c>
      <c r="AU6">
        <f t="shared" si="9"/>
        <v>-5671.9582771027181</v>
      </c>
      <c r="AW6">
        <v>3</v>
      </c>
      <c r="AX6">
        <f>IF(Z6&gt;0, (R6*SUMPRODUCT(K6:$K$98, X6:$X$98)-K6*$AZ$3)/Z6, 0)</f>
        <v>13777.666143390272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1.979789E-3</v>
      </c>
      <c r="Q7" s="4">
        <f t="shared" si="21"/>
        <v>12.5</v>
      </c>
      <c r="R7">
        <f t="shared" si="0"/>
        <v>2000000</v>
      </c>
      <c r="S7">
        <f t="shared" si="1"/>
        <v>17258.267728274579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13292.211229256005</v>
      </c>
      <c r="AC7">
        <f t="shared" si="2"/>
        <v>16450.70853579836</v>
      </c>
      <c r="AE7">
        <f t="shared" si="3"/>
        <v>0</v>
      </c>
      <c r="AF7">
        <f t="shared" si="4"/>
        <v>0</v>
      </c>
      <c r="AG7">
        <f t="shared" si="4"/>
        <v>-11.915092518850273</v>
      </c>
      <c r="AH7">
        <f t="shared" si="5"/>
        <v>-3820.0626003675238</v>
      </c>
      <c r="AI7">
        <f t="shared" si="6"/>
        <v>-3831.9776928863739</v>
      </c>
      <c r="AJ7">
        <f t="shared" si="7"/>
        <v>-3158.4973065423546</v>
      </c>
      <c r="AK7">
        <f>G7*SUM(AB7, AE7:AF7)</f>
        <v>652.64757135646983</v>
      </c>
      <c r="AL7">
        <f t="shared" si="8"/>
        <v>-6337.827428072259</v>
      </c>
      <c r="AN7">
        <f t="shared" si="9"/>
        <v>0</v>
      </c>
      <c r="AO7">
        <f t="shared" si="9"/>
        <v>0</v>
      </c>
      <c r="AP7">
        <f t="shared" si="9"/>
        <v>-8.3626802576255237</v>
      </c>
      <c r="AQ7">
        <f t="shared" si="9"/>
        <v>-2681.1342035697166</v>
      </c>
      <c r="AR7">
        <f t="shared" si="9"/>
        <v>-2689.4968838273417</v>
      </c>
      <c r="AS7">
        <f t="shared" si="9"/>
        <v>-2216.8105725908263</v>
      </c>
      <c r="AT7">
        <f t="shared" si="9"/>
        <v>458.0646731475523</v>
      </c>
      <c r="AU7">
        <f t="shared" si="9"/>
        <v>-4448.2427832706162</v>
      </c>
      <c r="AW7">
        <v>4</v>
      </c>
      <c r="AX7">
        <f>IF(Z7&gt;0, (R7*SUMPRODUCT(K7:$K$98, X7:$X$98)-K7*$AZ$3)/Z7, 0)</f>
        <v>17258.267728274579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2.0334569999999998E-3</v>
      </c>
      <c r="Q8" s="4">
        <f t="shared" si="21"/>
        <v>12.5</v>
      </c>
      <c r="R8">
        <f t="shared" si="0"/>
        <v>2000000</v>
      </c>
      <c r="S8">
        <f t="shared" si="1"/>
        <v>18944.104143008248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16450.70853579836</v>
      </c>
      <c r="AC8">
        <f t="shared" si="2"/>
        <v>17840.364205505466</v>
      </c>
      <c r="AE8">
        <f t="shared" si="3"/>
        <v>0</v>
      </c>
      <c r="AF8">
        <f t="shared" si="4"/>
        <v>0</v>
      </c>
      <c r="AG8">
        <f t="shared" si="4"/>
        <v>-11.771712765373666</v>
      </c>
      <c r="AH8">
        <f t="shared" si="5"/>
        <v>-3876.6125260965946</v>
      </c>
      <c r="AI8">
        <f t="shared" si="6"/>
        <v>-3888.3842388619682</v>
      </c>
      <c r="AJ8">
        <f t="shared" si="7"/>
        <v>-1389.6556697071064</v>
      </c>
      <c r="AK8">
        <f t="shared" ref="AK8:AK71" si="22">G8*SUM(AB8:AB8, AE8:AF8)</f>
        <v>350.40009181250502</v>
      </c>
      <c r="AL8">
        <f t="shared" si="8"/>
        <v>-4927.6398167565703</v>
      </c>
      <c r="AN8">
        <f t="shared" si="9"/>
        <v>0</v>
      </c>
      <c r="AO8">
        <f t="shared" si="9"/>
        <v>0</v>
      </c>
      <c r="AP8">
        <f t="shared" si="9"/>
        <v>-7.7121705445166047</v>
      </c>
      <c r="AQ8">
        <f t="shared" si="9"/>
        <v>-2539.74060802844</v>
      </c>
      <c r="AR8">
        <f t="shared" si="9"/>
        <v>-2547.4527785729565</v>
      </c>
      <c r="AS8">
        <f t="shared" si="9"/>
        <v>-910.42499392784384</v>
      </c>
      <c r="AT8">
        <f t="shared" si="9"/>
        <v>229.56262361593014</v>
      </c>
      <c r="AU8">
        <f t="shared" si="9"/>
        <v>-3228.3151488848707</v>
      </c>
      <c r="AW8">
        <v>5</v>
      </c>
      <c r="AX8">
        <f>IF(Z8&gt;0, (R8*SUMPRODUCT(K8:$K$98, X8:$X$98)-K8*$AZ$3)/Z8, 0)</f>
        <v>18944.104143008248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2.08983E-3</v>
      </c>
      <c r="Q9" s="4">
        <f t="shared" si="21"/>
        <v>12.5</v>
      </c>
      <c r="R9">
        <f t="shared" si="0"/>
        <v>2000000</v>
      </c>
      <c r="S9">
        <f t="shared" si="1"/>
        <v>19694.926678124371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17840.364205505466</v>
      </c>
      <c r="AC9">
        <f t="shared" si="2"/>
        <v>18323.206167522207</v>
      </c>
      <c r="AE9">
        <f t="shared" si="3"/>
        <v>0</v>
      </c>
      <c r="AF9">
        <f t="shared" si="4"/>
        <v>0</v>
      </c>
      <c r="AG9">
        <f t="shared" si="4"/>
        <v>-11.629394759231468</v>
      </c>
      <c r="AH9">
        <f t="shared" si="5"/>
        <v>-3936.1405581537351</v>
      </c>
      <c r="AI9">
        <f t="shared" si="6"/>
        <v>-3947.7699529129668</v>
      </c>
      <c r="AJ9">
        <f t="shared" si="7"/>
        <v>-482.84196201674058</v>
      </c>
      <c r="AK9">
        <f t="shared" si="22"/>
        <v>105.25814881248225</v>
      </c>
      <c r="AL9">
        <f t="shared" si="8"/>
        <v>-4325.3537661172249</v>
      </c>
      <c r="AN9">
        <f t="shared" si="9"/>
        <v>0</v>
      </c>
      <c r="AO9">
        <f t="shared" si="9"/>
        <v>0</v>
      </c>
      <c r="AP9">
        <f t="shared" si="9"/>
        <v>-7.2155807497891757</v>
      </c>
      <c r="AQ9">
        <f t="shared" si="9"/>
        <v>-2442.2199631097083</v>
      </c>
      <c r="AR9">
        <f t="shared" si="9"/>
        <v>-2449.4355438594976</v>
      </c>
      <c r="AS9">
        <f t="shared" si="9"/>
        <v>-299.58439269187471</v>
      </c>
      <c r="AT9">
        <f t="shared" si="9"/>
        <v>65.308529640108546</v>
      </c>
      <c r="AU9">
        <f t="shared" si="9"/>
        <v>-2683.7114069112636</v>
      </c>
      <c r="AW9">
        <v>6</v>
      </c>
      <c r="AX9">
        <f>IF(Z9&gt;0, (R9*SUMPRODUCT(K9:$K$98, X9:$X$98)-K9*$AZ$3)/Z9, 0)</f>
        <v>19694.926678124371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2.1556750000000001E-3</v>
      </c>
      <c r="Q10" s="4">
        <f t="shared" si="21"/>
        <v>12.5</v>
      </c>
      <c r="R10">
        <f t="shared" si="0"/>
        <v>2000000</v>
      </c>
      <c r="S10">
        <f t="shared" si="1"/>
        <v>20299.502939656071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18323.206167522207</v>
      </c>
      <c r="AC10">
        <f t="shared" si="2"/>
        <v>18656.106524936979</v>
      </c>
      <c r="AE10">
        <f t="shared" si="3"/>
        <v>0</v>
      </c>
      <c r="AF10">
        <f t="shared" si="4"/>
        <v>0</v>
      </c>
      <c r="AG10">
        <f t="shared" si="4"/>
        <v>-11.488031616091547</v>
      </c>
      <c r="AH10">
        <f t="shared" si="5"/>
        <v>-4011.0712876170073</v>
      </c>
      <c r="AI10">
        <f t="shared" si="6"/>
        <v>-4022.5593192330989</v>
      </c>
      <c r="AJ10">
        <f t="shared" si="7"/>
        <v>-332.90035741477186</v>
      </c>
      <c r="AK10">
        <f t="shared" si="22"/>
        <v>75.125145286841047</v>
      </c>
      <c r="AL10">
        <f t="shared" si="8"/>
        <v>-4280.3345313610298</v>
      </c>
      <c r="AN10">
        <f t="shared" si="9"/>
        <v>0</v>
      </c>
      <c r="AO10">
        <f t="shared" si="9"/>
        <v>0</v>
      </c>
      <c r="AP10">
        <f t="shared" si="9"/>
        <v>-6.7620439192282342</v>
      </c>
      <c r="AQ10">
        <f t="shared" si="9"/>
        <v>-2360.9823785677686</v>
      </c>
      <c r="AR10">
        <f t="shared" si="9"/>
        <v>-2367.7444224869969</v>
      </c>
      <c r="AS10">
        <f t="shared" si="9"/>
        <v>-195.95061301992897</v>
      </c>
      <c r="AT10">
        <f t="shared" si="9"/>
        <v>44.219893263216186</v>
      </c>
      <c r="AU10">
        <f t="shared" si="9"/>
        <v>-2519.4751422437098</v>
      </c>
      <c r="AW10">
        <v>7</v>
      </c>
      <c r="AX10">
        <f>IF(Z10&gt;0, (R10*SUMPRODUCT(K10:$K$98, X10:$X$98)-K10*$AZ$3)/Z10, 0)</f>
        <v>20299.502939656071</v>
      </c>
    </row>
    <row r="11" spans="1:52" x14ac:dyDescent="0.25">
      <c r="A11" t="s">
        <v>33</v>
      </c>
      <c r="C11" s="12">
        <f>AU91</f>
        <v>80317.811308018092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2.2206180000000002E-3</v>
      </c>
      <c r="Q11" s="4">
        <f t="shared" si="21"/>
        <v>12.5</v>
      </c>
      <c r="R11">
        <f t="shared" si="0"/>
        <v>2000000</v>
      </c>
      <c r="S11">
        <f t="shared" si="1"/>
        <v>20763.354571130025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18656.106524936979</v>
      </c>
      <c r="AC11">
        <f t="shared" si="2"/>
        <v>18849.207108497176</v>
      </c>
      <c r="AE11">
        <f t="shared" si="3"/>
        <v>0</v>
      </c>
      <c r="AF11">
        <f t="shared" si="4"/>
        <v>0</v>
      </c>
      <c r="AG11">
        <f t="shared" si="4"/>
        <v>-11.347640770139369</v>
      </c>
      <c r="AH11">
        <f t="shared" si="5"/>
        <v>-4081.6847666019166</v>
      </c>
      <c r="AI11">
        <f t="shared" si="6"/>
        <v>-4093.0324073720558</v>
      </c>
      <c r="AJ11">
        <f t="shared" si="7"/>
        <v>-193.10058356019726</v>
      </c>
      <c r="AK11">
        <f t="shared" si="22"/>
        <v>44.774655659848747</v>
      </c>
      <c r="AL11">
        <f t="shared" si="8"/>
        <v>-4241.3583352724045</v>
      </c>
      <c r="AN11">
        <f t="shared" si="9"/>
        <v>0</v>
      </c>
      <c r="AO11">
        <f t="shared" si="9"/>
        <v>0</v>
      </c>
      <c r="AP11">
        <f t="shared" si="9"/>
        <v>-6.3468334887800486</v>
      </c>
      <c r="AQ11">
        <f t="shared" si="9"/>
        <v>-2282.9215422012567</v>
      </c>
      <c r="AR11">
        <f t="shared" si="9"/>
        <v>-2289.2683756900365</v>
      </c>
      <c r="AS11">
        <f t="shared" si="9"/>
        <v>-108.00282413485124</v>
      </c>
      <c r="AT11">
        <f t="shared" si="9"/>
        <v>25.042851615317126</v>
      </c>
      <c r="AU11">
        <f t="shared" si="9"/>
        <v>-2372.2283482095704</v>
      </c>
      <c r="AW11">
        <v>8</v>
      </c>
      <c r="AX11">
        <f>IF(Z11&gt;0, (R11*SUMPRODUCT(K11:$K$98, X11:$X$98)-K11*$AZ$3)/Z11, 0)</f>
        <v>20763.354571130025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2.2950319999999998E-3</v>
      </c>
      <c r="Q12" s="4">
        <f t="shared" si="21"/>
        <v>12.5</v>
      </c>
      <c r="R12">
        <f t="shared" si="0"/>
        <v>2000000</v>
      </c>
      <c r="S12">
        <f t="shared" si="1"/>
        <v>21177.497883090429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18849.207108497176</v>
      </c>
      <c r="AC12">
        <f t="shared" si="2"/>
        <v>18988.796977492158</v>
      </c>
      <c r="AE12">
        <f t="shared" si="3"/>
        <v>0</v>
      </c>
      <c r="AF12">
        <f t="shared" si="4"/>
        <v>0</v>
      </c>
      <c r="AG12">
        <f t="shared" si="4"/>
        <v>-11.208121163746002</v>
      </c>
      <c r="AH12">
        <f t="shared" si="5"/>
        <v>-4166.9117907159198</v>
      </c>
      <c r="AI12">
        <f t="shared" si="6"/>
        <v>-4178.1199118796658</v>
      </c>
      <c r="AJ12">
        <f t="shared" si="7"/>
        <v>-139.58986899498268</v>
      </c>
      <c r="AK12">
        <f t="shared" si="22"/>
        <v>43.353176349543503</v>
      </c>
      <c r="AL12">
        <f t="shared" si="8"/>
        <v>-4274.3566045251046</v>
      </c>
      <c r="AN12">
        <f t="shared" si="9"/>
        <v>0</v>
      </c>
      <c r="AO12">
        <f t="shared" si="9"/>
        <v>0</v>
      </c>
      <c r="AP12">
        <f t="shared" si="9"/>
        <v>-5.9572355487378381</v>
      </c>
      <c r="AQ12">
        <f t="shared" si="9"/>
        <v>-2214.7579139670215</v>
      </c>
      <c r="AR12">
        <f t="shared" si="9"/>
        <v>-2220.7151495157591</v>
      </c>
      <c r="AS12">
        <f t="shared" si="9"/>
        <v>-74.193499309266883</v>
      </c>
      <c r="AT12">
        <f t="shared" si="9"/>
        <v>23.04267410452254</v>
      </c>
      <c r="AU12">
        <f t="shared" si="9"/>
        <v>-2271.8659747205033</v>
      </c>
      <c r="AW12">
        <v>9</v>
      </c>
      <c r="AX12">
        <f>IF(Z12&gt;0, (R12*SUMPRODUCT(K12:$K$98, X12:$X$98)-K12*$AZ$3)/Z12, 0)</f>
        <v>21177.497883090429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2.375308E-3</v>
      </c>
      <c r="Q13" s="4">
        <f t="shared" si="21"/>
        <v>12.5</v>
      </c>
      <c r="R13">
        <f t="shared" si="0"/>
        <v>2000000</v>
      </c>
      <c r="S13">
        <f t="shared" si="1"/>
        <v>21527.327509363608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18988.796977492158</v>
      </c>
      <c r="AC13">
        <f t="shared" si="2"/>
        <v>19063.597573259904</v>
      </c>
      <c r="AE13">
        <f t="shared" si="3"/>
        <v>0</v>
      </c>
      <c r="AF13">
        <f t="shared" si="4"/>
        <v>0</v>
      </c>
      <c r="AG13">
        <f t="shared" si="4"/>
        <v>-11.069417212243327</v>
      </c>
      <c r="AH13">
        <f t="shared" si="5"/>
        <v>-4259.6383784344298</v>
      </c>
      <c r="AI13">
        <f t="shared" si="6"/>
        <v>-4270.7077956466728</v>
      </c>
      <c r="AJ13">
        <f t="shared" si="7"/>
        <v>-74.800595767745108</v>
      </c>
      <c r="AK13">
        <f t="shared" si="22"/>
        <v>37.977593954984314</v>
      </c>
      <c r="AL13">
        <f t="shared" si="8"/>
        <v>-4307.5307974594334</v>
      </c>
      <c r="AN13">
        <f t="shared" si="9"/>
        <v>0</v>
      </c>
      <c r="AO13">
        <f t="shared" si="9"/>
        <v>0</v>
      </c>
      <c r="AP13">
        <f t="shared" si="9"/>
        <v>-5.5926928935300921</v>
      </c>
      <c r="AQ13">
        <f t="shared" si="9"/>
        <v>-2152.1322063576235</v>
      </c>
      <c r="AR13">
        <f t="shared" si="9"/>
        <v>-2157.7248992511531</v>
      </c>
      <c r="AS13">
        <f t="shared" si="9"/>
        <v>-37.792121514706658</v>
      </c>
      <c r="AT13">
        <f t="shared" si="9"/>
        <v>19.18773280950062</v>
      </c>
      <c r="AU13">
        <f t="shared" si="9"/>
        <v>-2176.3292879563592</v>
      </c>
      <c r="AW13">
        <v>10</v>
      </c>
      <c r="AX13">
        <f>IF(Z13&gt;0, (R13*SUMPRODUCT(K13:$K$98, X13:$X$98)-K13*$AZ$3)/Z13, 0)</f>
        <v>21527.327509363608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2.4628010000000001E-3</v>
      </c>
      <c r="Q14" s="4">
        <f t="shared" si="21"/>
        <v>12.5</v>
      </c>
      <c r="R14">
        <f t="shared" si="0"/>
        <v>2000000</v>
      </c>
      <c r="S14">
        <f t="shared" si="1"/>
        <v>24732.469160985973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19063.597573259904</v>
      </c>
      <c r="AC14">
        <f t="shared" si="2"/>
        <v>21628.962296300837</v>
      </c>
      <c r="AE14">
        <f t="shared" si="3"/>
        <v>0</v>
      </c>
      <c r="AF14">
        <f t="shared" si="4"/>
        <v>0</v>
      </c>
      <c r="AG14">
        <f t="shared" si="4"/>
        <v>-10.931461268341163</v>
      </c>
      <c r="AH14">
        <f t="shared" si="5"/>
        <v>-4361.8834847568123</v>
      </c>
      <c r="AI14">
        <f t="shared" si="6"/>
        <v>-4372.8149460251534</v>
      </c>
      <c r="AJ14">
        <f t="shared" si="7"/>
        <v>-2565.3647230409333</v>
      </c>
      <c r="AK14">
        <f t="shared" si="22"/>
        <v>1334.4518301281935</v>
      </c>
      <c r="AL14">
        <f t="shared" si="8"/>
        <v>-5603.7278389378935</v>
      </c>
      <c r="AN14">
        <f t="shared" si="9"/>
        <v>0</v>
      </c>
      <c r="AO14">
        <f t="shared" si="9"/>
        <v>0</v>
      </c>
      <c r="AP14">
        <f t="shared" si="9"/>
        <v>-4.9312431026284935</v>
      </c>
      <c r="AQ14">
        <f t="shared" si="9"/>
        <v>-1967.6699501255434</v>
      </c>
      <c r="AR14">
        <f t="shared" si="9"/>
        <v>-1972.601193228172</v>
      </c>
      <c r="AS14">
        <f t="shared" si="9"/>
        <v>-1157.2503241500983</v>
      </c>
      <c r="AT14">
        <f t="shared" si="9"/>
        <v>601.97865789156367</v>
      </c>
      <c r="AU14">
        <f t="shared" si="9"/>
        <v>-2527.8728594867066</v>
      </c>
      <c r="AW14">
        <v>11</v>
      </c>
      <c r="AX14">
        <f>IF(Z14&gt;0, (R14*SUMPRODUCT(K14:$K$98, X14:$X$98)-K14*$AZ$3)/Z14, 0)</f>
        <v>24732.469160985973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2.5557050000000001E-3</v>
      </c>
      <c r="Q15" s="4">
        <f t="shared" si="21"/>
        <v>12.5</v>
      </c>
      <c r="R15">
        <f t="shared" si="0"/>
        <v>2000000</v>
      </c>
      <c r="S15">
        <f t="shared" si="1"/>
        <v>27646.007955828227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21628.962296300837</v>
      </c>
      <c r="AC15">
        <f t="shared" si="2"/>
        <v>23873.34317599544</v>
      </c>
      <c r="AE15">
        <f t="shared" si="3"/>
        <v>0</v>
      </c>
      <c r="AF15">
        <f t="shared" si="4"/>
        <v>0</v>
      </c>
      <c r="AG15">
        <f t="shared" si="4"/>
        <v>-10.794209065436947</v>
      </c>
      <c r="AH15">
        <f t="shared" si="5"/>
        <v>-4470.014435328937</v>
      </c>
      <c r="AI15">
        <f t="shared" si="6"/>
        <v>-4480.8086443943739</v>
      </c>
      <c r="AJ15">
        <f t="shared" si="7"/>
        <v>-2244.3808796946032</v>
      </c>
      <c r="AK15">
        <f t="shared" si="22"/>
        <v>1514.0273607410588</v>
      </c>
      <c r="AL15">
        <f t="shared" si="8"/>
        <v>-5211.1621633479181</v>
      </c>
      <c r="AN15">
        <f t="shared" si="9"/>
        <v>0</v>
      </c>
      <c r="AO15">
        <f t="shared" si="9"/>
        <v>0</v>
      </c>
      <c r="AP15">
        <f t="shared" si="9"/>
        <v>-4.3476141687041121</v>
      </c>
      <c r="AQ15">
        <f t="shared" si="9"/>
        <v>-1800.400379086165</v>
      </c>
      <c r="AR15">
        <f t="shared" si="9"/>
        <v>-1804.747993254869</v>
      </c>
      <c r="AS15">
        <f t="shared" si="9"/>
        <v>-903.9756459575176</v>
      </c>
      <c r="AT15">
        <f t="shared" si="9"/>
        <v>609.80908980542017</v>
      </c>
      <c r="AU15">
        <f t="shared" si="9"/>
        <v>-2098.9145494069662</v>
      </c>
      <c r="AW15">
        <v>12</v>
      </c>
      <c r="AX15">
        <f>IF(Z15&gt;0, (R15*SUMPRODUCT(K15:$K$98, X15:$X$98)-K15*$AZ$3)/Z15, 0)</f>
        <v>27646.007955828227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2.6648449999999999E-3</v>
      </c>
      <c r="Q16" s="4">
        <f t="shared" si="21"/>
        <v>12.5</v>
      </c>
      <c r="R16">
        <f t="shared" si="0"/>
        <v>2000000</v>
      </c>
      <c r="S16">
        <f t="shared" si="1"/>
        <v>30299.9031465269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23873.34317599544</v>
      </c>
      <c r="AC16">
        <f t="shared" si="2"/>
        <v>25833.702466391547</v>
      </c>
      <c r="AE16">
        <f t="shared" si="3"/>
        <v>0</v>
      </c>
      <c r="AF16">
        <f t="shared" si="4"/>
        <v>0</v>
      </c>
      <c r="AG16">
        <f t="shared" si="4"/>
        <v>-10.657502080725592</v>
      </c>
      <c r="AH16">
        <f t="shared" si="5"/>
        <v>-4602.3830491174913</v>
      </c>
      <c r="AI16">
        <f t="shared" si="6"/>
        <v>-4613.0405511982171</v>
      </c>
      <c r="AJ16">
        <f t="shared" si="7"/>
        <v>-1960.3592903961071</v>
      </c>
      <c r="AK16">
        <f t="shared" si="22"/>
        <v>1671.134022319681</v>
      </c>
      <c r="AL16">
        <f t="shared" si="8"/>
        <v>-4902.265819274643</v>
      </c>
      <c r="AN16">
        <f t="shared" si="9"/>
        <v>0</v>
      </c>
      <c r="AO16">
        <f t="shared" si="9"/>
        <v>0</v>
      </c>
      <c r="AP16">
        <f t="shared" si="9"/>
        <v>-3.8326359903014908</v>
      </c>
      <c r="AQ16">
        <f t="shared" si="9"/>
        <v>-1655.1025542000441</v>
      </c>
      <c r="AR16">
        <f t="shared" si="9"/>
        <v>-1658.9351901903456</v>
      </c>
      <c r="AS16">
        <f t="shared" si="9"/>
        <v>-704.98166581474243</v>
      </c>
      <c r="AT16">
        <f t="shared" si="9"/>
        <v>600.97087948432704</v>
      </c>
      <c r="AU16">
        <f t="shared" si="9"/>
        <v>-1762.945976520761</v>
      </c>
      <c r="AW16">
        <v>13</v>
      </c>
      <c r="AX16">
        <f>IF(Z16&gt;0, (R16*SUMPRODUCT(K16:$K$98, X16:$X$98)-K16*$AZ$3)/Z16, 0)</f>
        <v>30299.9031465269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2.7902209999999998E-3</v>
      </c>
      <c r="Q17" s="4">
        <f t="shared" si="21"/>
        <v>12.5</v>
      </c>
      <c r="R17">
        <f t="shared" si="0"/>
        <v>2000000</v>
      </c>
      <c r="S17">
        <f t="shared" si="1"/>
        <v>32715.429919340826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25833.702466391547</v>
      </c>
      <c r="AC17">
        <f t="shared" si="2"/>
        <v>27536.421045657822</v>
      </c>
      <c r="AE17">
        <f t="shared" si="3"/>
        <v>0</v>
      </c>
      <c r="AF17">
        <f t="shared" si="4"/>
        <v>0</v>
      </c>
      <c r="AG17">
        <f t="shared" si="4"/>
        <v>-10.521190273805152</v>
      </c>
      <c r="AH17">
        <f t="shared" si="5"/>
        <v>-4757.8857781094785</v>
      </c>
      <c r="AI17">
        <f t="shared" si="6"/>
        <v>-4768.406968383284</v>
      </c>
      <c r="AJ17">
        <f t="shared" si="7"/>
        <v>-1702.7185792662749</v>
      </c>
      <c r="AK17">
        <f t="shared" si="22"/>
        <v>1808.3591726474085</v>
      </c>
      <c r="AL17">
        <f t="shared" si="8"/>
        <v>-4662.7663750021502</v>
      </c>
      <c r="AN17">
        <f t="shared" si="9"/>
        <v>0</v>
      </c>
      <c r="AO17">
        <f t="shared" si="9"/>
        <v>0</v>
      </c>
      <c r="AP17">
        <f t="shared" si="9"/>
        <v>-3.3782283294401614</v>
      </c>
      <c r="AQ17">
        <f t="shared" si="9"/>
        <v>-1527.700203642145</v>
      </c>
      <c r="AR17">
        <f t="shared" si="9"/>
        <v>-1531.0784319715854</v>
      </c>
      <c r="AS17">
        <f t="shared" si="9"/>
        <v>-546.72256577877386</v>
      </c>
      <c r="AT17">
        <f t="shared" si="9"/>
        <v>580.642496510142</v>
      </c>
      <c r="AU17">
        <f t="shared" si="9"/>
        <v>-1497.1585012402172</v>
      </c>
      <c r="AW17">
        <v>14</v>
      </c>
      <c r="AX17">
        <f>IF(Z17&gt;0, (R17*SUMPRODUCT(K17:$K$98, X17:$X$98)-K17*$AZ$3)/Z17, 0)</f>
        <v>32715.429919340826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3.5816260000000001E-3</v>
      </c>
      <c r="Q18" s="4">
        <f t="shared" si="21"/>
        <v>12.5</v>
      </c>
      <c r="R18">
        <f t="shared" si="0"/>
        <v>2000000</v>
      </c>
      <c r="S18">
        <f t="shared" si="1"/>
        <v>34936.825245251581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27536.421045657822</v>
      </c>
      <c r="AC18">
        <f t="shared" si="2"/>
        <v>29006.775425467757</v>
      </c>
      <c r="AE18">
        <f t="shared" si="3"/>
        <v>0</v>
      </c>
      <c r="AF18">
        <f t="shared" si="4"/>
        <v>0</v>
      </c>
      <c r="AG18">
        <f t="shared" si="4"/>
        <v>-10.378295402431492</v>
      </c>
      <c r="AH18">
        <f t="shared" si="5"/>
        <v>-6029.2749816972246</v>
      </c>
      <c r="AI18">
        <f t="shared" si="6"/>
        <v>-6039.6532770996564</v>
      </c>
      <c r="AJ18">
        <f t="shared" si="7"/>
        <v>-1470.3543798099345</v>
      </c>
      <c r="AK18">
        <f t="shared" si="22"/>
        <v>1927.5494731960478</v>
      </c>
      <c r="AL18">
        <f t="shared" si="8"/>
        <v>-5582.4581837135429</v>
      </c>
      <c r="AN18">
        <f t="shared" si="9"/>
        <v>0</v>
      </c>
      <c r="AO18">
        <f t="shared" si="9"/>
        <v>0</v>
      </c>
      <c r="AP18">
        <f t="shared" si="9"/>
        <v>-2.9753093711849106</v>
      </c>
      <c r="AQ18">
        <f t="shared" si="9"/>
        <v>-1728.5072026656353</v>
      </c>
      <c r="AR18">
        <f t="shared" si="9"/>
        <v>-1731.4825120368203</v>
      </c>
      <c r="AS18">
        <f t="shared" si="9"/>
        <v>-421.52964389376785</v>
      </c>
      <c r="AT18">
        <f t="shared" si="9"/>
        <v>552.60096081665722</v>
      </c>
      <c r="AU18">
        <f t="shared" si="9"/>
        <v>-1600.4111951139309</v>
      </c>
      <c r="AW18">
        <v>15</v>
      </c>
      <c r="AX18">
        <f>IF(Z18&gt;0, (R18*SUMPRODUCT(K18:$K$98, X18:$X$98)-K18*$AZ$3)/Z18, 0)</f>
        <v>34936.825245251581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4.4506370000000003E-3</v>
      </c>
      <c r="Q19" s="4">
        <f t="shared" si="21"/>
        <v>12.5</v>
      </c>
      <c r="R19">
        <f t="shared" si="0"/>
        <v>2000000</v>
      </c>
      <c r="S19">
        <f t="shared" si="1"/>
        <v>36608.034819656583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29006.775425467757</v>
      </c>
      <c r="AC19">
        <f t="shared" si="2"/>
        <v>29955.102672312907</v>
      </c>
      <c r="AE19">
        <f t="shared" si="3"/>
        <v>0</v>
      </c>
      <c r="AF19">
        <f t="shared" si="4"/>
        <v>0</v>
      </c>
      <c r="AG19">
        <f t="shared" si="4"/>
        <v>-10.228322422892186</v>
      </c>
      <c r="AH19">
        <f t="shared" si="5"/>
        <v>-7390.4040823986388</v>
      </c>
      <c r="AI19">
        <f t="shared" si="6"/>
        <v>-7400.6324048215311</v>
      </c>
      <c r="AJ19">
        <f t="shared" si="7"/>
        <v>-948.32724684515051</v>
      </c>
      <c r="AK19">
        <f t="shared" si="22"/>
        <v>2030.4742797827432</v>
      </c>
      <c r="AL19">
        <f t="shared" si="8"/>
        <v>-6318.4853718839395</v>
      </c>
      <c r="AN19">
        <f t="shared" si="9"/>
        <v>0</v>
      </c>
      <c r="AO19">
        <f t="shared" si="9"/>
        <v>0</v>
      </c>
      <c r="AP19">
        <f t="shared" si="9"/>
        <v>-2.6181377281243026</v>
      </c>
      <c r="AQ19">
        <f t="shared" si="9"/>
        <v>-1891.7174248346139</v>
      </c>
      <c r="AR19">
        <f t="shared" si="9"/>
        <v>-1894.3355625627382</v>
      </c>
      <c r="AS19">
        <f t="shared" si="9"/>
        <v>-242.74277256030024</v>
      </c>
      <c r="AT19">
        <f t="shared" si="9"/>
        <v>519.73931775823291</v>
      </c>
      <c r="AU19">
        <f t="shared" si="9"/>
        <v>-1617.3390173648056</v>
      </c>
      <c r="AW19">
        <v>16</v>
      </c>
      <c r="AX19">
        <f>IF(Z19&gt;0, (R19*SUMPRODUCT(K19:$K$98, X19:$X$98)-K19*$AZ$3)/Z19, 0)</f>
        <v>36608.034819656583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5.383718E-3</v>
      </c>
      <c r="Q20" s="4">
        <f t="shared" si="21"/>
        <v>12.5</v>
      </c>
      <c r="R20">
        <f t="shared" si="0"/>
        <v>2000000</v>
      </c>
      <c r="S20">
        <f t="shared" si="1"/>
        <v>37798.503463228575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29955.102672312907</v>
      </c>
      <c r="AC20">
        <f t="shared" si="2"/>
        <v>30453.416005970059</v>
      </c>
      <c r="AE20">
        <f t="shared" si="3"/>
        <v>0</v>
      </c>
      <c r="AF20">
        <f t="shared" si="4"/>
        <v>0</v>
      </c>
      <c r="AG20">
        <f t="shared" si="4"/>
        <v>-10.070972795125336</v>
      </c>
      <c r="AH20">
        <f t="shared" si="5"/>
        <v>-8810.6245660685236</v>
      </c>
      <c r="AI20">
        <f t="shared" si="6"/>
        <v>-8820.6955388636488</v>
      </c>
      <c r="AJ20">
        <f t="shared" si="7"/>
        <v>-498.31333365715182</v>
      </c>
      <c r="AK20">
        <f t="shared" si="22"/>
        <v>2096.8571870619039</v>
      </c>
      <c r="AL20">
        <f t="shared" si="8"/>
        <v>-7222.1516854588972</v>
      </c>
      <c r="AN20">
        <f t="shared" si="9"/>
        <v>0</v>
      </c>
      <c r="AO20">
        <f t="shared" si="9"/>
        <v>0</v>
      </c>
      <c r="AP20">
        <f t="shared" si="9"/>
        <v>-2.3016616389550695</v>
      </c>
      <c r="AQ20">
        <f t="shared" si="9"/>
        <v>-2013.6164590545591</v>
      </c>
      <c r="AR20">
        <f t="shared" si="9"/>
        <v>-2015.9181206935141</v>
      </c>
      <c r="AS20">
        <f t="shared" si="9"/>
        <v>-113.88658350995082</v>
      </c>
      <c r="AT20">
        <f t="shared" si="9"/>
        <v>479.22438556915534</v>
      </c>
      <c r="AU20">
        <f t="shared" si="9"/>
        <v>-1650.5803186343098</v>
      </c>
      <c r="AW20">
        <v>17</v>
      </c>
      <c r="AX20">
        <f>IF(Z20&gt;0, (R20*SUMPRODUCT(K20:$K$98, X20:$X$98)-K20*$AZ$3)/Z20, 0)</f>
        <v>37798.503463228575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6.4575739999999998E-3</v>
      </c>
      <c r="Q21" s="4">
        <f t="shared" si="21"/>
        <v>12.5</v>
      </c>
      <c r="R21">
        <f t="shared" si="0"/>
        <v>2000000</v>
      </c>
      <c r="S21">
        <f t="shared" si="1"/>
        <v>38582.847926436822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30453.416005970059</v>
      </c>
      <c r="AC21">
        <f t="shared" si="2"/>
        <v>30573.755581283142</v>
      </c>
      <c r="AE21">
        <f t="shared" si="3"/>
        <v>0</v>
      </c>
      <c r="AF21">
        <f t="shared" si="4"/>
        <v>0</v>
      </c>
      <c r="AG21">
        <f t="shared" si="4"/>
        <v>-9.9052290150975733</v>
      </c>
      <c r="AH21">
        <f t="shared" si="5"/>
        <v>-10405.448332241391</v>
      </c>
      <c r="AI21">
        <f t="shared" si="6"/>
        <v>-10415.353561256488</v>
      </c>
      <c r="AJ21">
        <f t="shared" si="7"/>
        <v>-120.33957531308261</v>
      </c>
      <c r="AK21">
        <f t="shared" si="22"/>
        <v>2131.7391204179044</v>
      </c>
      <c r="AL21">
        <f t="shared" si="8"/>
        <v>-8403.954016151667</v>
      </c>
      <c r="AN21">
        <f t="shared" si="9"/>
        <v>0</v>
      </c>
      <c r="AO21">
        <f t="shared" si="9"/>
        <v>0</v>
      </c>
      <c r="AP21">
        <f t="shared" si="9"/>
        <v>-2.0212338144723256</v>
      </c>
      <c r="AQ21">
        <f t="shared" si="9"/>
        <v>-2123.307193787663</v>
      </c>
      <c r="AR21">
        <f t="shared" si="9"/>
        <v>-2125.3284276021354</v>
      </c>
      <c r="AS21">
        <f t="shared" si="9"/>
        <v>-24.556163060066879</v>
      </c>
      <c r="AT21">
        <f t="shared" si="9"/>
        <v>434.99682715611766</v>
      </c>
      <c r="AU21">
        <f t="shared" si="9"/>
        <v>-1714.8877635060844</v>
      </c>
      <c r="AW21">
        <v>18</v>
      </c>
      <c r="AX21">
        <f>IF(Z21&gt;0, (R21*SUMPRODUCT(K21:$K$98, X21:$X$98)-K21*$AZ$3)/Z21, 0)</f>
        <v>38582.847926436822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7.6803260000000003E-3</v>
      </c>
      <c r="Q22" s="4">
        <f t="shared" si="21"/>
        <v>12.5</v>
      </c>
      <c r="R22">
        <f t="shared" si="0"/>
        <v>2000000</v>
      </c>
      <c r="S22">
        <f t="shared" si="1"/>
        <v>38997.238086145662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30573.755581283142</v>
      </c>
      <c r="AC22">
        <f t="shared" si="2"/>
        <v>30355.766275323742</v>
      </c>
      <c r="AE22">
        <f t="shared" si="3"/>
        <v>0</v>
      </c>
      <c r="AF22">
        <f t="shared" si="4"/>
        <v>0</v>
      </c>
      <c r="AG22">
        <f t="shared" si="4"/>
        <v>-9.7301013370059888</v>
      </c>
      <c r="AH22">
        <f t="shared" si="5"/>
        <v>-12172.062070497326</v>
      </c>
      <c r="AI22">
        <f t="shared" si="6"/>
        <v>-12181.792171834331</v>
      </c>
      <c r="AJ22">
        <f t="shared" si="7"/>
        <v>217.98930595939964</v>
      </c>
      <c r="AK22">
        <f t="shared" si="22"/>
        <v>2140.16289068982</v>
      </c>
      <c r="AL22">
        <f t="shared" si="8"/>
        <v>-9823.6399751851113</v>
      </c>
      <c r="AN22">
        <f t="shared" si="9"/>
        <v>0</v>
      </c>
      <c r="AO22">
        <f t="shared" si="9"/>
        <v>0</v>
      </c>
      <c r="AP22">
        <f t="shared" si="9"/>
        <v>-1.7727658408127065</v>
      </c>
      <c r="AQ22">
        <f t="shared" si="9"/>
        <v>-2217.6763739101398</v>
      </c>
      <c r="AR22">
        <f t="shared" si="9"/>
        <v>-2219.4491397509523</v>
      </c>
      <c r="AS22">
        <f t="shared" si="9"/>
        <v>39.716338184223332</v>
      </c>
      <c r="AT22">
        <f t="shared" si="9"/>
        <v>389.92478443778776</v>
      </c>
      <c r="AU22">
        <f t="shared" si="9"/>
        <v>-1789.8080171289412</v>
      </c>
      <c r="AW22">
        <v>19</v>
      </c>
      <c r="AX22">
        <f>IF(Z22&gt;0, (R22*SUMPRODUCT(K22:$K$98, X22:$X$98)-K22*$AZ$3)/Z22, 0)</f>
        <v>38997.238086145662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9.0334749999999991E-3</v>
      </c>
      <c r="Q23" s="4">
        <f t="shared" si="21"/>
        <v>12.5</v>
      </c>
      <c r="R23">
        <f t="shared" si="0"/>
        <v>2000000</v>
      </c>
      <c r="S23">
        <f t="shared" si="1"/>
        <v>39077.485137486699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30355.766275323742</v>
      </c>
      <c r="AC23">
        <f t="shared" si="2"/>
        <v>29839.266586974536</v>
      </c>
      <c r="AE23">
        <f t="shared" si="3"/>
        <v>0</v>
      </c>
      <c r="AF23">
        <f t="shared" si="4"/>
        <v>0</v>
      </c>
      <c r="AG23">
        <f t="shared" si="4"/>
        <v>-9.5449036964606186</v>
      </c>
      <c r="AH23">
        <f t="shared" si="5"/>
        <v>-14063.460348049628</v>
      </c>
      <c r="AI23">
        <f t="shared" si="6"/>
        <v>-14073.005251746088</v>
      </c>
      <c r="AJ23">
        <f t="shared" si="7"/>
        <v>516.49968834920583</v>
      </c>
      <c r="AK23">
        <f t="shared" si="22"/>
        <v>2124.9036392726621</v>
      </c>
      <c r="AL23">
        <f t="shared" si="8"/>
        <v>-11431.601924124221</v>
      </c>
      <c r="AN23">
        <f t="shared" si="9"/>
        <v>0</v>
      </c>
      <c r="AO23">
        <f t="shared" si="9"/>
        <v>0</v>
      </c>
      <c r="AP23">
        <f t="shared" si="9"/>
        <v>-1.5526999522328069</v>
      </c>
      <c r="AQ23">
        <f t="shared" si="9"/>
        <v>-2287.7479862622231</v>
      </c>
      <c r="AR23">
        <f t="shared" si="9"/>
        <v>-2289.3006862144557</v>
      </c>
      <c r="AS23">
        <f t="shared" si="9"/>
        <v>84.020653003073534</v>
      </c>
      <c r="AT23">
        <f t="shared" si="9"/>
        <v>345.66485782579656</v>
      </c>
      <c r="AU23">
        <f t="shared" si="9"/>
        <v>-1859.6151753855859</v>
      </c>
      <c r="AW23">
        <v>20</v>
      </c>
      <c r="AX23">
        <f>IF(Z23&gt;0, (R23*SUMPRODUCT(K23:$K$98, X23:$X$98)-K23*$AZ$3)/Z23, 0)</f>
        <v>39077.485137486699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1.0570714E-2</v>
      </c>
      <c r="Q24" s="4">
        <f t="shared" si="21"/>
        <v>12.5</v>
      </c>
      <c r="R24">
        <f t="shared" si="0"/>
        <v>2000000</v>
      </c>
      <c r="S24">
        <f t="shared" si="1"/>
        <v>38870.200216051358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29839.266586974536</v>
      </c>
      <c r="AC24">
        <f t="shared" si="2"/>
        <v>29070.426355677449</v>
      </c>
      <c r="AE24">
        <f t="shared" si="3"/>
        <v>0</v>
      </c>
      <c r="AF24">
        <f t="shared" si="4"/>
        <v>0</v>
      </c>
      <c r="AG24">
        <f t="shared" si="4"/>
        <v>-9.3485582123631836</v>
      </c>
      <c r="AH24">
        <f t="shared" si="5"/>
        <v>-16143.431541252483</v>
      </c>
      <c r="AI24">
        <f t="shared" si="6"/>
        <v>-16152.780099464846</v>
      </c>
      <c r="AJ24">
        <f t="shared" si="7"/>
        <v>768.84023129708658</v>
      </c>
      <c r="AK24">
        <f t="shared" si="22"/>
        <v>2088.7486610882179</v>
      </c>
      <c r="AL24">
        <f t="shared" si="8"/>
        <v>-13295.191207079541</v>
      </c>
      <c r="AN24">
        <f t="shared" si="9"/>
        <v>0</v>
      </c>
      <c r="AO24">
        <f t="shared" si="9"/>
        <v>0</v>
      </c>
      <c r="AP24">
        <f t="shared" si="9"/>
        <v>-1.357821254988939</v>
      </c>
      <c r="AQ24">
        <f t="shared" si="9"/>
        <v>-2344.7353032666661</v>
      </c>
      <c r="AR24">
        <f t="shared" si="9"/>
        <v>-2346.0931245216548</v>
      </c>
      <c r="AS24">
        <f t="shared" si="9"/>
        <v>111.66937018857168</v>
      </c>
      <c r="AT24">
        <f t="shared" si="9"/>
        <v>303.37804653176909</v>
      </c>
      <c r="AU24">
        <f t="shared" si="9"/>
        <v>-1931.0457078013139</v>
      </c>
      <c r="AW24">
        <v>21</v>
      </c>
      <c r="AX24">
        <f>IF(Z24&gt;0, (R24*SUMPRODUCT(K24:$K$98, X24:$X$98)-K24*$AZ$3)/Z24, 0)</f>
        <v>38870.200216051358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1.2312346E-2</v>
      </c>
      <c r="Q25" s="4">
        <f t="shared" si="21"/>
        <v>12.5</v>
      </c>
      <c r="R25">
        <f t="shared" si="0"/>
        <v>2000000</v>
      </c>
      <c r="S25">
        <f t="shared" si="1"/>
        <v>38405.294073493664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29070.426355677449</v>
      </c>
      <c r="AC25">
        <f t="shared" si="2"/>
        <v>28081.8586907725</v>
      </c>
      <c r="AE25">
        <f t="shared" si="3"/>
        <v>0</v>
      </c>
      <c r="AF25">
        <f t="shared" si="4"/>
        <v>0</v>
      </c>
      <c r="AG25">
        <f t="shared" si="4"/>
        <v>-9.1399699469277955</v>
      </c>
      <c r="AH25">
        <f t="shared" si="5"/>
        <v>-18416.429329881121</v>
      </c>
      <c r="AI25">
        <f t="shared" si="6"/>
        <v>-18425.56929982805</v>
      </c>
      <c r="AJ25">
        <f t="shared" si="7"/>
        <v>988.5676649049492</v>
      </c>
      <c r="AK25">
        <f t="shared" si="22"/>
        <v>2034.9298448974216</v>
      </c>
      <c r="AL25">
        <f t="shared" si="8"/>
        <v>-15402.071790025679</v>
      </c>
      <c r="AN25">
        <f t="shared" si="9"/>
        <v>0</v>
      </c>
      <c r="AO25">
        <f t="shared" si="9"/>
        <v>0</v>
      </c>
      <c r="AP25">
        <f t="shared" si="9"/>
        <v>-1.1852902476263141</v>
      </c>
      <c r="AQ25">
        <f t="shared" si="9"/>
        <v>-2388.2807282254348</v>
      </c>
      <c r="AR25">
        <f t="shared" si="9"/>
        <v>-2389.4660184730615</v>
      </c>
      <c r="AS25">
        <f t="shared" si="9"/>
        <v>128.19950384239604</v>
      </c>
      <c r="AT25">
        <f t="shared" si="9"/>
        <v>263.89392019515094</v>
      </c>
      <c r="AU25">
        <f t="shared" si="9"/>
        <v>-1997.3725944355144</v>
      </c>
      <c r="AW25">
        <v>22</v>
      </c>
      <c r="AX25">
        <f>IF(Z25&gt;0, (R25*SUMPRODUCT(K25:$K$98, X25:$X$98)-K25*$AZ$3)/Z25, 0)</f>
        <v>38405.294073493664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1.4128425999999999E-2</v>
      </c>
      <c r="Q26" s="4">
        <f t="shared" si="21"/>
        <v>12.5</v>
      </c>
      <c r="R26">
        <f t="shared" si="0"/>
        <v>2000000</v>
      </c>
      <c r="S26">
        <f t="shared" si="1"/>
        <v>37704.793408522055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28081.8586907725</v>
      </c>
      <c r="AC26">
        <f t="shared" si="2"/>
        <v>26904.44192537004</v>
      </c>
      <c r="AE26">
        <f t="shared" si="3"/>
        <v>0</v>
      </c>
      <c r="AF26">
        <f t="shared" si="4"/>
        <v>0</v>
      </c>
      <c r="AG26">
        <f t="shared" si="4"/>
        <v>-8.9194368584211237</v>
      </c>
      <c r="AH26">
        <f t="shared" si="5"/>
        <v>-20661.342245982923</v>
      </c>
      <c r="AI26">
        <f t="shared" si="6"/>
        <v>-20670.261682841345</v>
      </c>
      <c r="AJ26">
        <f t="shared" si="7"/>
        <v>1177.4167654024604</v>
      </c>
      <c r="AK26">
        <f t="shared" si="22"/>
        <v>1965.7301083540751</v>
      </c>
      <c r="AL26">
        <f t="shared" si="8"/>
        <v>-17527.114809084807</v>
      </c>
      <c r="AN26">
        <f t="shared" si="9"/>
        <v>0</v>
      </c>
      <c r="AO26">
        <f t="shared" si="9"/>
        <v>0</v>
      </c>
      <c r="AP26">
        <f t="shared" si="9"/>
        <v>-1.0327598746410185</v>
      </c>
      <c r="AQ26">
        <f t="shared" si="9"/>
        <v>-2392.3265074442929</v>
      </c>
      <c r="AR26">
        <f t="shared" si="9"/>
        <v>-2393.3592673189341</v>
      </c>
      <c r="AS26">
        <f t="shared" si="9"/>
        <v>136.33022020770571</v>
      </c>
      <c r="AT26">
        <f t="shared" si="9"/>
        <v>227.60710261266357</v>
      </c>
      <c r="AU26">
        <f t="shared" si="9"/>
        <v>-2029.4219444985645</v>
      </c>
      <c r="AW26">
        <v>23</v>
      </c>
      <c r="AX26">
        <f>IF(Z26&gt;0, (R26*SUMPRODUCT(K26:$K$98, X26:$X$98)-K26*$AZ$3)/Z26, 0)</f>
        <v>37704.793408522055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1.6072195000000001E-2</v>
      </c>
      <c r="Q27" s="4">
        <f t="shared" si="21"/>
        <v>12.5</v>
      </c>
      <c r="R27">
        <f t="shared" si="0"/>
        <v>2000000</v>
      </c>
      <c r="S27">
        <f t="shared" si="1"/>
        <v>36827.407652320086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26904.44192537004</v>
      </c>
      <c r="AC27">
        <f t="shared" si="2"/>
        <v>25593.243956160521</v>
      </c>
      <c r="AE27">
        <f t="shared" si="3"/>
        <v>0</v>
      </c>
      <c r="AF27">
        <f t="shared" si="4"/>
        <v>0</v>
      </c>
      <c r="AG27">
        <f t="shared" si="4"/>
        <v>-8.6868875613581817</v>
      </c>
      <c r="AH27">
        <f t="shared" si="5"/>
        <v>-22936.788556597072</v>
      </c>
      <c r="AI27">
        <f t="shared" si="6"/>
        <v>-22945.47544415843</v>
      </c>
      <c r="AJ27">
        <f t="shared" si="7"/>
        <v>1311.1979692095192</v>
      </c>
      <c r="AK27">
        <f t="shared" si="22"/>
        <v>1883.310934775903</v>
      </c>
      <c r="AL27">
        <f t="shared" si="8"/>
        <v>-19750.966540173009</v>
      </c>
      <c r="AN27">
        <f t="shared" si="9"/>
        <v>0</v>
      </c>
      <c r="AO27">
        <f t="shared" si="9"/>
        <v>0</v>
      </c>
      <c r="AP27">
        <f t="shared" si="9"/>
        <v>-0.89806567660821635</v>
      </c>
      <c r="AQ27">
        <f t="shared" si="9"/>
        <v>-2371.2454419151431</v>
      </c>
      <c r="AR27">
        <f t="shared" si="9"/>
        <v>-2372.1435075917516</v>
      </c>
      <c r="AS27">
        <f t="shared" si="9"/>
        <v>135.55394645874284</v>
      </c>
      <c r="AT27">
        <f t="shared" si="9"/>
        <v>194.69998856975371</v>
      </c>
      <c r="AU27">
        <f t="shared" si="9"/>
        <v>-2041.8895725632551</v>
      </c>
      <c r="AW27">
        <v>24</v>
      </c>
      <c r="AX27">
        <f>IF(Z27&gt;0, (R27*SUMPRODUCT(K27:$K$98, X27:$X$98)-K27*$AZ$3)/Z27, 0)</f>
        <v>36827.407652320086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1.8213139E-2</v>
      </c>
      <c r="Q28" s="4">
        <f t="shared" si="21"/>
        <v>12.5</v>
      </c>
      <c r="R28">
        <f t="shared" si="0"/>
        <v>2000000</v>
      </c>
      <c r="S28">
        <f t="shared" si="1"/>
        <v>35814.759141091163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25593.243956160521</v>
      </c>
      <c r="AC28">
        <f t="shared" si="2"/>
        <v>24187.291851955019</v>
      </c>
      <c r="AE28">
        <f t="shared" si="3"/>
        <v>0</v>
      </c>
      <c r="AF28">
        <f t="shared" si="4"/>
        <v>0</v>
      </c>
      <c r="AG28">
        <f t="shared" si="4"/>
        <v>-8.4418031951122128</v>
      </c>
      <c r="AH28">
        <f t="shared" si="5"/>
        <v>-25314.478501182017</v>
      </c>
      <c r="AI28">
        <f t="shared" si="6"/>
        <v>-25322.92030437713</v>
      </c>
      <c r="AJ28">
        <f t="shared" si="7"/>
        <v>1405.9521042055021</v>
      </c>
      <c r="AK28">
        <f t="shared" si="22"/>
        <v>1791.5270769312367</v>
      </c>
      <c r="AL28">
        <f t="shared" si="8"/>
        <v>-22125.441123240391</v>
      </c>
      <c r="AN28">
        <f t="shared" si="9"/>
        <v>0</v>
      </c>
      <c r="AO28">
        <f t="shared" si="9"/>
        <v>0</v>
      </c>
      <c r="AP28">
        <f t="shared" si="9"/>
        <v>-0.77922180789548179</v>
      </c>
      <c r="AQ28">
        <f t="shared" si="9"/>
        <v>-2336.656428456356</v>
      </c>
      <c r="AR28">
        <f t="shared" si="9"/>
        <v>-2337.4356502642518</v>
      </c>
      <c r="AS28">
        <f t="shared" si="9"/>
        <v>129.77660283383398</v>
      </c>
      <c r="AT28">
        <f t="shared" si="9"/>
        <v>165.36715385503723</v>
      </c>
      <c r="AU28">
        <f t="shared" si="9"/>
        <v>-2042.2918935753803</v>
      </c>
      <c r="AW28">
        <v>25</v>
      </c>
      <c r="AX28">
        <f>IF(Z28&gt;0, (R28*SUMPRODUCT(K28:$K$98, X28:$X$98)-K28*$AZ$3)/Z28, 0)</f>
        <v>35814.759141091163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2.0774602E-2</v>
      </c>
      <c r="Q29" s="4">
        <f t="shared" si="21"/>
        <v>12.5</v>
      </c>
      <c r="R29">
        <f t="shared" si="0"/>
        <v>2000000</v>
      </c>
      <c r="S29">
        <f t="shared" si="1"/>
        <v>34698.845858127803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24187.291851955019</v>
      </c>
      <c r="AC29">
        <f t="shared" si="2"/>
        <v>22712.504475025104</v>
      </c>
      <c r="AE29">
        <f t="shared" si="3"/>
        <v>0</v>
      </c>
      <c r="AF29">
        <f t="shared" si="4"/>
        <v>0</v>
      </c>
      <c r="AG29">
        <f t="shared" si="4"/>
        <v>-8.1820100616203071</v>
      </c>
      <c r="AH29">
        <f t="shared" si="5"/>
        <v>-28060.016246525531</v>
      </c>
      <c r="AI29">
        <f t="shared" si="6"/>
        <v>-28068.198256587151</v>
      </c>
      <c r="AJ29">
        <f t="shared" si="7"/>
        <v>1474.7873769299149</v>
      </c>
      <c r="AK29">
        <f t="shared" si="22"/>
        <v>1693.1104296368514</v>
      </c>
      <c r="AL29">
        <f t="shared" si="8"/>
        <v>-24900.300450020386</v>
      </c>
      <c r="AN29">
        <f t="shared" si="9"/>
        <v>0</v>
      </c>
      <c r="AO29">
        <f t="shared" si="9"/>
        <v>0</v>
      </c>
      <c r="AP29">
        <f t="shared" si="9"/>
        <v>-0.67432282757837325</v>
      </c>
      <c r="AQ29">
        <f t="shared" si="9"/>
        <v>-2312.5747041070131</v>
      </c>
      <c r="AR29">
        <f t="shared" si="9"/>
        <v>-2313.2490269345917</v>
      </c>
      <c r="AS29">
        <f t="shared" si="9"/>
        <v>121.54504658374033</v>
      </c>
      <c r="AT29">
        <f t="shared" si="9"/>
        <v>139.53820683631147</v>
      </c>
      <c r="AU29">
        <f t="shared" si="9"/>
        <v>-2052.16577351454</v>
      </c>
      <c r="AW29">
        <v>26</v>
      </c>
      <c r="AX29">
        <f>IF(Z29&gt;0, (R29*SUMPRODUCT(K29:$K$98, X29:$X$98)-K29*$AZ$3)/Z29, 0)</f>
        <v>34698.845858127803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2.3506165999999998E-2</v>
      </c>
      <c r="Q30" s="4">
        <f t="shared" si="21"/>
        <v>12.5</v>
      </c>
      <c r="R30">
        <f t="shared" si="0"/>
        <v>2000000</v>
      </c>
      <c r="S30">
        <f t="shared" si="1"/>
        <v>33462.671350872668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22712.504475025104</v>
      </c>
      <c r="AC30">
        <f t="shared" si="2"/>
        <v>21169.455709781007</v>
      </c>
      <c r="AE30">
        <f t="shared" si="3"/>
        <v>0</v>
      </c>
      <c r="AF30">
        <f t="shared" si="4"/>
        <v>0</v>
      </c>
      <c r="AG30">
        <f t="shared" si="4"/>
        <v>-7.9078622742819862</v>
      </c>
      <c r="AH30">
        <f t="shared" si="5"/>
        <v>-30772.429875538743</v>
      </c>
      <c r="AI30">
        <f t="shared" si="6"/>
        <v>-30780.337737813024</v>
      </c>
      <c r="AJ30">
        <f t="shared" si="7"/>
        <v>1543.048765244097</v>
      </c>
      <c r="AK30">
        <f t="shared" si="22"/>
        <v>1589.8753132517575</v>
      </c>
      <c r="AL30">
        <f t="shared" si="8"/>
        <v>-27647.413659317172</v>
      </c>
      <c r="AN30">
        <f t="shared" si="9"/>
        <v>0</v>
      </c>
      <c r="AO30">
        <f t="shared" si="9"/>
        <v>0</v>
      </c>
      <c r="AP30">
        <f t="shared" si="9"/>
        <v>-0.58190076337494889</v>
      </c>
      <c r="AQ30">
        <f t="shared" si="9"/>
        <v>-2264.3920460923737</v>
      </c>
      <c r="AR30">
        <f t="shared" si="9"/>
        <v>-2264.9739468557486</v>
      </c>
      <c r="AS30">
        <f t="shared" si="9"/>
        <v>113.54538347746319</v>
      </c>
      <c r="AT30">
        <f t="shared" si="9"/>
        <v>116.99111926379432</v>
      </c>
      <c r="AU30">
        <f t="shared" si="9"/>
        <v>-2034.4374441144912</v>
      </c>
      <c r="AW30">
        <v>27</v>
      </c>
      <c r="AX30">
        <f>IF(Z30&gt;0, (R30*SUMPRODUCT(K30:$K$98, X30:$X$98)-K30*$AZ$3)/Z30, 0)</f>
        <v>33462.671350872668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2.6226451000000001E-2</v>
      </c>
      <c r="Q31" s="4">
        <f t="shared" si="21"/>
        <v>12.5</v>
      </c>
      <c r="R31">
        <f t="shared" si="0"/>
        <v>2000000</v>
      </c>
      <c r="S31">
        <f t="shared" si="1"/>
        <v>32133.482669968173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21169.455709781007</v>
      </c>
      <c r="AC31">
        <f t="shared" si="2"/>
        <v>19592.14039481623</v>
      </c>
      <c r="AE31">
        <f t="shared" si="3"/>
        <v>0</v>
      </c>
      <c r="AF31">
        <f t="shared" si="4"/>
        <v>0</v>
      </c>
      <c r="AG31">
        <f t="shared" si="4"/>
        <v>-7.62138848908796</v>
      </c>
      <c r="AH31">
        <f t="shared" si="5"/>
        <v>-33183.225992192813</v>
      </c>
      <c r="AI31">
        <f t="shared" si="6"/>
        <v>-33190.847380681902</v>
      </c>
      <c r="AJ31">
        <f t="shared" si="7"/>
        <v>1577.3153149647769</v>
      </c>
      <c r="AK31">
        <f t="shared" si="22"/>
        <v>1481.8618996846706</v>
      </c>
      <c r="AL31">
        <f t="shared" si="8"/>
        <v>-30131.670166032454</v>
      </c>
      <c r="AN31">
        <f t="shared" si="9"/>
        <v>0</v>
      </c>
      <c r="AO31">
        <f t="shared" si="9"/>
        <v>0</v>
      </c>
      <c r="AP31">
        <f t="shared" si="9"/>
        <v>-0.50073264632471748</v>
      </c>
      <c r="AQ31">
        <f t="shared" si="9"/>
        <v>-2180.1702653593843</v>
      </c>
      <c r="AR31">
        <f t="shared" si="9"/>
        <v>-2180.6709980057094</v>
      </c>
      <c r="AS31">
        <f t="shared" si="9"/>
        <v>103.63115236569364</v>
      </c>
      <c r="AT31">
        <f t="shared" si="9"/>
        <v>97.359770018189181</v>
      </c>
      <c r="AU31">
        <f t="shared" si="9"/>
        <v>-1979.6800756218265</v>
      </c>
      <c r="AW31">
        <v>28</v>
      </c>
      <c r="AX31">
        <f>IF(Z31&gt;0, (R31*SUMPRODUCT(K31:$K$98, X31:$X$98)-K31*$AZ$3)/Z31, 0)</f>
        <v>32133.482669968173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2.9219711999999998E-2</v>
      </c>
      <c r="Q32" s="4">
        <f t="shared" si="21"/>
        <v>12.5</v>
      </c>
      <c r="R32">
        <f t="shared" si="0"/>
        <v>2000000</v>
      </c>
      <c r="S32">
        <f t="shared" si="1"/>
        <v>30770.708696296413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19592.14039481623</v>
      </c>
      <c r="AC32">
        <f t="shared" si="2"/>
        <v>18025.43149653506</v>
      </c>
      <c r="AE32">
        <f t="shared" si="3"/>
        <v>0</v>
      </c>
      <c r="AF32">
        <f t="shared" si="4"/>
        <v>0</v>
      </c>
      <c r="AG32">
        <f t="shared" si="4"/>
        <v>-7.3224798275058154</v>
      </c>
      <c r="AH32">
        <f t="shared" si="5"/>
        <v>-35631.16427060245</v>
      </c>
      <c r="AI32">
        <f t="shared" si="6"/>
        <v>-35638.486750429955</v>
      </c>
      <c r="AJ32">
        <f t="shared" si="7"/>
        <v>1566.7088982811692</v>
      </c>
      <c r="AK32">
        <f t="shared" si="22"/>
        <v>1371.4498276371362</v>
      </c>
      <c r="AL32">
        <f t="shared" si="8"/>
        <v>-32700.328024511648</v>
      </c>
      <c r="AN32">
        <f t="shared" si="9"/>
        <v>0</v>
      </c>
      <c r="AO32">
        <f t="shared" si="9"/>
        <v>0</v>
      </c>
      <c r="AP32">
        <f t="shared" si="9"/>
        <v>-0.42954826441684307</v>
      </c>
      <c r="AQ32">
        <f t="shared" si="9"/>
        <v>-2090.1805306580145</v>
      </c>
      <c r="AR32">
        <f t="shared" si="9"/>
        <v>-2090.6100789224315</v>
      </c>
      <c r="AS32">
        <f t="shared" si="9"/>
        <v>91.905625410555771</v>
      </c>
      <c r="AT32">
        <f t="shared" si="9"/>
        <v>80.451419064813066</v>
      </c>
      <c r="AU32">
        <f t="shared" si="9"/>
        <v>-1918.2530344470624</v>
      </c>
      <c r="AW32">
        <v>29</v>
      </c>
      <c r="AX32">
        <f>IF(Z32&gt;0, (R32*SUMPRODUCT(K32:$K$98, X32:$X$98)-K32*$AZ$3)/Z32, 0)</f>
        <v>30770.708696296413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3.2402927999999998E-2</v>
      </c>
      <c r="Q33" s="4">
        <f t="shared" si="21"/>
        <v>12.5</v>
      </c>
      <c r="R33">
        <f t="shared" si="0"/>
        <v>2000000</v>
      </c>
      <c r="S33">
        <f t="shared" si="1"/>
        <v>29383.590664887008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18025.43149653506</v>
      </c>
      <c r="AC33">
        <f t="shared" si="2"/>
        <v>16482.984329339735</v>
      </c>
      <c r="AE33">
        <f t="shared" si="3"/>
        <v>0</v>
      </c>
      <c r="AF33">
        <f t="shared" si="4"/>
        <v>0</v>
      </c>
      <c r="AG33">
        <f t="shared" si="4"/>
        <v>-7.0119852425986338</v>
      </c>
      <c r="AH33">
        <f t="shared" si="5"/>
        <v>-37963.165861139729</v>
      </c>
      <c r="AI33">
        <f t="shared" si="6"/>
        <v>-37970.177846382328</v>
      </c>
      <c r="AJ33">
        <f t="shared" si="7"/>
        <v>1542.4471671953252</v>
      </c>
      <c r="AK33">
        <f t="shared" si="22"/>
        <v>1261.7802047574544</v>
      </c>
      <c r="AL33">
        <f t="shared" si="8"/>
        <v>-35165.950474429555</v>
      </c>
      <c r="AN33">
        <f t="shared" si="9"/>
        <v>0</v>
      </c>
      <c r="AO33">
        <f t="shared" si="9"/>
        <v>0</v>
      </c>
      <c r="AP33">
        <f t="shared" si="9"/>
        <v>-0.36726264311450951</v>
      </c>
      <c r="AQ33">
        <f t="shared" si="9"/>
        <v>-1988.3744977748461</v>
      </c>
      <c r="AR33">
        <f t="shared" si="9"/>
        <v>-1988.7417604179607</v>
      </c>
      <c r="AS33">
        <f t="shared" si="9"/>
        <v>80.787851641100261</v>
      </c>
      <c r="AT33">
        <f t="shared" si="9"/>
        <v>66.087522576851924</v>
      </c>
      <c r="AU33">
        <f t="shared" si="9"/>
        <v>-1841.8663862000089</v>
      </c>
      <c r="AW33">
        <v>30</v>
      </c>
      <c r="AX33">
        <f>IF(Z33&gt;0, (R33*SUMPRODUCT(K33:$K$98, X33:$X$98)-K33*$AZ$3)/Z33, 0)</f>
        <v>29383.590664887008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3.5947104000000001E-2</v>
      </c>
      <c r="Q34" s="4">
        <f t="shared" si="21"/>
        <v>12.5</v>
      </c>
      <c r="R34">
        <f t="shared" si="0"/>
        <v>2000000</v>
      </c>
      <c r="S34">
        <f t="shared" si="1"/>
        <v>27997.187257467482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16482.984329339735</v>
      </c>
      <c r="AC34">
        <f t="shared" si="2"/>
        <v>14983.657477513712</v>
      </c>
      <c r="AE34">
        <f t="shared" si="3"/>
        <v>0</v>
      </c>
      <c r="AF34">
        <f t="shared" si="4"/>
        <v>0</v>
      </c>
      <c r="AG34">
        <f t="shared" si="4"/>
        <v>-6.6898048274104891</v>
      </c>
      <c r="AH34">
        <f t="shared" si="5"/>
        <v>-40329.69004194533</v>
      </c>
      <c r="AI34">
        <f t="shared" si="6"/>
        <v>-40336.379846772739</v>
      </c>
      <c r="AJ34">
        <f t="shared" si="7"/>
        <v>1499.3268518260229</v>
      </c>
      <c r="AK34">
        <f t="shared" si="22"/>
        <v>1153.8089030537815</v>
      </c>
      <c r="AL34">
        <f t="shared" si="8"/>
        <v>-37683.244091892935</v>
      </c>
      <c r="AN34">
        <f t="shared" si="9"/>
        <v>0</v>
      </c>
      <c r="AO34">
        <f t="shared" si="9"/>
        <v>0</v>
      </c>
      <c r="AP34">
        <f t="shared" si="9"/>
        <v>-0.31284641808572522</v>
      </c>
      <c r="AQ34">
        <f t="shared" si="9"/>
        <v>-1886.0040610503081</v>
      </c>
      <c r="AR34">
        <f t="shared" si="9"/>
        <v>-1886.3169074683938</v>
      </c>
      <c r="AS34">
        <f t="shared" si="9"/>
        <v>70.115503700738458</v>
      </c>
      <c r="AT34">
        <f t="shared" si="9"/>
        <v>53.957475858906157</v>
      </c>
      <c r="AU34">
        <f t="shared" ref="AU34:AU89" si="23">AL34*$K34</f>
        <v>-1762.2439279087491</v>
      </c>
      <c r="AW34">
        <v>31</v>
      </c>
      <c r="AX34">
        <f>IF(Z34&gt;0, (R34*SUMPRODUCT(K34:$K$98, X34:$X$98)-K34*$AZ$3)/Z34, 0)</f>
        <v>27997.187257467482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4.0034525000000001E-2</v>
      </c>
      <c r="Q35" s="4">
        <f t="shared" si="21"/>
        <v>12.5</v>
      </c>
      <c r="R35">
        <f t="shared" si="0"/>
        <v>2000000</v>
      </c>
      <c r="S35">
        <f t="shared" si="1"/>
        <v>26621.016945842293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14983.657477513712</v>
      </c>
      <c r="AC35">
        <f t="shared" si="2"/>
        <v>13534.303100346291</v>
      </c>
      <c r="AE35">
        <f t="shared" si="3"/>
        <v>0</v>
      </c>
      <c r="AF35">
        <f t="shared" ref="AF35:AG66" si="24">-$Z35*P35</f>
        <v>0</v>
      </c>
      <c r="AG35">
        <f t="shared" si="24"/>
        <v>-6.3550836205282986</v>
      </c>
      <c r="AH35">
        <f t="shared" si="5"/>
        <v>-42851.705377293751</v>
      </c>
      <c r="AI35">
        <f t="shared" ref="AI35:AI66" si="25">SUM(AE35:AH35)</f>
        <v>-42858.060460914276</v>
      </c>
      <c r="AJ35">
        <f t="shared" si="7"/>
        <v>1449.3543771674213</v>
      </c>
      <c r="AK35">
        <f t="shared" si="22"/>
        <v>1048.8560234259601</v>
      </c>
      <c r="AL35">
        <f t="shared" ref="AL35:AL89" si="26">SUM(AI35:AK35)</f>
        <v>-40359.850060320896</v>
      </c>
      <c r="AN35">
        <f t="shared" ref="AN35:AT66" si="27">AE35*$K35</f>
        <v>0</v>
      </c>
      <c r="AO35">
        <f t="shared" si="27"/>
        <v>0</v>
      </c>
      <c r="AP35">
        <f t="shared" si="27"/>
        <v>-0.26535115728469155</v>
      </c>
      <c r="AQ35">
        <f t="shared" si="27"/>
        <v>-1789.2368208590601</v>
      </c>
      <c r="AR35">
        <f t="shared" si="27"/>
        <v>-1789.5021720163445</v>
      </c>
      <c r="AS35">
        <f t="shared" si="27"/>
        <v>60.516569767029722</v>
      </c>
      <c r="AT35">
        <f t="shared" si="27"/>
        <v>43.794098749870066</v>
      </c>
      <c r="AU35">
        <f t="shared" si="23"/>
        <v>-1685.1915034994449</v>
      </c>
      <c r="AW35">
        <v>32</v>
      </c>
      <c r="AX35">
        <f>IF(Z35&gt;0, (R35*SUMPRODUCT(K35:$K$98, X35:$X$98)-K35*$AZ$3)/Z35, 0)</f>
        <v>26621.016945842293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4.4405750000000001E-2</v>
      </c>
      <c r="Q36" s="4">
        <f t="shared" si="21"/>
        <v>12.5</v>
      </c>
      <c r="R36">
        <f t="shared" si="0"/>
        <v>2000000</v>
      </c>
      <c r="S36">
        <f t="shared" si="1"/>
        <v>25241.855162587421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13534.303100346291</v>
      </c>
      <c r="AC36">
        <f t="shared" si="2"/>
        <v>12134.932068668377</v>
      </c>
      <c r="AE36">
        <f t="shared" si="3"/>
        <v>0</v>
      </c>
      <c r="AF36">
        <f t="shared" si="24"/>
        <v>0</v>
      </c>
      <c r="AG36">
        <f t="shared" si="24"/>
        <v>-6.0093305298407413</v>
      </c>
      <c r="AH36">
        <f t="shared" si="5"/>
        <v>-45152.360717163923</v>
      </c>
      <c r="AI36">
        <f t="shared" si="25"/>
        <v>-45158.370047693767</v>
      </c>
      <c r="AJ36">
        <f t="shared" si="7"/>
        <v>1399.3710316779143</v>
      </c>
      <c r="AK36">
        <f t="shared" si="22"/>
        <v>947.40121702424051</v>
      </c>
      <c r="AL36">
        <f t="shared" si="26"/>
        <v>-42811.597798991606</v>
      </c>
      <c r="AN36">
        <f t="shared" si="27"/>
        <v>0</v>
      </c>
      <c r="AO36">
        <f t="shared" si="27"/>
        <v>0</v>
      </c>
      <c r="AP36">
        <f t="shared" si="27"/>
        <v>-0.22403082907075891</v>
      </c>
      <c r="AQ36">
        <f t="shared" si="27"/>
        <v>-1683.3024503706706</v>
      </c>
      <c r="AR36">
        <f t="shared" si="27"/>
        <v>-1683.5264811997415</v>
      </c>
      <c r="AS36">
        <f t="shared" si="27"/>
        <v>52.169247613796138</v>
      </c>
      <c r="AT36">
        <f t="shared" si="27"/>
        <v>35.319588273373199</v>
      </c>
      <c r="AU36">
        <f t="shared" si="23"/>
        <v>-1596.0376453125718</v>
      </c>
      <c r="AW36">
        <v>33</v>
      </c>
      <c r="AX36">
        <f>IF(Z36&gt;0, (R36*SUMPRODUCT(K36:$K$98, X36:$X$98)-K36*$AZ$3)/Z36, 0)</f>
        <v>25241.855162587421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4.9048597999999999E-2</v>
      </c>
      <c r="Q37" s="4">
        <f t="shared" si="21"/>
        <v>12.5</v>
      </c>
      <c r="R37">
        <f t="shared" si="0"/>
        <v>2000000</v>
      </c>
      <c r="S37">
        <f t="shared" si="1"/>
        <v>23874.230738253831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12134.932068668377</v>
      </c>
      <c r="AC37">
        <f t="shared" si="2"/>
        <v>10799.724072923729</v>
      </c>
      <c r="AE37">
        <f t="shared" si="3"/>
        <v>0</v>
      </c>
      <c r="AF37">
        <f t="shared" si="24"/>
        <v>0</v>
      </c>
      <c r="AG37">
        <f t="shared" si="24"/>
        <v>-5.6544879871350489</v>
      </c>
      <c r="AH37">
        <f t="shared" si="5"/>
        <v>-47159.87798516568</v>
      </c>
      <c r="AI37">
        <f t="shared" si="25"/>
        <v>-47165.532473152816</v>
      </c>
      <c r="AJ37">
        <f t="shared" si="7"/>
        <v>1335.2079957446476</v>
      </c>
      <c r="AK37">
        <f t="shared" si="22"/>
        <v>849.44524480678649</v>
      </c>
      <c r="AL37">
        <f t="shared" si="26"/>
        <v>-44980.879232601379</v>
      </c>
      <c r="AN37">
        <f t="shared" si="27"/>
        <v>0</v>
      </c>
      <c r="AO37">
        <f t="shared" si="27"/>
        <v>0</v>
      </c>
      <c r="AP37">
        <f t="shared" si="27"/>
        <v>-0.1882161809869223</v>
      </c>
      <c r="AQ37">
        <f t="shared" si="27"/>
        <v>-1569.7711535283381</v>
      </c>
      <c r="AR37">
        <f t="shared" si="27"/>
        <v>-1569.9593697093251</v>
      </c>
      <c r="AS37">
        <f t="shared" si="27"/>
        <v>44.443944412655853</v>
      </c>
      <c r="AT37">
        <f t="shared" si="27"/>
        <v>28.274768696792382</v>
      </c>
      <c r="AU37">
        <f t="shared" si="23"/>
        <v>-1497.2406565998767</v>
      </c>
      <c r="AW37">
        <v>34</v>
      </c>
      <c r="AX37">
        <f>IF(Z37&gt;0, (R37*SUMPRODUCT(K37:$K$98, X37:$X$98)-K37*$AZ$3)/Z37, 0)</f>
        <v>23874.230738253831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5.4278005999999997E-2</v>
      </c>
      <c r="Q38" s="4">
        <f t="shared" si="21"/>
        <v>12.5</v>
      </c>
      <c r="R38">
        <f t="shared" si="0"/>
        <v>2000000</v>
      </c>
      <c r="S38">
        <f t="shared" si="1"/>
        <v>22539.925472082006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10799.724072923729</v>
      </c>
      <c r="AC38">
        <f t="shared" si="2"/>
        <v>9540.7515395971968</v>
      </c>
      <c r="AE38">
        <f t="shared" si="3"/>
        <v>0</v>
      </c>
      <c r="AF38">
        <f t="shared" si="24"/>
        <v>0</v>
      </c>
      <c r="AG38">
        <f t="shared" si="24"/>
        <v>-5.2910287743710533</v>
      </c>
      <c r="AH38">
        <f t="shared" si="5"/>
        <v>-49106.293262823048</v>
      </c>
      <c r="AI38">
        <f t="shared" si="25"/>
        <v>-49111.584291597421</v>
      </c>
      <c r="AJ38">
        <f t="shared" si="7"/>
        <v>1258.9725333265324</v>
      </c>
      <c r="AK38">
        <f t="shared" si="22"/>
        <v>755.98068510466112</v>
      </c>
      <c r="AL38">
        <f t="shared" si="26"/>
        <v>-47096.631073166231</v>
      </c>
      <c r="AN38">
        <f t="shared" si="27"/>
        <v>0</v>
      </c>
      <c r="AO38">
        <f t="shared" si="27"/>
        <v>0</v>
      </c>
      <c r="AP38">
        <f t="shared" si="27"/>
        <v>-0.15724823230013196</v>
      </c>
      <c r="AQ38">
        <f t="shared" si="27"/>
        <v>-1459.4284287007504</v>
      </c>
      <c r="AR38">
        <f t="shared" si="27"/>
        <v>-1459.5856769330505</v>
      </c>
      <c r="AS38">
        <f t="shared" si="27"/>
        <v>37.416391749551408</v>
      </c>
      <c r="AT38">
        <f t="shared" si="27"/>
        <v>22.467582667773634</v>
      </c>
      <c r="AU38">
        <f t="shared" si="23"/>
        <v>-1399.7017025157256</v>
      </c>
      <c r="AW38">
        <v>35</v>
      </c>
      <c r="AX38">
        <f>IF(Z38&gt;0, (R38*SUMPRODUCT(K38:$K$98, X38:$X$98)-K38*$AZ$3)/Z38, 0)</f>
        <v>22539.925472082006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6.0174738999999998E-2</v>
      </c>
      <c r="Q39" s="4">
        <f t="shared" si="21"/>
        <v>12.5</v>
      </c>
      <c r="R39">
        <f t="shared" si="0"/>
        <v>2000000</v>
      </c>
      <c r="S39">
        <f t="shared" si="1"/>
        <v>21238.000160086693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9540.7515395971968</v>
      </c>
      <c r="AC39">
        <f t="shared" si="2"/>
        <v>8358.8218789337752</v>
      </c>
      <c r="AE39">
        <f t="shared" si="3"/>
        <v>0</v>
      </c>
      <c r="AF39">
        <f t="shared" si="24"/>
        <v>0</v>
      </c>
      <c r="AG39">
        <f t="shared" si="24"/>
        <v>-4.9197322110880748</v>
      </c>
      <c r="AH39">
        <f t="shared" si="5"/>
        <v>-50941.804086282886</v>
      </c>
      <c r="AI39">
        <f t="shared" si="25"/>
        <v>-50946.723818493971</v>
      </c>
      <c r="AJ39">
        <f t="shared" si="7"/>
        <v>1181.9296606634216</v>
      </c>
      <c r="AK39">
        <f t="shared" si="22"/>
        <v>667.85260777180383</v>
      </c>
      <c r="AL39">
        <f t="shared" si="26"/>
        <v>-49096.941550058742</v>
      </c>
      <c r="AN39">
        <f t="shared" si="27"/>
        <v>0</v>
      </c>
      <c r="AO39">
        <f t="shared" si="27"/>
        <v>0</v>
      </c>
      <c r="AP39">
        <f t="shared" si="27"/>
        <v>-0.13054765950023106</v>
      </c>
      <c r="AQ39">
        <f t="shared" si="27"/>
        <v>-1351.7673338388299</v>
      </c>
      <c r="AR39">
        <f t="shared" si="27"/>
        <v>-1351.89788149833</v>
      </c>
      <c r="AS39">
        <f t="shared" si="27"/>
        <v>31.36311983521286</v>
      </c>
      <c r="AT39">
        <f t="shared" si="27"/>
        <v>17.721817183308065</v>
      </c>
      <c r="AU39">
        <f t="shared" si="23"/>
        <v>-1302.8129444798089</v>
      </c>
      <c r="AW39">
        <v>36</v>
      </c>
      <c r="AX39">
        <f>IF(Z39&gt;0, (R39*SUMPRODUCT(K39:$K$98, X39:$X$98)-K39*$AZ$3)/Z39, 0)</f>
        <v>21238.000160086693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6.6923788999999997E-2</v>
      </c>
      <c r="Q40" s="4">
        <f t="shared" si="21"/>
        <v>12.5</v>
      </c>
      <c r="R40">
        <f t="shared" si="0"/>
        <v>2000000</v>
      </c>
      <c r="S40">
        <f t="shared" si="1"/>
        <v>19969.064040931175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8358.8218789337752</v>
      </c>
      <c r="AC40">
        <f t="shared" si="2"/>
        <v>7254.8213022711325</v>
      </c>
      <c r="AE40">
        <f t="shared" si="3"/>
        <v>0</v>
      </c>
      <c r="AF40">
        <f t="shared" si="24"/>
        <v>0</v>
      </c>
      <c r="AG40">
        <f t="shared" si="24"/>
        <v>-4.5412877685458328</v>
      </c>
      <c r="AH40">
        <f t="shared" si="5"/>
        <v>-52679.539269017892</v>
      </c>
      <c r="AI40">
        <f t="shared" si="25"/>
        <v>-52684.080556786437</v>
      </c>
      <c r="AJ40">
        <f t="shared" si="7"/>
        <v>1104.0005766626427</v>
      </c>
      <c r="AK40">
        <f t="shared" si="22"/>
        <v>585.11753152536437</v>
      </c>
      <c r="AL40">
        <f t="shared" si="26"/>
        <v>-50994.962448598431</v>
      </c>
      <c r="AN40">
        <f t="shared" si="27"/>
        <v>0</v>
      </c>
      <c r="AO40">
        <f t="shared" si="27"/>
        <v>0</v>
      </c>
      <c r="AP40">
        <f t="shared" si="27"/>
        <v>-0.1075941418628495</v>
      </c>
      <c r="AQ40">
        <f t="shared" si="27"/>
        <v>-1248.1062884053299</v>
      </c>
      <c r="AR40">
        <f t="shared" si="27"/>
        <v>-1248.2138825471927</v>
      </c>
      <c r="AS40">
        <f t="shared" si="27"/>
        <v>26.156456211570116</v>
      </c>
      <c r="AT40">
        <f t="shared" si="27"/>
        <v>13.862856066824254</v>
      </c>
      <c r="AU40">
        <f t="shared" si="23"/>
        <v>-1208.1945702687985</v>
      </c>
      <c r="AW40">
        <v>37</v>
      </c>
      <c r="AX40">
        <f>IF(Z40&gt;0, (R40*SUMPRODUCT(K40:$K$98, X40:$X$98)-K40*$AZ$3)/Z40, 0)</f>
        <v>19969.064040931175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7.4711050000000001E-2</v>
      </c>
      <c r="Q41" s="4">
        <f t="shared" si="21"/>
        <v>12.5</v>
      </c>
      <c r="R41">
        <f t="shared" si="0"/>
        <v>2000000</v>
      </c>
      <c r="S41">
        <f t="shared" si="1"/>
        <v>18729.098141900042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7254.8213022711325</v>
      </c>
      <c r="AC41">
        <f t="shared" si="2"/>
        <v>6227.9353327731133</v>
      </c>
      <c r="AE41">
        <f t="shared" si="3"/>
        <v>0</v>
      </c>
      <c r="AF41">
        <f t="shared" si="24"/>
        <v>0</v>
      </c>
      <c r="AG41">
        <f t="shared" si="24"/>
        <v>-4.1565905133201584</v>
      </c>
      <c r="AH41">
        <f t="shared" si="5"/>
        <v>-54285.500406434578</v>
      </c>
      <c r="AI41">
        <f t="shared" si="25"/>
        <v>-54289.656996947895</v>
      </c>
      <c r="AJ41">
        <f t="shared" si="7"/>
        <v>1026.8859694980192</v>
      </c>
      <c r="AK41">
        <f t="shared" si="22"/>
        <v>507.83749115897933</v>
      </c>
      <c r="AL41">
        <f t="shared" si="26"/>
        <v>-52754.933536290897</v>
      </c>
      <c r="AN41">
        <f t="shared" si="27"/>
        <v>0</v>
      </c>
      <c r="AO41">
        <f t="shared" si="27"/>
        <v>0</v>
      </c>
      <c r="AP41">
        <f t="shared" si="27"/>
        <v>-8.7928329581963005E-2</v>
      </c>
      <c r="AQ41">
        <f t="shared" si="27"/>
        <v>-1148.3530446317775</v>
      </c>
      <c r="AR41">
        <f t="shared" si="27"/>
        <v>-1148.4409729613592</v>
      </c>
      <c r="AS41">
        <f t="shared" si="27"/>
        <v>21.722699813649108</v>
      </c>
      <c r="AT41">
        <f t="shared" si="27"/>
        <v>10.742771546441379</v>
      </c>
      <c r="AU41">
        <f t="shared" si="23"/>
        <v>-1115.9755016012689</v>
      </c>
      <c r="AW41">
        <v>38</v>
      </c>
      <c r="AX41">
        <f>IF(Z41&gt;0, (R41*SUMPRODUCT(K41:$K$98, X41:$X$98)-K41*$AZ$3)/Z41, 0)</f>
        <v>18729.098141900042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8.3689026999999999E-2</v>
      </c>
      <c r="Q42" s="4">
        <f t="shared" si="21"/>
        <v>12.5</v>
      </c>
      <c r="R42">
        <f t="shared" si="0"/>
        <v>2000000</v>
      </c>
      <c r="S42">
        <f t="shared" si="1"/>
        <v>17510.191356380583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6227.9353327731133</v>
      </c>
      <c r="AC42">
        <f t="shared" si="2"/>
        <v>5277.1004300228678</v>
      </c>
      <c r="AE42">
        <f t="shared" si="3"/>
        <v>0</v>
      </c>
      <c r="AF42">
        <f t="shared" si="24"/>
        <v>0</v>
      </c>
      <c r="AG42">
        <f t="shared" si="24"/>
        <v>-3.7671635924897617</v>
      </c>
      <c r="AH42">
        <f t="shared" si="5"/>
        <v>-55657.762511551133</v>
      </c>
      <c r="AI42">
        <f t="shared" si="25"/>
        <v>-55661.529675143625</v>
      </c>
      <c r="AJ42">
        <f t="shared" si="7"/>
        <v>950.83490275024542</v>
      </c>
      <c r="AK42">
        <f t="shared" si="22"/>
        <v>435.95547329411795</v>
      </c>
      <c r="AL42">
        <f t="shared" si="26"/>
        <v>-54274.739299099259</v>
      </c>
      <c r="AN42">
        <f t="shared" si="27"/>
        <v>0</v>
      </c>
      <c r="AO42">
        <f t="shared" si="27"/>
        <v>0</v>
      </c>
      <c r="AP42">
        <f t="shared" si="27"/>
        <v>-7.1152151730083532E-2</v>
      </c>
      <c r="AQ42">
        <f t="shared" si="27"/>
        <v>-1051.233764064257</v>
      </c>
      <c r="AR42">
        <f t="shared" si="27"/>
        <v>-1051.3049162159873</v>
      </c>
      <c r="AS42">
        <f t="shared" si="27"/>
        <v>17.958856208320757</v>
      </c>
      <c r="AT42">
        <f t="shared" si="27"/>
        <v>8.2340915709695892</v>
      </c>
      <c r="AU42">
        <f t="shared" si="23"/>
        <v>-1025.1119684366968</v>
      </c>
      <c r="AW42">
        <v>39</v>
      </c>
      <c r="AX42">
        <f>IF(Z42&gt;0, (R42*SUMPRODUCT(K42:$K$98, X42:$X$98)-K42*$AZ$3)/Z42, 0)</f>
        <v>17510.191356380583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9.4384723000000004E-2</v>
      </c>
      <c r="Q43" s="4">
        <f t="shared" si="21"/>
        <v>12.5</v>
      </c>
      <c r="R43">
        <f t="shared" si="0"/>
        <v>2000000</v>
      </c>
      <c r="S43">
        <f t="shared" si="1"/>
        <v>16309.700814721517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5277.1004300228678</v>
      </c>
      <c r="AC43">
        <f t="shared" si="2"/>
        <v>4402.2221497814007</v>
      </c>
      <c r="AE43">
        <f t="shared" si="3"/>
        <v>0</v>
      </c>
      <c r="AF43">
        <f t="shared" si="24"/>
        <v>0</v>
      </c>
      <c r="AG43">
        <f t="shared" si="24"/>
        <v>-3.3739292643920331</v>
      </c>
      <c r="AH43">
        <f t="shared" si="5"/>
        <v>-56890.030747652971</v>
      </c>
      <c r="AI43">
        <f t="shared" si="25"/>
        <v>-56893.404676917366</v>
      </c>
      <c r="AJ43">
        <f t="shared" si="7"/>
        <v>874.87828024146711</v>
      </c>
      <c r="AK43">
        <f t="shared" si="22"/>
        <v>369.39703010160076</v>
      </c>
      <c r="AL43">
        <f t="shared" si="26"/>
        <v>-55649.1293665743</v>
      </c>
      <c r="AN43">
        <f t="shared" si="27"/>
        <v>0</v>
      </c>
      <c r="AO43">
        <f t="shared" si="27"/>
        <v>0</v>
      </c>
      <c r="AP43">
        <f t="shared" si="27"/>
        <v>-5.6897280429361416E-2</v>
      </c>
      <c r="AQ43">
        <f t="shared" si="27"/>
        <v>-959.38230455684356</v>
      </c>
      <c r="AR43">
        <f t="shared" si="27"/>
        <v>-959.439201837273</v>
      </c>
      <c r="AS43">
        <f t="shared" si="27"/>
        <v>14.753775480063601</v>
      </c>
      <c r="AT43">
        <f t="shared" si="27"/>
        <v>6.2294389610599419</v>
      </c>
      <c r="AU43">
        <f t="shared" si="23"/>
        <v>-938.45598739614945</v>
      </c>
      <c r="AW43">
        <v>40</v>
      </c>
      <c r="AX43">
        <f>IF(Z43&gt;0, (R43*SUMPRODUCT(K43:$K$98, X43:$X$98)-K43*$AZ$3)/Z43, 0)</f>
        <v>16309.700814721517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0.106719178</v>
      </c>
      <c r="Q44" s="4">
        <f t="shared" si="21"/>
        <v>12.5</v>
      </c>
      <c r="R44">
        <f t="shared" si="0"/>
        <v>2000000</v>
      </c>
      <c r="S44">
        <f t="shared" si="1"/>
        <v>15101.286294584437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4402.2221497814007</v>
      </c>
      <c r="AC44">
        <f t="shared" si="2"/>
        <v>3600.3000986377624</v>
      </c>
      <c r="AE44">
        <f t="shared" si="3"/>
        <v>0</v>
      </c>
      <c r="AF44">
        <f t="shared" si="24"/>
        <v>0</v>
      </c>
      <c r="AG44">
        <f t="shared" si="24"/>
        <v>-2.9801270140220502</v>
      </c>
      <c r="AH44">
        <f t="shared" si="5"/>
        <v>-57610.073236169992</v>
      </c>
      <c r="AI44">
        <f t="shared" si="25"/>
        <v>-57613.053363184015</v>
      </c>
      <c r="AJ44">
        <f t="shared" si="7"/>
        <v>801.92205114363833</v>
      </c>
      <c r="AK44">
        <f t="shared" si="22"/>
        <v>308.1555504846981</v>
      </c>
      <c r="AL44">
        <f t="shared" si="26"/>
        <v>-56502.975761555681</v>
      </c>
      <c r="AN44">
        <f t="shared" si="27"/>
        <v>0</v>
      </c>
      <c r="AO44">
        <f t="shared" si="27"/>
        <v>0</v>
      </c>
      <c r="AP44">
        <f t="shared" si="27"/>
        <v>-4.4871675560009691E-2</v>
      </c>
      <c r="AQ44">
        <f t="shared" si="27"/>
        <v>-867.43299969384816</v>
      </c>
      <c r="AR44">
        <f t="shared" si="27"/>
        <v>-867.47787136940815</v>
      </c>
      <c r="AS44">
        <f t="shared" si="27"/>
        <v>12.07451425191792</v>
      </c>
      <c r="AT44">
        <f t="shared" si="27"/>
        <v>4.6398881048709724</v>
      </c>
      <c r="AU44">
        <f t="shared" si="23"/>
        <v>-850.76346901261934</v>
      </c>
      <c r="AW44">
        <v>41</v>
      </c>
      <c r="AX44">
        <f>IF(Z44&gt;0, (R44*SUMPRODUCT(K44:$K$98, X44:$X$98)-K44*$AZ$3)/Z44, 0)</f>
        <v>15101.286294584437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0.12088460199999999</v>
      </c>
      <c r="Q45" s="4">
        <f t="shared" si="21"/>
        <v>12.5</v>
      </c>
      <c r="R45">
        <f t="shared" si="0"/>
        <v>2000000</v>
      </c>
      <c r="S45">
        <f t="shared" si="1"/>
        <v>13867.636141154335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3600.3000986377624</v>
      </c>
      <c r="AC45">
        <f t="shared" si="2"/>
        <v>2873.4566109199909</v>
      </c>
      <c r="AE45">
        <f t="shared" si="3"/>
        <v>0</v>
      </c>
      <c r="AF45">
        <f t="shared" si="24"/>
        <v>0</v>
      </c>
      <c r="AG45">
        <f t="shared" si="24"/>
        <v>-2.5900742758823259</v>
      </c>
      <c r="AH45">
        <f t="shared" si="5"/>
        <v>-57640.234879920637</v>
      </c>
      <c r="AI45">
        <f t="shared" si="25"/>
        <v>-57642.82495419652</v>
      </c>
      <c r="AJ45">
        <f t="shared" si="7"/>
        <v>726.8434877177715</v>
      </c>
      <c r="AK45">
        <f t="shared" si="22"/>
        <v>252.0210069046434</v>
      </c>
      <c r="AL45">
        <f t="shared" si="26"/>
        <v>-56663.960459574104</v>
      </c>
      <c r="AN45">
        <f t="shared" si="27"/>
        <v>0</v>
      </c>
      <c r="AO45">
        <f t="shared" si="27"/>
        <v>0</v>
      </c>
      <c r="AP45">
        <f t="shared" si="27"/>
        <v>-3.4820235860057766E-2</v>
      </c>
      <c r="AQ45">
        <f t="shared" si="27"/>
        <v>-774.89923444927126</v>
      </c>
      <c r="AR45">
        <f t="shared" si="27"/>
        <v>-774.93405468513129</v>
      </c>
      <c r="AS45">
        <f t="shared" si="27"/>
        <v>9.7714810387274209</v>
      </c>
      <c r="AT45">
        <f t="shared" si="27"/>
        <v>3.3881000957470695</v>
      </c>
      <c r="AU45">
        <f t="shared" si="23"/>
        <v>-761.77447355065681</v>
      </c>
      <c r="AW45">
        <v>42</v>
      </c>
      <c r="AX45">
        <f>IF(Z45&gt;0, (R45*SUMPRODUCT(K45:$K$98, X45:$X$98)-K45*$AZ$3)/Z45, 0)</f>
        <v>13867.636141154335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0.13724737000000001</v>
      </c>
      <c r="Q46" s="4">
        <f t="shared" si="21"/>
        <v>12.5</v>
      </c>
      <c r="R46">
        <f t="shared" si="0"/>
        <v>2000000</v>
      </c>
      <c r="S46">
        <f t="shared" si="1"/>
        <v>12587.105124103646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2873.4566109199909</v>
      </c>
      <c r="AC46">
        <f t="shared" si="2"/>
        <v>2224.0837264493607</v>
      </c>
      <c r="AE46">
        <f t="shared" si="3"/>
        <v>0</v>
      </c>
      <c r="AF46">
        <f t="shared" si="24"/>
        <v>0</v>
      </c>
      <c r="AG46">
        <f t="shared" si="24"/>
        <v>-2.2086926506539988</v>
      </c>
      <c r="AH46">
        <f t="shared" si="5"/>
        <v>-56876.941195120584</v>
      </c>
      <c r="AI46">
        <f t="shared" si="25"/>
        <v>-56879.149887771237</v>
      </c>
      <c r="AJ46">
        <f t="shared" si="7"/>
        <v>649.3728844706302</v>
      </c>
      <c r="AK46">
        <f t="shared" si="22"/>
        <v>201.14196276439938</v>
      </c>
      <c r="AL46">
        <f t="shared" si="26"/>
        <v>-56028.63504053621</v>
      </c>
      <c r="AN46">
        <f t="shared" si="27"/>
        <v>0</v>
      </c>
      <c r="AO46">
        <f t="shared" si="27"/>
        <v>0</v>
      </c>
      <c r="AP46">
        <f t="shared" si="27"/>
        <v>-2.6511649738289789E-2</v>
      </c>
      <c r="AQ46">
        <f t="shared" si="27"/>
        <v>-682.71225636751649</v>
      </c>
      <c r="AR46">
        <f t="shared" si="27"/>
        <v>-682.73876801725476</v>
      </c>
      <c r="AS46">
        <f t="shared" si="27"/>
        <v>7.7946320224910375</v>
      </c>
      <c r="AT46">
        <f t="shared" si="27"/>
        <v>2.4143718062822761</v>
      </c>
      <c r="AU46">
        <f t="shared" si="23"/>
        <v>-672.52976418848152</v>
      </c>
      <c r="AW46">
        <v>43</v>
      </c>
      <c r="AX46">
        <f>IF(Z46&gt;0, (R46*SUMPRODUCT(K46:$K$98, X46:$X$98)-K46*$AZ$3)/Z46, 0)</f>
        <v>12587.105124103646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0.155543078</v>
      </c>
      <c r="Q47" s="4">
        <f t="shared" si="21"/>
        <v>12.5</v>
      </c>
      <c r="R47">
        <f t="shared" si="0"/>
        <v>2000000</v>
      </c>
      <c r="S47">
        <f t="shared" si="1"/>
        <v>11214.024375288893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2224.0837264493607</v>
      </c>
      <c r="AC47">
        <f t="shared" si="2"/>
        <v>1653.4485682770583</v>
      </c>
      <c r="AE47">
        <f t="shared" si="3"/>
        <v>0</v>
      </c>
      <c r="AF47">
        <f t="shared" si="24"/>
        <v>0</v>
      </c>
      <c r="AG47">
        <f t="shared" si="24"/>
        <v>-1.8430588709087572</v>
      </c>
      <c r="AH47">
        <f t="shared" si="5"/>
        <v>-54967.496518192267</v>
      </c>
      <c r="AI47">
        <f t="shared" si="25"/>
        <v>-54969.339577063176</v>
      </c>
      <c r="AJ47">
        <f t="shared" si="7"/>
        <v>570.63515817230245</v>
      </c>
      <c r="AK47">
        <f t="shared" si="22"/>
        <v>155.68586085145526</v>
      </c>
      <c r="AL47">
        <f t="shared" si="26"/>
        <v>-54243.018558039425</v>
      </c>
      <c r="AN47">
        <f t="shared" si="27"/>
        <v>0</v>
      </c>
      <c r="AO47">
        <f t="shared" si="27"/>
        <v>0</v>
      </c>
      <c r="AP47">
        <f t="shared" si="27"/>
        <v>-1.9752526462281612E-2</v>
      </c>
      <c r="AQ47">
        <f t="shared" si="27"/>
        <v>-589.10051473592694</v>
      </c>
      <c r="AR47">
        <f t="shared" si="27"/>
        <v>-589.12026726238912</v>
      </c>
      <c r="AS47">
        <f t="shared" si="27"/>
        <v>6.1156408186511291</v>
      </c>
      <c r="AT47">
        <f t="shared" si="27"/>
        <v>1.6685246113463423</v>
      </c>
      <c r="AU47">
        <f t="shared" si="23"/>
        <v>-581.33610183239182</v>
      </c>
      <c r="AW47">
        <v>44</v>
      </c>
      <c r="AX47">
        <f>IF(Z47&gt;0, (R47*SUMPRODUCT(K47:$K$98, X47:$X$98)-K47*$AZ$3)/Z47, 0)</f>
        <v>11214.024375288893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0.175905283</v>
      </c>
      <c r="Q48" s="4">
        <f t="shared" si="21"/>
        <v>12.5</v>
      </c>
      <c r="R48">
        <f t="shared" si="0"/>
        <v>2000000</v>
      </c>
      <c r="S48">
        <f t="shared" si="1"/>
        <v>9700.7288523415937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1653.4485682770583</v>
      </c>
      <c r="AC48">
        <f t="shared" si="2"/>
        <v>1164.4168912154294</v>
      </c>
      <c r="AE48">
        <f t="shared" si="3"/>
        <v>0</v>
      </c>
      <c r="AF48">
        <f t="shared" si="24"/>
        <v>0</v>
      </c>
      <c r="AG48">
        <f t="shared" si="24"/>
        <v>-1.5004244899268042</v>
      </c>
      <c r="AH48">
        <f t="shared" si="5"/>
        <v>-51872.606763658456</v>
      </c>
      <c r="AI48">
        <f t="shared" si="25"/>
        <v>-51874.10718814838</v>
      </c>
      <c r="AJ48">
        <f t="shared" si="7"/>
        <v>489.0316770616289</v>
      </c>
      <c r="AK48">
        <f t="shared" si="22"/>
        <v>115.74139977939409</v>
      </c>
      <c r="AL48">
        <f t="shared" si="26"/>
        <v>-51269.334111307362</v>
      </c>
      <c r="AN48">
        <f t="shared" si="27"/>
        <v>0</v>
      </c>
      <c r="AO48">
        <f t="shared" si="27"/>
        <v>0</v>
      </c>
      <c r="AP48">
        <f t="shared" si="27"/>
        <v>-1.435752450030907E-2</v>
      </c>
      <c r="AQ48">
        <f t="shared" si="27"/>
        <v>-496.3676796160907</v>
      </c>
      <c r="AR48">
        <f t="shared" si="27"/>
        <v>-496.38203714059102</v>
      </c>
      <c r="AS48">
        <f t="shared" si="27"/>
        <v>4.6795319137866729</v>
      </c>
      <c r="AT48">
        <f t="shared" si="27"/>
        <v>1.1075265661078244</v>
      </c>
      <c r="AU48">
        <f t="shared" si="23"/>
        <v>-490.59497866069654</v>
      </c>
      <c r="AW48">
        <v>45</v>
      </c>
      <c r="AX48">
        <f>IF(Z48&gt;0, (R48*SUMPRODUCT(K48:$K$98, X48:$X$98)-K48*$AZ$3)/Z48, 0)</f>
        <v>9700.7288523415937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0.19813004200000001</v>
      </c>
      <c r="Q49" s="4">
        <f t="shared" si="21"/>
        <v>12.5</v>
      </c>
      <c r="R49">
        <f t="shared" si="0"/>
        <v>2000000</v>
      </c>
      <c r="S49">
        <f t="shared" si="1"/>
        <v>7968.2918366435852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1164.4168912154294</v>
      </c>
      <c r="AC49">
        <f t="shared" si="2"/>
        <v>757.39638809424628</v>
      </c>
      <c r="AE49">
        <f t="shared" si="3"/>
        <v>0</v>
      </c>
      <c r="AF49">
        <f t="shared" si="24"/>
        <v>0</v>
      </c>
      <c r="AG49">
        <f t="shared" si="24"/>
        <v>-1.1881410778205097</v>
      </c>
      <c r="AH49">
        <f t="shared" si="5"/>
        <v>-47564.666753124206</v>
      </c>
      <c r="AI49">
        <f t="shared" si="25"/>
        <v>-47565.854894202028</v>
      </c>
      <c r="AJ49">
        <f t="shared" si="7"/>
        <v>407.02050312118308</v>
      </c>
      <c r="AK49">
        <f t="shared" si="22"/>
        <v>81.509182385080067</v>
      </c>
      <c r="AL49">
        <f t="shared" si="26"/>
        <v>-47077.325208695765</v>
      </c>
      <c r="AN49">
        <f t="shared" si="27"/>
        <v>0</v>
      </c>
      <c r="AO49">
        <f t="shared" si="27"/>
        <v>0</v>
      </c>
      <c r="AP49">
        <f t="shared" si="27"/>
        <v>-1.0151153859860458E-2</v>
      </c>
      <c r="AQ49">
        <f t="shared" si="27"/>
        <v>-406.37956175175214</v>
      </c>
      <c r="AR49">
        <f t="shared" si="27"/>
        <v>-406.38971290561204</v>
      </c>
      <c r="AS49">
        <f t="shared" si="27"/>
        <v>3.4774723544446933</v>
      </c>
      <c r="AT49">
        <f t="shared" si="27"/>
        <v>0.69639226084174766</v>
      </c>
      <c r="AU49">
        <f t="shared" si="23"/>
        <v>-402.2158482903256</v>
      </c>
      <c r="AW49">
        <v>46</v>
      </c>
      <c r="AX49">
        <f>IF(Z49&gt;0, (R49*SUMPRODUCT(K49:$K$98, X49:$X$98)-K49*$AZ$3)/Z49, 0)</f>
        <v>7968.2918366435852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0.22255936300000001</v>
      </c>
      <c r="Q50" s="4">
        <f t="shared" si="21"/>
        <v>12.5</v>
      </c>
      <c r="R50">
        <f t="shared" si="0"/>
        <v>2000000</v>
      </c>
      <c r="S50">
        <f t="shared" si="1"/>
        <v>5905.5985785812582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757.39638809424628</v>
      </c>
      <c r="AC50">
        <f t="shared" si="2"/>
        <v>430.79109107009185</v>
      </c>
      <c r="AE50">
        <f t="shared" si="3"/>
        <v>0</v>
      </c>
      <c r="AF50">
        <f t="shared" si="24"/>
        <v>0</v>
      </c>
      <c r="AG50">
        <f t="shared" si="24"/>
        <v>-0.91182774560843871</v>
      </c>
      <c r="AH50">
        <f t="shared" si="5"/>
        <v>-42309.107429418575</v>
      </c>
      <c r="AI50">
        <f t="shared" si="25"/>
        <v>-42310.019257164182</v>
      </c>
      <c r="AJ50">
        <f t="shared" si="7"/>
        <v>326.60529702415442</v>
      </c>
      <c r="AK50">
        <f t="shared" si="22"/>
        <v>53.017747166597246</v>
      </c>
      <c r="AL50">
        <f t="shared" si="26"/>
        <v>-41930.396212973428</v>
      </c>
      <c r="AN50">
        <f t="shared" si="27"/>
        <v>0</v>
      </c>
      <c r="AO50">
        <f t="shared" si="27"/>
        <v>0</v>
      </c>
      <c r="AP50">
        <f t="shared" si="27"/>
        <v>-6.9557214147288561E-3</v>
      </c>
      <c r="AQ50">
        <f t="shared" si="27"/>
        <v>-322.74776239507639</v>
      </c>
      <c r="AR50">
        <f t="shared" si="27"/>
        <v>-322.75471811649112</v>
      </c>
      <c r="AS50">
        <f t="shared" si="27"/>
        <v>2.491452436730683</v>
      </c>
      <c r="AT50">
        <f t="shared" si="27"/>
        <v>0.40443678217019557</v>
      </c>
      <c r="AU50">
        <f t="shared" si="23"/>
        <v>-319.85882889759023</v>
      </c>
      <c r="AW50">
        <v>47</v>
      </c>
      <c r="AX50">
        <f>IF(Z50&gt;0, (R50*SUMPRODUCT(K50:$K$98, X50:$X$98)-K50*$AZ$3)/Z50, 0)</f>
        <v>5905.5985785812582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0.25004150400000003</v>
      </c>
      <c r="Q51" s="4">
        <f t="shared" si="21"/>
        <v>12.5</v>
      </c>
      <c r="R51">
        <f t="shared" si="0"/>
        <v>2000000</v>
      </c>
      <c r="S51">
        <f t="shared" si="1"/>
        <v>3321.2251441327844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430.79109107009185</v>
      </c>
      <c r="AC51">
        <f t="shared" si="2"/>
        <v>179.27035075322715</v>
      </c>
      <c r="AE51">
        <f t="shared" si="3"/>
        <v>0</v>
      </c>
      <c r="AF51">
        <f t="shared" si="24"/>
        <v>0</v>
      </c>
      <c r="AG51">
        <f t="shared" si="24"/>
        <v>-0.67471468725149086</v>
      </c>
      <c r="AH51">
        <f t="shared" si="5"/>
        <v>-36479.164944138145</v>
      </c>
      <c r="AI51">
        <f t="shared" si="25"/>
        <v>-36479.839658825396</v>
      </c>
      <c r="AJ51">
        <f t="shared" si="7"/>
        <v>251.5207403168647</v>
      </c>
      <c r="AK51">
        <f t="shared" si="22"/>
        <v>30.155376374906432</v>
      </c>
      <c r="AL51">
        <f t="shared" si="26"/>
        <v>-36198.163542133625</v>
      </c>
      <c r="AN51">
        <f t="shared" si="27"/>
        <v>0</v>
      </c>
      <c r="AO51">
        <f t="shared" si="27"/>
        <v>0</v>
      </c>
      <c r="AP51">
        <f t="shared" si="27"/>
        <v>-4.5954867469979966E-3</v>
      </c>
      <c r="AQ51">
        <f t="shared" si="27"/>
        <v>-248.45986342054439</v>
      </c>
      <c r="AR51">
        <f t="shared" si="27"/>
        <v>-248.4644589072914</v>
      </c>
      <c r="AS51">
        <f t="shared" si="27"/>
        <v>1.7131096307237268</v>
      </c>
      <c r="AT51">
        <f t="shared" si="27"/>
        <v>0.20538849249914973</v>
      </c>
      <c r="AU51">
        <f t="shared" si="23"/>
        <v>-246.54596078406851</v>
      </c>
      <c r="AW51">
        <v>48</v>
      </c>
      <c r="AX51">
        <f>IF(Z51&gt;0, (R51*SUMPRODUCT(K51:$K$98, X51:$X$98)-K51*$AZ$3)/Z51, 0)</f>
        <v>3321.2251441327844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0.28092614399999999</v>
      </c>
      <c r="Q52" s="4">
        <f t="shared" si="21"/>
        <v>12.5</v>
      </c>
      <c r="R52">
        <f t="shared" si="0"/>
        <v>2000000</v>
      </c>
      <c r="S52">
        <f t="shared" si="1"/>
        <v>-146.15629266770347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179.27035075322715</v>
      </c>
      <c r="AC52">
        <f t="shared" si="2"/>
        <v>-5.5939572403420925</v>
      </c>
      <c r="AE52">
        <f t="shared" si="3"/>
        <v>0</v>
      </c>
      <c r="AF52">
        <f t="shared" si="24"/>
        <v>0</v>
      </c>
      <c r="AG52">
        <f t="shared" si="24"/>
        <v>-0.47842254498924863</v>
      </c>
      <c r="AH52">
        <f t="shared" si="5"/>
        <v>-30327.199262356367</v>
      </c>
      <c r="AI52">
        <f t="shared" si="25"/>
        <v>-30327.677684901355</v>
      </c>
      <c r="AJ52">
        <f t="shared" si="7"/>
        <v>184.86430799356924</v>
      </c>
      <c r="AK52">
        <f t="shared" si="22"/>
        <v>12.548924552725902</v>
      </c>
      <c r="AL52">
        <f t="shared" si="26"/>
        <v>-30130.264452355063</v>
      </c>
      <c r="AN52">
        <f t="shared" si="27"/>
        <v>0</v>
      </c>
      <c r="AO52">
        <f t="shared" si="27"/>
        <v>0</v>
      </c>
      <c r="AP52">
        <f t="shared" si="27"/>
        <v>-2.9094102749024691E-3</v>
      </c>
      <c r="AQ52">
        <f t="shared" si="27"/>
        <v>-184.42748166246437</v>
      </c>
      <c r="AR52">
        <f t="shared" si="27"/>
        <v>-184.43039107273927</v>
      </c>
      <c r="AS52">
        <f t="shared" si="27"/>
        <v>1.124207299117377</v>
      </c>
      <c r="AT52">
        <f t="shared" si="27"/>
        <v>7.6313230668293611E-2</v>
      </c>
      <c r="AU52">
        <f t="shared" si="23"/>
        <v>-183.22987054295362</v>
      </c>
      <c r="AW52">
        <v>49</v>
      </c>
      <c r="AX52">
        <f>IF(Z52&gt;0, (R52*SUMPRODUCT(K52:$K$98, X52:$X$98)-K52*$AZ$3)/Z52, 0)</f>
        <v>-146.15629266770347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0.31575788199999999</v>
      </c>
      <c r="Q53" s="4">
        <f t="shared" si="21"/>
        <v>12.5</v>
      </c>
      <c r="R53">
        <f t="shared" si="0"/>
        <v>2000000</v>
      </c>
      <c r="S53">
        <f t="shared" si="1"/>
        <v>-5163.1663918774011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-5.5939572403420925</v>
      </c>
      <c r="AC53">
        <f t="shared" si="2"/>
        <v>-133.23969298586508</v>
      </c>
      <c r="AE53">
        <f t="shared" si="3"/>
        <v>0</v>
      </c>
      <c r="AF53">
        <f t="shared" si="24"/>
        <v>0</v>
      </c>
      <c r="AG53">
        <f t="shared" si="24"/>
        <v>-0.32257263003250131</v>
      </c>
      <c r="AH53">
        <f t="shared" si="5"/>
        <v>-24170.510321096775</v>
      </c>
      <c r="AI53">
        <f t="shared" si="25"/>
        <v>-24170.832893726809</v>
      </c>
      <c r="AJ53">
        <f t="shared" si="7"/>
        <v>127.64573574552298</v>
      </c>
      <c r="AK53">
        <f t="shared" si="22"/>
        <v>-0.39157700682394653</v>
      </c>
      <c r="AL53">
        <f t="shared" si="26"/>
        <v>-24043.57873498811</v>
      </c>
      <c r="AN53">
        <f t="shared" si="27"/>
        <v>0</v>
      </c>
      <c r="AO53">
        <f t="shared" si="27"/>
        <v>0</v>
      </c>
      <c r="AP53">
        <f t="shared" si="27"/>
        <v>-1.7514704873939314E-3</v>
      </c>
      <c r="AQ53">
        <f t="shared" si="27"/>
        <v>-131.23846089603447</v>
      </c>
      <c r="AR53">
        <f t="shared" si="27"/>
        <v>-131.24021236652186</v>
      </c>
      <c r="AS53">
        <f t="shared" si="27"/>
        <v>0.69307721171955039</v>
      </c>
      <c r="AT53">
        <f t="shared" si="27"/>
        <v>-2.1261430981453448E-3</v>
      </c>
      <c r="AU53">
        <f t="shared" si="23"/>
        <v>-130.54926129790047</v>
      </c>
      <c r="AW53">
        <v>50</v>
      </c>
      <c r="AX53">
        <f>IF(Z53&gt;0, (R53*SUMPRODUCT(K53:$K$98, X53:$X$98)-K53*$AZ$3)/Z53, 0)</f>
        <v>-5163.1663918774011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0.35338435200000001</v>
      </c>
      <c r="Q54" s="4">
        <f t="shared" si="21"/>
        <v>12.5</v>
      </c>
      <c r="R54">
        <f t="shared" si="0"/>
        <v>2000000</v>
      </c>
      <c r="S54">
        <f t="shared" si="1"/>
        <v>-13012.855264498783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-133.23969298586508</v>
      </c>
      <c r="AC54">
        <f t="shared" si="2"/>
        <v>-213.78016645605831</v>
      </c>
      <c r="AE54">
        <f t="shared" si="3"/>
        <v>0</v>
      </c>
      <c r="AF54">
        <f t="shared" si="24"/>
        <v>0</v>
      </c>
      <c r="AG54">
        <f t="shared" si="24"/>
        <v>-0.20535478389520503</v>
      </c>
      <c r="AH54">
        <f t="shared" si="5"/>
        <v>-18238.739173915397</v>
      </c>
      <c r="AI54">
        <f t="shared" si="25"/>
        <v>-18238.944528699292</v>
      </c>
      <c r="AJ54">
        <f t="shared" si="7"/>
        <v>80.540473470193234</v>
      </c>
      <c r="AK54">
        <f t="shared" si="22"/>
        <v>-9.3267785090105555</v>
      </c>
      <c r="AL54">
        <f t="shared" si="26"/>
        <v>-18167.730833738111</v>
      </c>
      <c r="AN54">
        <f t="shared" si="27"/>
        <v>0</v>
      </c>
      <c r="AO54">
        <f t="shared" si="27"/>
        <v>0</v>
      </c>
      <c r="AP54">
        <f t="shared" si="27"/>
        <v>-9.9554778507603852E-4</v>
      </c>
      <c r="AQ54">
        <f t="shared" si="27"/>
        <v>-88.420323319261243</v>
      </c>
      <c r="AR54">
        <f t="shared" si="27"/>
        <v>-88.42131886704631</v>
      </c>
      <c r="AS54">
        <f t="shared" si="27"/>
        <v>0.39045542768141245</v>
      </c>
      <c r="AT54">
        <f t="shared" si="27"/>
        <v>-4.5215667784387382E-2</v>
      </c>
      <c r="AU54">
        <f t="shared" si="23"/>
        <v>-88.076079107149297</v>
      </c>
      <c r="AW54">
        <v>51</v>
      </c>
      <c r="AX54">
        <f>IF(Z54&gt;0, (R54*SUMPRODUCT(K54:$K$98, X54:$X$98)-K54*$AZ$3)/Z54, 0)</f>
        <v>-13012.855264498783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0.39269921299999999</v>
      </c>
      <c r="Q55" s="4">
        <f t="shared" si="21"/>
        <v>12.5</v>
      </c>
      <c r="R55">
        <f t="shared" si="0"/>
        <v>2000000</v>
      </c>
      <c r="S55">
        <f t="shared" si="1"/>
        <v>-26183.904345400268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-213.78016645605831</v>
      </c>
      <c r="AC55">
        <f t="shared" si="2"/>
        <v>-256.9344295736758</v>
      </c>
      <c r="AE55">
        <f t="shared" si="3"/>
        <v>0</v>
      </c>
      <c r="AF55">
        <f t="shared" si="24"/>
        <v>0</v>
      </c>
      <c r="AG55">
        <f t="shared" si="24"/>
        <v>-0.1226585740348209</v>
      </c>
      <c r="AH55">
        <f t="shared" si="5"/>
        <v>-12902.825923429134</v>
      </c>
      <c r="AI55">
        <f t="shared" si="25"/>
        <v>-12902.94858200317</v>
      </c>
      <c r="AJ55">
        <f t="shared" si="7"/>
        <v>43.154263117617489</v>
      </c>
      <c r="AK55">
        <f t="shared" si="22"/>
        <v>-14.964611651924082</v>
      </c>
      <c r="AL55">
        <f t="shared" si="26"/>
        <v>-12874.758930537475</v>
      </c>
      <c r="AN55">
        <f t="shared" si="27"/>
        <v>0</v>
      </c>
      <c r="AO55">
        <f t="shared" si="27"/>
        <v>0</v>
      </c>
      <c r="AP55">
        <f t="shared" si="27"/>
        <v>-5.3092988885895061E-4</v>
      </c>
      <c r="AQ55">
        <f t="shared" si="27"/>
        <v>-55.850118814750488</v>
      </c>
      <c r="AR55">
        <f t="shared" si="27"/>
        <v>-55.850649744639348</v>
      </c>
      <c r="AS55">
        <f t="shared" si="27"/>
        <v>0.18679401991353842</v>
      </c>
      <c r="AT55">
        <f t="shared" si="27"/>
        <v>-6.4774596180434157E-2</v>
      </c>
      <c r="AU55">
        <f t="shared" si="23"/>
        <v>-55.728630320906241</v>
      </c>
      <c r="AW55">
        <v>52</v>
      </c>
      <c r="AX55">
        <f>IF(Z55&gt;0, (R55*SUMPRODUCT(K55:$K$98, X55:$X$98)-K55*$AZ$3)/Z55, 0)</f>
        <v>-26183.904345400268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0.39967743300000003</v>
      </c>
      <c r="Q56" s="4">
        <f t="shared" si="21"/>
        <v>12.5</v>
      </c>
      <c r="R56">
        <f t="shared" si="0"/>
        <v>2000000</v>
      </c>
      <c r="S56">
        <f t="shared" si="1"/>
        <v>-47019.658685340284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-256.9344295736758</v>
      </c>
      <c r="AC56">
        <f t="shared" si="2"/>
        <v>-272.36842320838718</v>
      </c>
      <c r="AE56">
        <f t="shared" si="3"/>
        <v>0</v>
      </c>
      <c r="AF56">
        <f t="shared" si="24"/>
        <v>0</v>
      </c>
      <c r="AG56">
        <f t="shared" si="24"/>
        <v>-7.240812428879502E-2</v>
      </c>
      <c r="AH56">
        <f t="shared" si="5"/>
        <v>-7843.8182409084275</v>
      </c>
      <c r="AI56">
        <f t="shared" si="25"/>
        <v>-7843.8906490327163</v>
      </c>
      <c r="AJ56">
        <f t="shared" si="7"/>
        <v>15.433993634711385</v>
      </c>
      <c r="AK56">
        <f t="shared" si="22"/>
        <v>-17.985410070157307</v>
      </c>
      <c r="AL56">
        <f t="shared" si="26"/>
        <v>-7846.4420654681626</v>
      </c>
      <c r="AN56">
        <f t="shared" si="27"/>
        <v>0</v>
      </c>
      <c r="AO56">
        <f t="shared" si="27"/>
        <v>0</v>
      </c>
      <c r="AP56">
        <f t="shared" si="27"/>
        <v>-2.7983919186450035E-4</v>
      </c>
      <c r="AQ56">
        <f t="shared" si="27"/>
        <v>-30.31438501173152</v>
      </c>
      <c r="AR56">
        <f t="shared" si="27"/>
        <v>-30.314664850923386</v>
      </c>
      <c r="AS56">
        <f t="shared" si="27"/>
        <v>5.9648504203109652E-2</v>
      </c>
      <c r="AT56">
        <f t="shared" si="27"/>
        <v>-6.9509087119983784E-2</v>
      </c>
      <c r="AU56">
        <f t="shared" si="23"/>
        <v>-30.324525433840261</v>
      </c>
      <c r="AW56">
        <v>53</v>
      </c>
      <c r="AX56">
        <f>IF(Z56&gt;0, (R56*SUMPRODUCT(K56:$K$98, X56:$X$98)-K56*$AZ$3)/Z56, 0)</f>
        <v>-47019.658685340284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0.407215198</v>
      </c>
      <c r="Q57" s="4">
        <f t="shared" si="21"/>
        <v>12.5</v>
      </c>
      <c r="R57">
        <f t="shared" si="0"/>
        <v>2000000</v>
      </c>
      <c r="S57">
        <f t="shared" si="1"/>
        <v>-78971.379957665733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-272.36842320838718</v>
      </c>
      <c r="AC57">
        <f t="shared" si="2"/>
        <v>-266.59698216651248</v>
      </c>
      <c r="AE57">
        <f t="shared" si="3"/>
        <v>0</v>
      </c>
      <c r="AF57">
        <f t="shared" si="24"/>
        <v>0</v>
      </c>
      <c r="AG57">
        <f t="shared" si="24"/>
        <v>-4.2198354376836805E-2</v>
      </c>
      <c r="AH57">
        <f t="shared" si="5"/>
        <v>-4717.7101870512433</v>
      </c>
      <c r="AI57">
        <f t="shared" si="25"/>
        <v>-4717.7523854056199</v>
      </c>
      <c r="AJ57">
        <f t="shared" si="7"/>
        <v>-5.7714410418747093</v>
      </c>
      <c r="AK57">
        <f t="shared" si="22"/>
        <v>-19.065789624587104</v>
      </c>
      <c r="AL57">
        <f t="shared" si="26"/>
        <v>-4742.5896160720822</v>
      </c>
      <c r="AN57">
        <f t="shared" si="27"/>
        <v>0</v>
      </c>
      <c r="AO57">
        <f t="shared" si="27"/>
        <v>0</v>
      </c>
      <c r="AP57">
        <f t="shared" si="27"/>
        <v>-1.4561252502017218E-4</v>
      </c>
      <c r="AQ57">
        <f t="shared" si="27"/>
        <v>-16.279253131894638</v>
      </c>
      <c r="AR57">
        <f t="shared" si="27"/>
        <v>-16.279398744419659</v>
      </c>
      <c r="AS57">
        <f t="shared" si="27"/>
        <v>-1.9915328820825591E-2</v>
      </c>
      <c r="AT57">
        <f t="shared" si="27"/>
        <v>-6.5789716441251297E-2</v>
      </c>
      <c r="AU57">
        <f t="shared" si="23"/>
        <v>-16.365103789681736</v>
      </c>
      <c r="AW57">
        <v>54</v>
      </c>
      <c r="AX57">
        <f>IF(Z57&gt;0, (R57*SUMPRODUCT(K57:$K$98, X57:$X$98)-K57*$AZ$3)/Z57, 0)</f>
        <v>-78971.379957665733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0.41552104400000001</v>
      </c>
      <c r="Q58" s="4">
        <f t="shared" si="21"/>
        <v>12.5</v>
      </c>
      <c r="R58">
        <f t="shared" si="0"/>
        <v>2000000</v>
      </c>
      <c r="S58">
        <f t="shared" si="1"/>
        <v>-129246.79247870605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-266.59698216651248</v>
      </c>
      <c r="AC58">
        <f t="shared" si="2"/>
        <v>-250.6567477505443</v>
      </c>
      <c r="AE58">
        <f t="shared" si="3"/>
        <v>0</v>
      </c>
      <c r="AF58">
        <f t="shared" si="24"/>
        <v>0</v>
      </c>
      <c r="AG58">
        <f t="shared" si="24"/>
        <v>-2.4242066567323233E-2</v>
      </c>
      <c r="AH58">
        <f t="shared" si="5"/>
        <v>-2805.4886825192316</v>
      </c>
      <c r="AI58">
        <f t="shared" si="25"/>
        <v>-2805.5129245857988</v>
      </c>
      <c r="AJ58">
        <f t="shared" si="7"/>
        <v>-15.940234415968177</v>
      </c>
      <c r="AK58">
        <f t="shared" si="22"/>
        <v>-18.661788751655877</v>
      </c>
      <c r="AL58">
        <f t="shared" si="26"/>
        <v>-2840.1149477534227</v>
      </c>
      <c r="AN58">
        <f t="shared" si="27"/>
        <v>0</v>
      </c>
      <c r="AO58">
        <f t="shared" si="27"/>
        <v>0</v>
      </c>
      <c r="AP58">
        <f t="shared" si="27"/>
        <v>-7.4688688709028907E-5</v>
      </c>
      <c r="AQ58">
        <f t="shared" si="27"/>
        <v>-8.6435812022654375</v>
      </c>
      <c r="AR58">
        <f t="shared" si="27"/>
        <v>-8.643655890954145</v>
      </c>
      <c r="AS58">
        <f t="shared" si="27"/>
        <v>-4.911112684790616E-2</v>
      </c>
      <c r="AT58">
        <f t="shared" si="27"/>
        <v>-5.7496110199815632E-2</v>
      </c>
      <c r="AU58">
        <f t="shared" si="23"/>
        <v>-8.7502631280018672</v>
      </c>
      <c r="AW58">
        <v>55</v>
      </c>
      <c r="AX58">
        <f>IF(Z58&gt;0, (R58*SUMPRODUCT(K58:$K$98, X58:$X$98)-K58*$AZ$3)/Z58, 0)</f>
        <v>-129246.79247870605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0.424706421</v>
      </c>
      <c r="Q59" s="4">
        <f t="shared" si="21"/>
        <v>12.5</v>
      </c>
      <c r="R59">
        <f t="shared" si="0"/>
        <v>2000000</v>
      </c>
      <c r="S59">
        <f t="shared" si="1"/>
        <v>-210280.63989990368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-250.6567477505443</v>
      </c>
      <c r="AC59">
        <f t="shared" si="2"/>
        <v>-230.5329293565037</v>
      </c>
      <c r="AE59">
        <f t="shared" si="3"/>
        <v>0</v>
      </c>
      <c r="AF59">
        <f t="shared" si="24"/>
        <v>0</v>
      </c>
      <c r="AG59">
        <f t="shared" si="24"/>
        <v>-1.3703884572198396E-2</v>
      </c>
      <c r="AH59">
        <f t="shared" si="5"/>
        <v>-1647.3218127122568</v>
      </c>
      <c r="AI59">
        <f t="shared" si="25"/>
        <v>-1647.3355165968289</v>
      </c>
      <c r="AJ59">
        <f t="shared" si="7"/>
        <v>-20.123818394040597</v>
      </c>
      <c r="AK59">
        <f t="shared" si="22"/>
        <v>-17.545972342538104</v>
      </c>
      <c r="AL59">
        <f t="shared" si="26"/>
        <v>-1685.0053073334077</v>
      </c>
      <c r="AN59">
        <f t="shared" si="27"/>
        <v>0</v>
      </c>
      <c r="AO59">
        <f t="shared" si="27"/>
        <v>0</v>
      </c>
      <c r="AP59">
        <f t="shared" si="27"/>
        <v>-3.7697353706378424E-5</v>
      </c>
      <c r="AQ59">
        <f t="shared" si="27"/>
        <v>-4.5315379529706812</v>
      </c>
      <c r="AR59">
        <f t="shared" si="27"/>
        <v>-4.5315756503243874</v>
      </c>
      <c r="AS59">
        <f t="shared" si="27"/>
        <v>-5.5357639355931521E-2</v>
      </c>
      <c r="AT59">
        <f t="shared" si="27"/>
        <v>-4.8266367250412674E-2</v>
      </c>
      <c r="AU59">
        <f t="shared" si="23"/>
        <v>-4.6351996569307321</v>
      </c>
      <c r="AW59">
        <v>56</v>
      </c>
      <c r="AX59">
        <f>IF(Z59&gt;0, (R59*SUMPRODUCT(K59:$K$98, X59:$X$98)-K59*$AZ$3)/Z59, 0)</f>
        <v>-210280.63989990368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0.43382917900000001</v>
      </c>
      <c r="Q60" s="4">
        <f t="shared" si="21"/>
        <v>12.5</v>
      </c>
      <c r="R60">
        <f t="shared" si="0"/>
        <v>2000000</v>
      </c>
      <c r="S60">
        <f t="shared" si="1"/>
        <v>-343393.31932290678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-230.5329293565037</v>
      </c>
      <c r="AC60">
        <f t="shared" si="2"/>
        <v>-209.37928909848688</v>
      </c>
      <c r="AE60">
        <f t="shared" si="3"/>
        <v>0</v>
      </c>
      <c r="AF60">
        <f t="shared" si="24"/>
        <v>0</v>
      </c>
      <c r="AG60">
        <f t="shared" si="24"/>
        <v>-7.6217007334088149E-3</v>
      </c>
      <c r="AH60">
        <f t="shared" si="5"/>
        <v>-951.2231988908153</v>
      </c>
      <c r="AI60">
        <f t="shared" si="25"/>
        <v>-951.23082059154865</v>
      </c>
      <c r="AJ60">
        <f t="shared" si="7"/>
        <v>-21.153640258016821</v>
      </c>
      <c r="AK60">
        <f t="shared" si="22"/>
        <v>-16.137305054955259</v>
      </c>
      <c r="AL60">
        <f t="shared" si="26"/>
        <v>-988.52176590452075</v>
      </c>
      <c r="AN60">
        <f t="shared" si="27"/>
        <v>0</v>
      </c>
      <c r="AO60">
        <f t="shared" si="27"/>
        <v>0</v>
      </c>
      <c r="AP60">
        <f t="shared" si="27"/>
        <v>-1.8719793000360606E-5</v>
      </c>
      <c r="AQ60">
        <f t="shared" si="27"/>
        <v>-2.3363160012729653</v>
      </c>
      <c r="AR60">
        <f t="shared" si="27"/>
        <v>-2.3363347210659655</v>
      </c>
      <c r="AS60">
        <f t="shared" si="27"/>
        <v>-5.1955827273352129E-2</v>
      </c>
      <c r="AT60">
        <f t="shared" si="27"/>
        <v>-3.9635118299551297E-2</v>
      </c>
      <c r="AU60">
        <f t="shared" si="23"/>
        <v>-2.4279256666388691</v>
      </c>
      <c r="AW60">
        <v>57</v>
      </c>
      <c r="AX60">
        <f>IF(Z60&gt;0, (R60*SUMPRODUCT(K60:$K$98, X60:$X$98)-K60*$AZ$3)/Z60, 0)</f>
        <v>-343393.31932290678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0.44368152799999999</v>
      </c>
      <c r="Q61" s="4">
        <f t="shared" si="21"/>
        <v>12.5</v>
      </c>
      <c r="R61">
        <f t="shared" si="0"/>
        <v>2000000</v>
      </c>
      <c r="S61">
        <f t="shared" si="1"/>
        <v>-566726.81553345977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-209.37928909848688</v>
      </c>
      <c r="AC61">
        <f t="shared" si="2"/>
        <v>-188.78241026852098</v>
      </c>
      <c r="AE61">
        <f t="shared" si="3"/>
        <v>0</v>
      </c>
      <c r="AF61">
        <f t="shared" si="24"/>
        <v>0</v>
      </c>
      <c r="AG61">
        <f t="shared" si="24"/>
        <v>-4.1638758987171832E-3</v>
      </c>
      <c r="AH61">
        <f t="shared" si="5"/>
        <v>-541.05725237720696</v>
      </c>
      <c r="AI61">
        <f t="shared" si="25"/>
        <v>-541.06141625310568</v>
      </c>
      <c r="AJ61">
        <f t="shared" si="7"/>
        <v>-20.596878829965902</v>
      </c>
      <c r="AK61">
        <f t="shared" si="22"/>
        <v>-14.656550236894082</v>
      </c>
      <c r="AL61">
        <f t="shared" si="26"/>
        <v>-576.31484531996568</v>
      </c>
      <c r="AN61">
        <f t="shared" si="27"/>
        <v>0</v>
      </c>
      <c r="AO61">
        <f t="shared" si="27"/>
        <v>0</v>
      </c>
      <c r="AP61">
        <f t="shared" si="27"/>
        <v>-9.1312220608154478E-6</v>
      </c>
      <c r="AQ61">
        <f t="shared" si="27"/>
        <v>-1.1865180517490996</v>
      </c>
      <c r="AR61">
        <f t="shared" si="27"/>
        <v>-1.1865271829711606</v>
      </c>
      <c r="AS61">
        <f t="shared" si="27"/>
        <v>-4.5168174780153711E-2</v>
      </c>
      <c r="AT61">
        <f t="shared" si="27"/>
        <v>-3.2141259277157726E-2</v>
      </c>
      <c r="AU61">
        <f t="shared" si="23"/>
        <v>-1.2638366170284721</v>
      </c>
      <c r="AW61">
        <v>58</v>
      </c>
      <c r="AX61">
        <f>IF(Z61&gt;0, (R61*SUMPRODUCT(K61:$K$98, X61:$X$98)-K61*$AZ$3)/Z61, 0)</f>
        <v>-566726.81553345977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0.45400495099999999</v>
      </c>
      <c r="Q62" s="4">
        <f t="shared" si="21"/>
        <v>12.5</v>
      </c>
      <c r="R62">
        <f t="shared" si="0"/>
        <v>2000000</v>
      </c>
      <c r="S62">
        <f t="shared" si="1"/>
        <v>-949298.66368742636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-188.78241026852098</v>
      </c>
      <c r="AC62">
        <f t="shared" si="2"/>
        <v>-169.49286150666396</v>
      </c>
      <c r="AE62">
        <f t="shared" si="3"/>
        <v>0</v>
      </c>
      <c r="AF62">
        <f t="shared" si="24"/>
        <v>0</v>
      </c>
      <c r="AG62">
        <f t="shared" si="24"/>
        <v>-2.2318168663628358E-3</v>
      </c>
      <c r="AH62">
        <f t="shared" si="5"/>
        <v>-302.46724373874815</v>
      </c>
      <c r="AI62">
        <f t="shared" si="25"/>
        <v>-302.46947555561451</v>
      </c>
      <c r="AJ62">
        <f t="shared" si="7"/>
        <v>-19.28954876185702</v>
      </c>
      <c r="AK62">
        <f t="shared" si="22"/>
        <v>-13.214768718796469</v>
      </c>
      <c r="AL62">
        <f t="shared" si="26"/>
        <v>-334.97379303626798</v>
      </c>
      <c r="AN62">
        <f t="shared" si="27"/>
        <v>0</v>
      </c>
      <c r="AO62">
        <f t="shared" si="27"/>
        <v>0</v>
      </c>
      <c r="AP62">
        <f t="shared" si="27"/>
        <v>-4.3699016213541582E-6</v>
      </c>
      <c r="AQ62">
        <f t="shared" si="27"/>
        <v>-0.59223143204151962</v>
      </c>
      <c r="AR62">
        <f t="shared" si="27"/>
        <v>-0.59223580194314096</v>
      </c>
      <c r="AS62">
        <f t="shared" si="27"/>
        <v>-3.7768972750439445E-2</v>
      </c>
      <c r="AT62">
        <f t="shared" si="27"/>
        <v>-2.5874542002274077E-2</v>
      </c>
      <c r="AU62">
        <f t="shared" si="23"/>
        <v>-0.65587931669585442</v>
      </c>
      <c r="AW62">
        <v>59</v>
      </c>
      <c r="AX62">
        <f>IF(Z62&gt;0, (R62*SUMPRODUCT(K62:$K$98, X62:$X$98)-K62*$AZ$3)/Z62, 0)</f>
        <v>-949298.66368742636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0.46467133999999999</v>
      </c>
      <c r="Q63" s="4">
        <f t="shared" si="21"/>
        <v>12.5</v>
      </c>
      <c r="R63">
        <f t="shared" si="0"/>
        <v>2000000</v>
      </c>
      <c r="S63">
        <f t="shared" si="1"/>
        <v>-1618454.1613613362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-169.49286150666396</v>
      </c>
      <c r="AC63">
        <f t="shared" si="2"/>
        <v>-151.80289042655716</v>
      </c>
      <c r="AE63">
        <f t="shared" si="3"/>
        <v>0</v>
      </c>
      <c r="AF63">
        <f t="shared" si="24"/>
        <v>0</v>
      </c>
      <c r="AG63">
        <f t="shared" si="24"/>
        <v>-1.1724373637717876E-3</v>
      </c>
      <c r="AH63">
        <f t="shared" si="5"/>
        <v>-165.92981342838718</v>
      </c>
      <c r="AI63">
        <f t="shared" si="25"/>
        <v>-165.93098586575096</v>
      </c>
      <c r="AJ63">
        <f t="shared" si="7"/>
        <v>-17.689971080106801</v>
      </c>
      <c r="AK63">
        <f t="shared" si="22"/>
        <v>-11.864500305466478</v>
      </c>
      <c r="AL63">
        <f t="shared" si="26"/>
        <v>-195.48545725132425</v>
      </c>
      <c r="AN63">
        <f t="shared" si="27"/>
        <v>0</v>
      </c>
      <c r="AO63">
        <f t="shared" si="27"/>
        <v>0</v>
      </c>
      <c r="AP63">
        <f t="shared" si="27"/>
        <v>-2.0496737170337563E-6</v>
      </c>
      <c r="AQ63">
        <f t="shared" si="27"/>
        <v>-0.29008114886611563</v>
      </c>
      <c r="AR63">
        <f t="shared" si="27"/>
        <v>-0.29008319853983267</v>
      </c>
      <c r="AS63">
        <f t="shared" si="27"/>
        <v>-3.0925889858487855E-2</v>
      </c>
      <c r="AT63">
        <f t="shared" si="27"/>
        <v>-2.0741708847985103E-2</v>
      </c>
      <c r="AU63">
        <f t="shared" si="23"/>
        <v>-0.34175079724630564</v>
      </c>
      <c r="AW63">
        <v>60</v>
      </c>
      <c r="AX63">
        <f>IF(Z63&gt;0, (R63*SUMPRODUCT(K63:$K$98, X63:$X$98)-K63*$AZ$3)/Z63, 0)</f>
        <v>-1618454.1613613362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0.47611615000000002</v>
      </c>
      <c r="Q64" s="4">
        <f t="shared" si="21"/>
        <v>12.5</v>
      </c>
      <c r="R64">
        <f t="shared" si="0"/>
        <v>2000000</v>
      </c>
      <c r="S64">
        <f t="shared" si="1"/>
        <v>-2816811.9648090024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-151.80289042655716</v>
      </c>
      <c r="AC64">
        <f t="shared" si="2"/>
        <v>-135.76957647529085</v>
      </c>
      <c r="AE64">
        <f t="shared" si="3"/>
        <v>0</v>
      </c>
      <c r="AF64">
        <f t="shared" si="24"/>
        <v>0</v>
      </c>
      <c r="AG64">
        <f t="shared" si="24"/>
        <v>-6.0249662637889667E-4</v>
      </c>
      <c r="AH64">
        <f t="shared" si="5"/>
        <v>-89.314618200827681</v>
      </c>
      <c r="AI64">
        <f t="shared" si="25"/>
        <v>-89.315220697454066</v>
      </c>
      <c r="AJ64">
        <f t="shared" si="7"/>
        <v>-16.033313951266308</v>
      </c>
      <c r="AK64">
        <f t="shared" si="22"/>
        <v>-10.626202329859002</v>
      </c>
      <c r="AL64">
        <f t="shared" si="26"/>
        <v>-115.97473697857937</v>
      </c>
      <c r="AN64">
        <f t="shared" si="27"/>
        <v>0</v>
      </c>
      <c r="AO64">
        <f t="shared" si="27"/>
        <v>0</v>
      </c>
      <c r="AP64">
        <f t="shared" si="27"/>
        <v>-9.4044126870814042E-7</v>
      </c>
      <c r="AQ64">
        <f t="shared" si="27"/>
        <v>-0.13941182270147165</v>
      </c>
      <c r="AR64">
        <f t="shared" si="27"/>
        <v>-0.13941276314274037</v>
      </c>
      <c r="AS64">
        <f t="shared" si="27"/>
        <v>-2.5026513765808792E-2</v>
      </c>
      <c r="AT64">
        <f t="shared" si="27"/>
        <v>-1.6586514783831208E-2</v>
      </c>
      <c r="AU64">
        <f t="shared" si="23"/>
        <v>-0.18102579169238037</v>
      </c>
      <c r="AW64">
        <v>61</v>
      </c>
      <c r="AX64">
        <f>IF(Z64&gt;0, (R64*SUMPRODUCT(K64:$K$98, X64:$X$98)-K64*$AZ$3)/Z64, 0)</f>
        <v>-2816811.9648090024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0.48788611599999998</v>
      </c>
      <c r="Q65" s="4">
        <f t="shared" si="21"/>
        <v>12.5</v>
      </c>
      <c r="R65">
        <f t="shared" si="0"/>
        <v>2000000</v>
      </c>
      <c r="S65">
        <f t="shared" si="1"/>
        <v>-5013460.1783029549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-135.76957647529085</v>
      </c>
      <c r="AC65">
        <f t="shared" si="2"/>
        <v>-121.33452838715978</v>
      </c>
      <c r="AE65">
        <f t="shared" si="3"/>
        <v>0</v>
      </c>
      <c r="AF65">
        <f t="shared" si="24"/>
        <v>0</v>
      </c>
      <c r="AG65">
        <f t="shared" si="24"/>
        <v>-3.0252192116800471E-4</v>
      </c>
      <c r="AH65">
        <f t="shared" si="5"/>
        <v>-47.031958231536485</v>
      </c>
      <c r="AI65">
        <f t="shared" si="25"/>
        <v>-47.032260753457656</v>
      </c>
      <c r="AJ65">
        <f t="shared" si="7"/>
        <v>-14.435048088131069</v>
      </c>
      <c r="AK65">
        <f t="shared" si="22"/>
        <v>-9.5038703532703597</v>
      </c>
      <c r="AL65">
        <f t="shared" si="26"/>
        <v>-70.97117919485909</v>
      </c>
      <c r="AN65">
        <f t="shared" si="27"/>
        <v>0</v>
      </c>
      <c r="AO65">
        <f t="shared" si="27"/>
        <v>0</v>
      </c>
      <c r="AP65">
        <f t="shared" si="27"/>
        <v>-4.2161483759368936E-7</v>
      </c>
      <c r="AQ65">
        <f t="shared" si="27"/>
        <v>-6.5546891130875279E-2</v>
      </c>
      <c r="AR65">
        <f t="shared" si="27"/>
        <v>-6.5547312745712877E-2</v>
      </c>
      <c r="AS65">
        <f t="shared" si="27"/>
        <v>-2.0117651084050257E-2</v>
      </c>
      <c r="AT65">
        <f t="shared" si="27"/>
        <v>-1.3245231089486241E-2</v>
      </c>
      <c r="AU65">
        <f t="shared" si="23"/>
        <v>-9.8910194919249378E-2</v>
      </c>
      <c r="AW65">
        <v>62</v>
      </c>
      <c r="AX65">
        <f>IF(Z65&gt;0, (R65*SUMPRODUCT(K65:$K$98, X65:$X$98)-K65*$AZ$3)/Z65, 0)</f>
        <v>-5013460.1783029549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0.500352354</v>
      </c>
      <c r="Q66" s="4">
        <f t="shared" si="21"/>
        <v>12.5</v>
      </c>
      <c r="R66">
        <f t="shared" si="0"/>
        <v>2000000</v>
      </c>
      <c r="S66">
        <f t="shared" si="1"/>
        <v>-9146340.1327717081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-121.33452838715978</v>
      </c>
      <c r="AC66">
        <f t="shared" si="2"/>
        <v>-108.38716464361875</v>
      </c>
      <c r="AE66">
        <f t="shared" si="3"/>
        <v>0</v>
      </c>
      <c r="AF66">
        <f t="shared" si="24"/>
        <v>0</v>
      </c>
      <c r="AG66">
        <f t="shared" si="24"/>
        <v>-1.4812914656331107E-4</v>
      </c>
      <c r="AH66">
        <f t="shared" si="5"/>
        <v>-24.21880886288217</v>
      </c>
      <c r="AI66">
        <f t="shared" si="25"/>
        <v>-24.218956992028733</v>
      </c>
      <c r="AJ66">
        <f t="shared" si="7"/>
        <v>-12.947363743541032</v>
      </c>
      <c r="AK66">
        <f t="shared" si="22"/>
        <v>-8.4934169871011846</v>
      </c>
      <c r="AL66">
        <f t="shared" si="26"/>
        <v>-45.659737722670954</v>
      </c>
      <c r="AN66">
        <f t="shared" si="27"/>
        <v>0</v>
      </c>
      <c r="AO66">
        <f t="shared" si="27"/>
        <v>0</v>
      </c>
      <c r="AP66">
        <f t="shared" si="27"/>
        <v>-1.8432385066644845E-7</v>
      </c>
      <c r="AQ66">
        <f t="shared" si="27"/>
        <v>-3.0136568067332874E-2</v>
      </c>
      <c r="AR66">
        <f t="shared" si="27"/>
        <v>-3.013675239118354E-2</v>
      </c>
      <c r="AS66">
        <f t="shared" si="27"/>
        <v>-1.6110995010483249E-2</v>
      </c>
      <c r="AT66">
        <f t="shared" si="27"/>
        <v>-1.0568745994288144E-2</v>
      </c>
      <c r="AU66">
        <f t="shared" si="23"/>
        <v>-5.6816493395954938E-2</v>
      </c>
      <c r="AW66">
        <v>63</v>
      </c>
      <c r="AX66">
        <f>IF(Z66&gt;0, (R66*SUMPRODUCT(K66:$K$98, X66:$X$98)-K66*$AZ$3)/Z66, 0)</f>
        <v>-9146340.1327717081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0.513549331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-17144339.825907804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-108.38716464361875</v>
      </c>
      <c r="AC67">
        <f t="shared" ref="AC67:AC89" si="30">S67*Z67</f>
        <v>-96.798631002157634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-7.0576230978488611E-5</v>
      </c>
      <c r="AH67">
        <f t="shared" ref="AH67:AH89" si="33">-X67*R67</f>
        <v>-12.171459859070296</v>
      </c>
      <c r="AI67">
        <f t="shared" ref="AI67:AI89" si="34">SUM(AE67:AH67)</f>
        <v>-12.171530435301275</v>
      </c>
      <c r="AJ67">
        <f t="shared" ref="AJ67:AJ89" si="35">AB67-AC67</f>
        <v>-11.588533641461112</v>
      </c>
      <c r="AK67">
        <f t="shared" si="22"/>
        <v>-7.5871015250533134</v>
      </c>
      <c r="AL67">
        <f t="shared" si="26"/>
        <v>-31.3471656018157</v>
      </c>
      <c r="AN67">
        <f t="shared" ref="AN67:AT89" si="36">AE67*$K67</f>
        <v>0</v>
      </c>
      <c r="AO67">
        <f t="shared" si="36"/>
        <v>0</v>
      </c>
      <c r="AP67">
        <f t="shared" si="36"/>
        <v>-7.8411805323826302E-8</v>
      </c>
      <c r="AQ67">
        <f t="shared" si="36"/>
        <v>-1.352277002815693E-2</v>
      </c>
      <c r="AR67">
        <f t="shared" si="36"/>
        <v>-1.3522848439962255E-2</v>
      </c>
      <c r="AS67">
        <f t="shared" si="36"/>
        <v>-1.2875125680199932E-2</v>
      </c>
      <c r="AT67">
        <f t="shared" si="36"/>
        <v>-8.4294431638877836E-3</v>
      </c>
      <c r="AU67">
        <f t="shared" si="23"/>
        <v>-3.482741728404997E-2</v>
      </c>
      <c r="AW67">
        <v>64</v>
      </c>
      <c r="AX67">
        <f>IF(Z67&gt;0, (R67*SUMPRODUCT(K67:$K$98, X67:$X$98)-K67*$AZ$3)/Z67, 0)</f>
        <v>-17144339.825907804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9.9198468800411029E-4</v>
      </c>
      <c r="L68" s="2">
        <v>65</v>
      </c>
      <c r="M68" s="6">
        <v>0.52698988800000002</v>
      </c>
      <c r="Q68" s="4">
        <f t="shared" si="21"/>
        <v>12.5</v>
      </c>
      <c r="R68">
        <f t="shared" si="28"/>
        <v>2000000</v>
      </c>
      <c r="S68">
        <f t="shared" si="29"/>
        <v>-33064921.700820621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-96.798631002157634</v>
      </c>
      <c r="AC68">
        <f t="shared" si="30"/>
        <v>-86.438341085106757</v>
      </c>
      <c r="AE68">
        <f t="shared" si="31"/>
        <v>0</v>
      </c>
      <c r="AF68">
        <f t="shared" si="32"/>
        <v>0</v>
      </c>
      <c r="AG68">
        <f t="shared" si="32"/>
        <v>-3.2677508609887881E-5</v>
      </c>
      <c r="AH68">
        <f t="shared" si="33"/>
        <v>-5.950873609410535</v>
      </c>
      <c r="AI68">
        <f t="shared" si="34"/>
        <v>-5.9509062869191451</v>
      </c>
      <c r="AJ68">
        <f t="shared" si="35"/>
        <v>-10.360289917050878</v>
      </c>
      <c r="AK68">
        <f t="shared" si="22"/>
        <v>-6.7759041701510352</v>
      </c>
      <c r="AL68">
        <f t="shared" si="26"/>
        <v>-23.087100374121057</v>
      </c>
      <c r="AN68">
        <f t="shared" si="36"/>
        <v>0</v>
      </c>
      <c r="AO68">
        <f t="shared" si="36"/>
        <v>0</v>
      </c>
      <c r="AP68">
        <f t="shared" si="36"/>
        <v>-3.2415588183131254E-8</v>
      </c>
      <c r="AQ68">
        <f t="shared" si="36"/>
        <v>-5.9031755007830028E-3</v>
      </c>
      <c r="AR68">
        <f t="shared" si="36"/>
        <v>-5.903207916371187E-3</v>
      </c>
      <c r="AS68">
        <f t="shared" si="36"/>
        <v>-1.0277248960997845E-2</v>
      </c>
      <c r="AT68">
        <f t="shared" si="36"/>
        <v>-6.7215931841730246E-3</v>
      </c>
      <c r="AU68">
        <f t="shared" si="23"/>
        <v>-2.2902050061542056E-2</v>
      </c>
      <c r="AW68">
        <v>65</v>
      </c>
      <c r="AX68">
        <f>IF(Z68&gt;0, (R68*SUMPRODUCT(K68:$K$98, X68:$X$98)-K68*$AZ$3)/Z68, 0)</f>
        <v>-33064921.700820621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8.8570061428938412E-4</v>
      </c>
      <c r="L69" s="2">
        <v>66</v>
      </c>
      <c r="M69" s="6">
        <v>0.54103594799999999</v>
      </c>
      <c r="Q69" s="4">
        <f t="shared" ref="Q69:Q89" si="48">$C$8</f>
        <v>12.5</v>
      </c>
      <c r="R69">
        <f t="shared" si="28"/>
        <v>2000000</v>
      </c>
      <c r="S69">
        <f t="shared" si="29"/>
        <v>-65760489.377568409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-86.438341085106757</v>
      </c>
      <c r="AC69">
        <f t="shared" si="30"/>
        <v>-77.181911504287015</v>
      </c>
      <c r="AE69">
        <f t="shared" si="31"/>
        <v>0</v>
      </c>
      <c r="AF69">
        <f t="shared" si="32"/>
        <v>0</v>
      </c>
      <c r="AG69">
        <f t="shared" si="32"/>
        <v>-1.4671026674760151E-5</v>
      </c>
      <c r="AH69">
        <f t="shared" si="33"/>
        <v>-2.8287530958446161</v>
      </c>
      <c r="AI69">
        <f t="shared" si="34"/>
        <v>-2.8287677668712909</v>
      </c>
      <c r="AJ69">
        <f t="shared" si="35"/>
        <v>-9.2564295808197414</v>
      </c>
      <c r="AK69">
        <f t="shared" si="22"/>
        <v>-6.0506838759574739</v>
      </c>
      <c r="AL69">
        <f t="shared" si="26"/>
        <v>-18.135881223648507</v>
      </c>
      <c r="AN69">
        <f t="shared" si="36"/>
        <v>0</v>
      </c>
      <c r="AO69">
        <f t="shared" si="36"/>
        <v>0</v>
      </c>
      <c r="AP69">
        <f t="shared" si="36"/>
        <v>-1.2994137338091007E-8</v>
      </c>
      <c r="AQ69">
        <f t="shared" si="36"/>
        <v>-2.5054283546625737E-3</v>
      </c>
      <c r="AR69">
        <f t="shared" si="36"/>
        <v>-2.5054413487999119E-3</v>
      </c>
      <c r="AS69">
        <f t="shared" si="36"/>
        <v>-8.1984253658584708E-3</v>
      </c>
      <c r="AT69">
        <f t="shared" si="36"/>
        <v>-5.3590944258064066E-3</v>
      </c>
      <c r="AU69">
        <f t="shared" si="23"/>
        <v>-1.606296114046479E-2</v>
      </c>
      <c r="AW69">
        <v>66</v>
      </c>
      <c r="AX69">
        <f>IF(Z69&gt;0, (R69*SUMPRODUCT(K69:$K$98, X69:$X$98)-K69*$AZ$3)/Z69, 0)</f>
        <v>-65760489.377568409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0.55517679799999997</v>
      </c>
      <c r="Q70" s="4">
        <f t="shared" si="48"/>
        <v>12.5</v>
      </c>
      <c r="R70">
        <f t="shared" si="28"/>
        <v>2000000</v>
      </c>
      <c r="S70">
        <f t="shared" si="29"/>
        <v>-135035283.60087955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-77.181911504287015</v>
      </c>
      <c r="AC70">
        <f t="shared" si="30"/>
        <v>-68.914476971641179</v>
      </c>
      <c r="AE70">
        <f t="shared" si="31"/>
        <v>0</v>
      </c>
      <c r="AF70">
        <f t="shared" si="32"/>
        <v>0</v>
      </c>
      <c r="AG70">
        <f t="shared" si="32"/>
        <v>-6.3793027953466221E-6</v>
      </c>
      <c r="AH70">
        <f t="shared" si="33"/>
        <v>-1.3032021780265484</v>
      </c>
      <c r="AI70">
        <f t="shared" si="34"/>
        <v>-1.3032085573293437</v>
      </c>
      <c r="AJ70">
        <f t="shared" si="35"/>
        <v>-8.2674345326458365</v>
      </c>
      <c r="AK70">
        <f t="shared" si="22"/>
        <v>-5.402733805300092</v>
      </c>
      <c r="AL70">
        <f t="shared" si="26"/>
        <v>-14.973376895275273</v>
      </c>
      <c r="AN70">
        <f t="shared" si="36"/>
        <v>0</v>
      </c>
      <c r="AO70">
        <f t="shared" si="36"/>
        <v>0</v>
      </c>
      <c r="AP70">
        <f t="shared" si="36"/>
        <v>-5.0447789326575783E-9</v>
      </c>
      <c r="AQ70">
        <f t="shared" si="36"/>
        <v>-1.0305776514476582E-3</v>
      </c>
      <c r="AR70">
        <f t="shared" si="36"/>
        <v>-1.0305826962265909E-3</v>
      </c>
      <c r="AS70">
        <f t="shared" si="36"/>
        <v>-6.5379212894300749E-3</v>
      </c>
      <c r="AT70">
        <f t="shared" si="36"/>
        <v>-4.2725041519609932E-3</v>
      </c>
      <c r="AU70">
        <f t="shared" si="23"/>
        <v>-1.184100813761766E-2</v>
      </c>
      <c r="AW70">
        <v>67</v>
      </c>
      <c r="AX70">
        <f>IF(Z70&gt;0, (R70*SUMPRODUCT(K70:$K$98, X70:$X$98)-K70*$AZ$3)/Z70, 0)</f>
        <v>-135035283.60087955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0.56908613200000002</v>
      </c>
      <c r="Q71" s="4">
        <f t="shared" si="48"/>
        <v>12.5</v>
      </c>
      <c r="R71">
        <f t="shared" si="28"/>
        <v>2000000</v>
      </c>
      <c r="S71">
        <f t="shared" si="29"/>
        <v>-286445497.22466499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-68.914476971641179</v>
      </c>
      <c r="AC71">
        <f t="shared" si="30"/>
        <v>-61.531632584113638</v>
      </c>
      <c r="AE71">
        <f t="shared" si="31"/>
        <v>0</v>
      </c>
      <c r="AF71">
        <f t="shared" si="32"/>
        <v>0</v>
      </c>
      <c r="AG71">
        <f t="shared" si="32"/>
        <v>-2.6851370147325591E-6</v>
      </c>
      <c r="AH71">
        <f t="shared" si="33"/>
        <v>-0.58085964042569549</v>
      </c>
      <c r="AI71">
        <f t="shared" si="34"/>
        <v>-0.58086232556271022</v>
      </c>
      <c r="AJ71">
        <f t="shared" si="35"/>
        <v>-7.3828443875275411</v>
      </c>
      <c r="AK71">
        <f t="shared" si="22"/>
        <v>-4.8240133880148832</v>
      </c>
      <c r="AL71">
        <f t="shared" si="26"/>
        <v>-12.787720101105133</v>
      </c>
      <c r="AN71">
        <f t="shared" si="36"/>
        <v>0</v>
      </c>
      <c r="AO71">
        <f t="shared" si="36"/>
        <v>0</v>
      </c>
      <c r="AP71">
        <f t="shared" si="36"/>
        <v>-1.8959084051337615E-9</v>
      </c>
      <c r="AQ71">
        <f t="shared" si="36"/>
        <v>-4.1013053279731281E-4</v>
      </c>
      <c r="AR71">
        <f t="shared" si="36"/>
        <v>-4.1013242870571796E-4</v>
      </c>
      <c r="AS71">
        <f t="shared" si="36"/>
        <v>-5.2128426412915126E-3</v>
      </c>
      <c r="AT71">
        <f t="shared" si="36"/>
        <v>-3.4061157693757926E-3</v>
      </c>
      <c r="AU71">
        <f t="shared" si="23"/>
        <v>-9.0290908393730225E-3</v>
      </c>
      <c r="AW71">
        <v>68</v>
      </c>
      <c r="AX71">
        <f>IF(Z71&gt;0, (R71*SUMPRODUCT(K71:$K$98, X71:$X$98)-K71*$AZ$3)/Z71, 0)</f>
        <v>-286445497.22466499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0.58332808999999997</v>
      </c>
      <c r="Q72" s="4">
        <f t="shared" si="48"/>
        <v>12.5</v>
      </c>
      <c r="R72">
        <f t="shared" si="28"/>
        <v>2000000</v>
      </c>
      <c r="S72">
        <f t="shared" si="29"/>
        <v>-628901290.25173688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-61.531632584113638</v>
      </c>
      <c r="AC72">
        <f t="shared" si="30"/>
        <v>-54.939297210022339</v>
      </c>
      <c r="AE72">
        <f t="shared" si="31"/>
        <v>0</v>
      </c>
      <c r="AF72">
        <f t="shared" si="32"/>
        <v>0</v>
      </c>
      <c r="AG72">
        <f t="shared" si="32"/>
        <v>-1.0919697983929881E-6</v>
      </c>
      <c r="AH72">
        <f t="shared" si="33"/>
        <v>-0.25061053539075923</v>
      </c>
      <c r="AI72">
        <f t="shared" si="34"/>
        <v>-0.25061162736055764</v>
      </c>
      <c r="AJ72">
        <f t="shared" si="35"/>
        <v>-6.5923353740912987</v>
      </c>
      <c r="AK72">
        <f t="shared" ref="AK72:AK89" si="49">G72*SUM(AB72:AB72, AE72:AF72)</f>
        <v>-4.3072142808879548</v>
      </c>
      <c r="AL72">
        <f t="shared" si="26"/>
        <v>-11.150161282339811</v>
      </c>
      <c r="AN72">
        <f t="shared" si="36"/>
        <v>0</v>
      </c>
      <c r="AO72">
        <f t="shared" si="36"/>
        <v>0</v>
      </c>
      <c r="AP72">
        <f t="shared" si="36"/>
        <v>-6.8840418955428631E-10</v>
      </c>
      <c r="AQ72">
        <f t="shared" si="36"/>
        <v>-1.5799094696880328E-4</v>
      </c>
      <c r="AR72">
        <f t="shared" si="36"/>
        <v>-1.5799163537299284E-4</v>
      </c>
      <c r="AS72">
        <f t="shared" si="36"/>
        <v>-4.1559677723230649E-3</v>
      </c>
      <c r="AT72">
        <f t="shared" si="36"/>
        <v>-2.7153721290048092E-3</v>
      </c>
      <c r="AU72">
        <f t="shared" si="23"/>
        <v>-7.0293315367008667E-3</v>
      </c>
      <c r="AW72">
        <v>69</v>
      </c>
      <c r="AX72">
        <f>IF(Z72&gt;0, (R72*SUMPRODUCT(K72:$K$98, X72:$X$98)-K72*$AZ$3)/Z72, 0)</f>
        <v>-628901290.25173688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0.59781937299999999</v>
      </c>
      <c r="Q73" s="4">
        <f t="shared" si="48"/>
        <v>12.5</v>
      </c>
      <c r="R73">
        <f t="shared" si="28"/>
        <v>2000000</v>
      </c>
      <c r="S73">
        <f t="shared" si="29"/>
        <v>-1431790542.5948117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-54.939297210022339</v>
      </c>
      <c r="AC73">
        <f t="shared" si="30"/>
        <v>-49.053075286126351</v>
      </c>
      <c r="AE73">
        <f t="shared" si="31"/>
        <v>0</v>
      </c>
      <c r="AF73">
        <f t="shared" si="32"/>
        <v>0</v>
      </c>
      <c r="AG73">
        <f t="shared" si="32"/>
        <v>-4.2824940019882577E-7</v>
      </c>
      <c r="AH73">
        <f t="shared" si="33"/>
        <v>-0.1044481120336372</v>
      </c>
      <c r="AI73">
        <f t="shared" si="34"/>
        <v>-0.10444854028303741</v>
      </c>
      <c r="AJ73">
        <f t="shared" si="35"/>
        <v>-5.8862219238959881</v>
      </c>
      <c r="AK73">
        <f t="shared" si="49"/>
        <v>-3.8457508047015643</v>
      </c>
      <c r="AL73">
        <f t="shared" si="26"/>
        <v>-9.8364212688805903</v>
      </c>
      <c r="AN73">
        <f t="shared" si="36"/>
        <v>0</v>
      </c>
      <c r="AO73">
        <f t="shared" si="36"/>
        <v>0</v>
      </c>
      <c r="AP73">
        <f t="shared" si="36"/>
        <v>-2.4105248811502401E-10</v>
      </c>
      <c r="AQ73">
        <f t="shared" si="36"/>
        <v>-5.8791622995702356E-5</v>
      </c>
      <c r="AR73">
        <f t="shared" si="36"/>
        <v>-5.8791864048190479E-5</v>
      </c>
      <c r="AS73">
        <f t="shared" si="36"/>
        <v>-3.313229253079108E-3</v>
      </c>
      <c r="AT73">
        <f t="shared" si="36"/>
        <v>-2.1646914151269596E-3</v>
      </c>
      <c r="AU73">
        <f t="shared" si="23"/>
        <v>-5.5367125322542581E-3</v>
      </c>
      <c r="AW73">
        <v>70</v>
      </c>
      <c r="AX73">
        <f>IF(Z73&gt;0, (R73*SUMPRODUCT(K73:$K$98, X73:$X$98)-K73*$AZ$3)/Z73, 0)</f>
        <v>-1431790542.5948117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0.61246634</v>
      </c>
      <c r="Q74" s="4">
        <f t="shared" si="48"/>
        <v>12.5</v>
      </c>
      <c r="R74">
        <f t="shared" si="28"/>
        <v>2000000</v>
      </c>
      <c r="S74">
        <f t="shared" si="29"/>
        <v>-3386150642.8766236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-49.053075286126351</v>
      </c>
      <c r="AC74">
        <f t="shared" si="30"/>
        <v>-43.797437725211005</v>
      </c>
      <c r="AE74">
        <f t="shared" si="31"/>
        <v>0</v>
      </c>
      <c r="AF74">
        <f t="shared" si="32"/>
        <v>0</v>
      </c>
      <c r="AG74">
        <f t="shared" si="32"/>
        <v>-1.6167856344986743E-7</v>
      </c>
      <c r="AH74">
        <f t="shared" si="33"/>
        <v>-4.1966134839515216E-2</v>
      </c>
      <c r="AI74">
        <f t="shared" si="34"/>
        <v>-4.1966296518078663E-2</v>
      </c>
      <c r="AJ74">
        <f t="shared" si="35"/>
        <v>-5.2556375609153463</v>
      </c>
      <c r="AK74">
        <f t="shared" si="49"/>
        <v>-3.4337152700288449</v>
      </c>
      <c r="AL74">
        <f t="shared" si="26"/>
        <v>-8.731319127462271</v>
      </c>
      <c r="AN74">
        <f t="shared" si="36"/>
        <v>0</v>
      </c>
      <c r="AO74">
        <f t="shared" si="36"/>
        <v>0</v>
      </c>
      <c r="AP74">
        <f t="shared" si="36"/>
        <v>-8.1254846509081713E-11</v>
      </c>
      <c r="AQ74">
        <f t="shared" si="36"/>
        <v>-2.1090933591957464E-5</v>
      </c>
      <c r="AR74">
        <f t="shared" si="36"/>
        <v>-2.1091014846803974E-5</v>
      </c>
      <c r="AS74">
        <f t="shared" si="36"/>
        <v>-2.6413274228030705E-3</v>
      </c>
      <c r="AT74">
        <f t="shared" si="36"/>
        <v>-1.7256833637601982E-3</v>
      </c>
      <c r="AU74">
        <f t="shared" si="23"/>
        <v>-4.388101801410073E-3</v>
      </c>
      <c r="AW74">
        <v>71</v>
      </c>
      <c r="AX74">
        <f>IF(Z74&gt;0, (R74*SUMPRODUCT(K74:$K$98, X74:$X$98)-K74*$AZ$3)/Z74, 0)</f>
        <v>-3386150642.8766236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0.62717650000000003</v>
      </c>
      <c r="Q75" s="4">
        <f t="shared" si="48"/>
        <v>12.5</v>
      </c>
      <c r="R75">
        <f t="shared" si="28"/>
        <v>2000000</v>
      </c>
      <c r="S75">
        <f t="shared" si="29"/>
        <v>-8332839947.8777122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-43.797437725211005</v>
      </c>
      <c r="AC75">
        <f t="shared" si="30"/>
        <v>-39.104872787092489</v>
      </c>
      <c r="AE75">
        <f t="shared" si="31"/>
        <v>0</v>
      </c>
      <c r="AF75">
        <f t="shared" si="32"/>
        <v>0</v>
      </c>
      <c r="AG75">
        <f t="shared" si="32"/>
        <v>-5.8660782265852979E-8</v>
      </c>
      <c r="AH75">
        <f t="shared" si="33"/>
        <v>-1.6224159287922525E-2</v>
      </c>
      <c r="AI75">
        <f t="shared" si="34"/>
        <v>-1.6224217948704791E-2</v>
      </c>
      <c r="AJ75">
        <f t="shared" si="35"/>
        <v>-4.6925649381185153</v>
      </c>
      <c r="AK75">
        <f t="shared" si="49"/>
        <v>-3.0658206407647706</v>
      </c>
      <c r="AL75">
        <f t="shared" si="26"/>
        <v>-7.7746097968319905</v>
      </c>
      <c r="AN75">
        <f t="shared" si="36"/>
        <v>0</v>
      </c>
      <c r="AO75">
        <f t="shared" si="36"/>
        <v>0</v>
      </c>
      <c r="AP75">
        <f t="shared" si="36"/>
        <v>-2.632247125213197E-11</v>
      </c>
      <c r="AQ75">
        <f t="shared" si="36"/>
        <v>-7.2801614630861541E-6</v>
      </c>
      <c r="AR75">
        <f t="shared" si="36"/>
        <v>-7.2801877855574064E-6</v>
      </c>
      <c r="AS75">
        <f t="shared" si="36"/>
        <v>-2.1056641406960782E-3</v>
      </c>
      <c r="AT75">
        <f t="shared" si="36"/>
        <v>-1.3757057537178419E-3</v>
      </c>
      <c r="AU75">
        <f t="shared" si="23"/>
        <v>-3.4886500821994775E-3</v>
      </c>
      <c r="AW75">
        <v>72</v>
      </c>
      <c r="AX75">
        <f>IF(Z75&gt;0, (R75*SUMPRODUCT(K75:$K$98, X75:$X$98)-K75*$AZ$3)/Z75, 0)</f>
        <v>-8332839947.8777122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0.64196478899999998</v>
      </c>
      <c r="Q76" s="4">
        <f t="shared" si="48"/>
        <v>12.5</v>
      </c>
      <c r="R76">
        <f t="shared" si="28"/>
        <v>2000000</v>
      </c>
      <c r="S76">
        <f t="shared" si="29"/>
        <v>-21377253615.771198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-39.104872787092489</v>
      </c>
      <c r="AC76">
        <f t="shared" si="30"/>
        <v>-34.915071112743163</v>
      </c>
      <c r="AE76">
        <f t="shared" si="31"/>
        <v>0</v>
      </c>
      <c r="AF76">
        <f t="shared" si="32"/>
        <v>0</v>
      </c>
      <c r="AG76">
        <f t="shared" si="32"/>
        <v>-2.04160177333212E-8</v>
      </c>
      <c r="AH76">
        <f t="shared" si="33"/>
        <v>-6.0253050735797195E-3</v>
      </c>
      <c r="AI76">
        <f t="shared" si="34"/>
        <v>-6.0253254895974526E-3</v>
      </c>
      <c r="AJ76">
        <f t="shared" si="35"/>
        <v>-4.1898016743493258</v>
      </c>
      <c r="AK76">
        <f t="shared" si="49"/>
        <v>-2.7373410950964745</v>
      </c>
      <c r="AL76">
        <f t="shared" si="26"/>
        <v>-6.9331680949353975</v>
      </c>
      <c r="AN76">
        <f t="shared" si="36"/>
        <v>0</v>
      </c>
      <c r="AO76">
        <f t="shared" si="36"/>
        <v>0</v>
      </c>
      <c r="AP76">
        <f t="shared" si="36"/>
        <v>-8.1795953895332008E-12</v>
      </c>
      <c r="AQ76">
        <f t="shared" si="36"/>
        <v>-2.4140142433333521E-6</v>
      </c>
      <c r="AR76">
        <f t="shared" si="36"/>
        <v>-2.4140224229287415E-6</v>
      </c>
      <c r="AS76">
        <f t="shared" si="36"/>
        <v>-1.6786271890150426E-3</v>
      </c>
      <c r="AT76">
        <f t="shared" si="36"/>
        <v>-1.0967046998831397E-3</v>
      </c>
      <c r="AU76">
        <f t="shared" si="23"/>
        <v>-2.7777459113211109E-3</v>
      </c>
      <c r="AW76">
        <v>73</v>
      </c>
      <c r="AX76">
        <f>IF(Z76&gt;0, (R76*SUMPRODUCT(K76:$K$98, X76:$X$98)-K76*$AZ$3)/Z76, 0)</f>
        <v>-21377253615.771198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0.65685820900000003</v>
      </c>
      <c r="Q77" s="4">
        <f t="shared" si="48"/>
        <v>12.5</v>
      </c>
      <c r="R77">
        <f t="shared" si="28"/>
        <v>2000000</v>
      </c>
      <c r="S77">
        <f t="shared" si="29"/>
        <v>-57293426850.15802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-34.915071112743163</v>
      </c>
      <c r="AC77">
        <f t="shared" si="30"/>
        <v>-31.174172674515614</v>
      </c>
      <c r="AE77">
        <f t="shared" si="31"/>
        <v>0</v>
      </c>
      <c r="AF77">
        <f t="shared" si="32"/>
        <v>0</v>
      </c>
      <c r="AG77">
        <f t="shared" si="32"/>
        <v>-6.8014287127663831E-9</v>
      </c>
      <c r="AH77">
        <f t="shared" si="33"/>
        <v>-2.1456686149154565E-3</v>
      </c>
      <c r="AI77">
        <f t="shared" si="34"/>
        <v>-2.1456754163441693E-3</v>
      </c>
      <c r="AJ77">
        <f t="shared" si="35"/>
        <v>-3.7408984382275499</v>
      </c>
      <c r="AK77">
        <f t="shared" si="49"/>
        <v>-2.4440549778920215</v>
      </c>
      <c r="AL77">
        <f t="shared" si="26"/>
        <v>-6.1870990915359156</v>
      </c>
      <c r="AN77">
        <f t="shared" si="36"/>
        <v>0</v>
      </c>
      <c r="AO77">
        <f t="shared" si="36"/>
        <v>0</v>
      </c>
      <c r="AP77">
        <f t="shared" si="36"/>
        <v>-2.4330045158253856E-12</v>
      </c>
      <c r="AQ77">
        <f t="shared" si="36"/>
        <v>-7.6754776827334782E-7</v>
      </c>
      <c r="AR77">
        <f t="shared" si="36"/>
        <v>-7.6755020127786371E-7</v>
      </c>
      <c r="AS77">
        <f t="shared" si="36"/>
        <v>-1.3381927794623328E-3</v>
      </c>
      <c r="AT77">
        <f t="shared" si="36"/>
        <v>-8.7428642558222012E-4</v>
      </c>
      <c r="AU77">
        <f t="shared" si="23"/>
        <v>-2.2132467552458306E-3</v>
      </c>
      <c r="AW77">
        <v>74</v>
      </c>
      <c r="AX77">
        <f>IF(Z77&gt;0, (R77*SUMPRODUCT(K77:$K$98, X77:$X$98)-K77*$AZ$3)/Z77, 0)</f>
        <v>-57293426850.15802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0.67177231000000004</v>
      </c>
      <c r="Q78" s="4">
        <f t="shared" si="48"/>
        <v>12.5</v>
      </c>
      <c r="R78">
        <f t="shared" si="28"/>
        <v>2000000</v>
      </c>
      <c r="S78">
        <f t="shared" si="29"/>
        <v>-160749200036.95773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-31.174172674515614</v>
      </c>
      <c r="AC78">
        <f t="shared" si="30"/>
        <v>-27.834083395418936</v>
      </c>
      <c r="AE78">
        <f t="shared" si="31"/>
        <v>0</v>
      </c>
      <c r="AF78">
        <f t="shared" si="32"/>
        <v>0</v>
      </c>
      <c r="AG78">
        <f t="shared" si="32"/>
        <v>-2.1644029479633198E-9</v>
      </c>
      <c r="AH78">
        <f t="shared" si="33"/>
        <v>-7.3104183642806395E-4</v>
      </c>
      <c r="AI78">
        <f t="shared" si="34"/>
        <v>-7.3104400083101194E-4</v>
      </c>
      <c r="AJ78">
        <f t="shared" si="35"/>
        <v>-3.3400892790966772</v>
      </c>
      <c r="AK78">
        <f t="shared" si="49"/>
        <v>-2.1821920872160931</v>
      </c>
      <c r="AL78">
        <f t="shared" si="26"/>
        <v>-5.5230124103136014</v>
      </c>
      <c r="AN78">
        <f t="shared" si="36"/>
        <v>0</v>
      </c>
      <c r="AO78">
        <f t="shared" si="36"/>
        <v>0</v>
      </c>
      <c r="AP78">
        <f t="shared" si="36"/>
        <v>-6.9129411324167953E-13</v>
      </c>
      <c r="AQ78">
        <f t="shared" si="36"/>
        <v>-2.334892948337787E-7</v>
      </c>
      <c r="AR78">
        <f t="shared" si="36"/>
        <v>-2.3348998612789195E-7</v>
      </c>
      <c r="AS78">
        <f t="shared" si="36"/>
        <v>-1.0667995340303464E-3</v>
      </c>
      <c r="AT78">
        <f t="shared" si="36"/>
        <v>-6.9697583126772931E-4</v>
      </c>
      <c r="AU78">
        <f t="shared" si="23"/>
        <v>-1.7640088552842038E-3</v>
      </c>
      <c r="AW78">
        <v>75</v>
      </c>
      <c r="AX78">
        <f>IF(Z78&gt;0, (R78*SUMPRODUCT(K78:$K$98, X78:$X$98)-K78*$AZ$3)/Z78, 0)</f>
        <v>-160749200036.95773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0.68662034599999999</v>
      </c>
      <c r="Q79" s="4">
        <f t="shared" si="48"/>
        <v>12.5</v>
      </c>
      <c r="R79">
        <f t="shared" si="28"/>
        <v>2000000</v>
      </c>
      <c r="S79">
        <f t="shared" si="29"/>
        <v>-473090633190.3446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-27.834083395418936</v>
      </c>
      <c r="AC79">
        <f t="shared" si="30"/>
        <v>-24.851860372975686</v>
      </c>
      <c r="AE79">
        <f t="shared" si="31"/>
        <v>0</v>
      </c>
      <c r="AF79">
        <f t="shared" si="32"/>
        <v>0</v>
      </c>
      <c r="AG79">
        <f t="shared" si="32"/>
        <v>-6.5663581746969195E-10</v>
      </c>
      <c r="AH79">
        <f t="shared" si="33"/>
        <v>-2.3777969616223913E-4</v>
      </c>
      <c r="AI79">
        <f t="shared" si="34"/>
        <v>-2.377803527980566E-4</v>
      </c>
      <c r="AJ79">
        <f t="shared" si="35"/>
        <v>-2.9822230224432502</v>
      </c>
      <c r="AK79">
        <f t="shared" si="49"/>
        <v>-1.9483858376793257</v>
      </c>
      <c r="AL79">
        <f t="shared" si="26"/>
        <v>-4.9308466404753739</v>
      </c>
      <c r="AN79">
        <f t="shared" si="36"/>
        <v>0</v>
      </c>
      <c r="AO79">
        <f t="shared" si="36"/>
        <v>0</v>
      </c>
      <c r="AP79">
        <f t="shared" si="36"/>
        <v>-1.8725407936383708E-13</v>
      </c>
      <c r="AQ79">
        <f t="shared" si="36"/>
        <v>-6.7808086174537877E-8</v>
      </c>
      <c r="AR79">
        <f t="shared" si="36"/>
        <v>-6.7808273428617245E-8</v>
      </c>
      <c r="AS79">
        <f t="shared" si="36"/>
        <v>-8.504461859499857E-4</v>
      </c>
      <c r="AT79">
        <f t="shared" si="36"/>
        <v>-5.5562487846929026E-4</v>
      </c>
      <c r="AU79">
        <f t="shared" si="23"/>
        <v>-1.4061388726927045E-3</v>
      </c>
      <c r="AW79">
        <v>76</v>
      </c>
      <c r="AX79">
        <f>IF(Z79&gt;0, (R79*SUMPRODUCT(K79:$K$98, X79:$X$98)-K79*$AZ$3)/Z79, 0)</f>
        <v>-473090633190.3446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2.5461776199385772E-4</v>
      </c>
      <c r="L80" s="2">
        <v>77</v>
      </c>
      <c r="M80" s="6">
        <v>0.70385879699999998</v>
      </c>
      <c r="Q80" s="4">
        <f t="shared" si="48"/>
        <v>12.5</v>
      </c>
      <c r="R80">
        <f t="shared" si="28"/>
        <v>2000000</v>
      </c>
      <c r="S80">
        <f t="shared" si="29"/>
        <v>-1476202475334.124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-24.851860372975686</v>
      </c>
      <c r="AC80">
        <f t="shared" si="30"/>
        <v>-22.189161105129713</v>
      </c>
      <c r="AE80">
        <f t="shared" si="31"/>
        <v>0</v>
      </c>
      <c r="AF80">
        <f t="shared" si="32"/>
        <v>0</v>
      </c>
      <c r="AG80">
        <f t="shared" si="32"/>
        <v>-1.8789056274366609E-10</v>
      </c>
      <c r="AH80">
        <f t="shared" si="33"/>
        <v>-7.3948623448212629E-5</v>
      </c>
      <c r="AI80">
        <f t="shared" si="34"/>
        <v>-7.394881133877537E-5</v>
      </c>
      <c r="AJ80">
        <f t="shared" si="35"/>
        <v>-2.6626992678459729</v>
      </c>
      <c r="AK80">
        <f t="shared" si="49"/>
        <v>-1.7396302261082981</v>
      </c>
      <c r="AL80">
        <f t="shared" si="26"/>
        <v>-4.4024034427656096</v>
      </c>
      <c r="AN80">
        <f t="shared" si="36"/>
        <v>0</v>
      </c>
      <c r="AO80">
        <f t="shared" si="36"/>
        <v>0</v>
      </c>
      <c r="AP80">
        <f t="shared" si="36"/>
        <v>-4.7840274585558761E-14</v>
      </c>
      <c r="AQ80">
        <f t="shared" si="36"/>
        <v>-1.882863300491041E-8</v>
      </c>
      <c r="AR80">
        <f t="shared" si="36"/>
        <v>-1.8828680845184993E-8</v>
      </c>
      <c r="AS80">
        <f t="shared" si="36"/>
        <v>-6.7797052844162516E-4</v>
      </c>
      <c r="AT80">
        <f t="shared" si="36"/>
        <v>-4.4294075486856356E-4</v>
      </c>
      <c r="AU80">
        <f t="shared" si="23"/>
        <v>-1.1209301119910339E-3</v>
      </c>
      <c r="AW80">
        <v>77</v>
      </c>
      <c r="AX80">
        <f>IF(Z80&gt;0, (R80*SUMPRODUCT(K80:$K$98, X80:$X$98)-K80*$AZ$3)/Z80, 0)</f>
        <v>-1476202475334.124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2.2733728749451581E-4</v>
      </c>
      <c r="L81" s="2">
        <v>78</v>
      </c>
      <c r="M81" s="6">
        <v>0.72100360699999999</v>
      </c>
      <c r="Q81" s="4">
        <f t="shared" si="48"/>
        <v>12.5</v>
      </c>
      <c r="R81">
        <f t="shared" si="28"/>
        <v>2000000</v>
      </c>
      <c r="S81">
        <f t="shared" si="29"/>
        <v>-4899834941197.9434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-22.189161105129713</v>
      </c>
      <c r="AC81">
        <f t="shared" si="30"/>
        <v>-19.811751002838651</v>
      </c>
      <c r="AE81">
        <f t="shared" si="31"/>
        <v>0</v>
      </c>
      <c r="AF81">
        <f t="shared" si="32"/>
        <v>0</v>
      </c>
      <c r="AG81">
        <f t="shared" si="32"/>
        <v>-5.0541883656786371E-11</v>
      </c>
      <c r="AH81">
        <f t="shared" si="33"/>
        <v>-2.1675163753510888E-5</v>
      </c>
      <c r="AI81">
        <f t="shared" si="34"/>
        <v>-2.1675214295394545E-5</v>
      </c>
      <c r="AJ81">
        <f t="shared" si="35"/>
        <v>-2.3774101022910621</v>
      </c>
      <c r="AK81">
        <f t="shared" si="49"/>
        <v>-1.55324127735908</v>
      </c>
      <c r="AL81">
        <f t="shared" si="26"/>
        <v>-3.9306730548644375</v>
      </c>
      <c r="AN81">
        <f t="shared" si="36"/>
        <v>0</v>
      </c>
      <c r="AO81">
        <f t="shared" si="36"/>
        <v>0</v>
      </c>
      <c r="AP81">
        <f t="shared" si="36"/>
        <v>-1.1490054735397213E-14</v>
      </c>
      <c r="AQ81">
        <f t="shared" si="36"/>
        <v>-4.9275729337226132E-9</v>
      </c>
      <c r="AR81">
        <f t="shared" si="36"/>
        <v>-4.9275844237773483E-9</v>
      </c>
      <c r="AS81">
        <f t="shared" si="36"/>
        <v>-5.4047396391690937E-4</v>
      </c>
      <c r="AT81">
        <f t="shared" si="36"/>
        <v>-3.5310965881933014E-4</v>
      </c>
      <c r="AU81">
        <f t="shared" si="23"/>
        <v>-8.9358855032066334E-4</v>
      </c>
      <c r="AW81">
        <v>78</v>
      </c>
      <c r="AX81">
        <f>IF(Z81&gt;0, (R81*SUMPRODUCT(K81:$K$98, X81:$X$98)-K81*$AZ$3)/Z81, 0)</f>
        <v>-4899834941197.9434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2.0297972097724624E-4</v>
      </c>
      <c r="L82" s="2">
        <v>79</v>
      </c>
      <c r="M82" s="6">
        <v>0.73803352099999997</v>
      </c>
      <c r="Q82" s="4">
        <f t="shared" si="48"/>
        <v>12.5</v>
      </c>
      <c r="R82">
        <f t="shared" si="28"/>
        <v>2000000</v>
      </c>
      <c r="S82">
        <f t="shared" si="29"/>
        <v>-17362835899755.715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-19.811751002838651</v>
      </c>
      <c r="AC82">
        <f t="shared" si="30"/>
        <v>-17.689063399623638</v>
      </c>
      <c r="AE82">
        <f t="shared" si="31"/>
        <v>0</v>
      </c>
      <c r="AF82">
        <f t="shared" si="32"/>
        <v>0</v>
      </c>
      <c r="AG82">
        <f t="shared" si="32"/>
        <v>-1.2734860467028108E-11</v>
      </c>
      <c r="AH82">
        <f t="shared" si="33"/>
        <v>-5.9682566965104633E-6</v>
      </c>
      <c r="AI82">
        <f t="shared" si="34"/>
        <v>-5.96826943137093E-6</v>
      </c>
      <c r="AJ82">
        <f t="shared" si="35"/>
        <v>-2.122687603215013</v>
      </c>
      <c r="AK82">
        <f t="shared" si="49"/>
        <v>-1.3868225701987058</v>
      </c>
      <c r="AL82">
        <f t="shared" si="26"/>
        <v>-3.5095161416831502</v>
      </c>
      <c r="AN82">
        <f t="shared" si="36"/>
        <v>0</v>
      </c>
      <c r="AO82">
        <f t="shared" si="36"/>
        <v>0</v>
      </c>
      <c r="AP82">
        <f t="shared" si="36"/>
        <v>-2.5849184242815292E-15</v>
      </c>
      <c r="AQ82">
        <f t="shared" si="36"/>
        <v>-1.2114350789782753E-9</v>
      </c>
      <c r="AR82">
        <f t="shared" si="36"/>
        <v>-1.2114376638966994E-9</v>
      </c>
      <c r="AS82">
        <f t="shared" si="36"/>
        <v>-4.3086253742244293E-4</v>
      </c>
      <c r="AT82">
        <f t="shared" si="36"/>
        <v>-2.8149685834388078E-4</v>
      </c>
      <c r="AU82">
        <f t="shared" si="23"/>
        <v>-7.123606072039876E-4</v>
      </c>
      <c r="AW82">
        <v>79</v>
      </c>
      <c r="AX82">
        <f>IF(Z82&gt;0, (R82*SUMPRODUCT(K82:$K$98, X82:$X$98)-K82*$AZ$3)/Z82, 0)</f>
        <v>-17362835899755.715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1.8123189372968413E-4</v>
      </c>
      <c r="L83" s="2">
        <v>80</v>
      </c>
      <c r="M83" s="6">
        <v>0.75492728399999998</v>
      </c>
      <c r="Q83" s="4">
        <f t="shared" si="48"/>
        <v>12.5</v>
      </c>
      <c r="R83">
        <f t="shared" si="28"/>
        <v>2000000</v>
      </c>
      <c r="S83">
        <f t="shared" si="29"/>
        <v>-65947815289537.344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-17.689063399623638</v>
      </c>
      <c r="AC83">
        <f t="shared" si="30"/>
        <v>-15.793806607850621</v>
      </c>
      <c r="AE83">
        <f t="shared" si="31"/>
        <v>0</v>
      </c>
      <c r="AF83">
        <f t="shared" si="32"/>
        <v>0</v>
      </c>
      <c r="AG83">
        <f t="shared" si="32"/>
        <v>-2.9936182378653256E-12</v>
      </c>
      <c r="AH83">
        <f t="shared" si="33"/>
        <v>-1.5382229799188001E-6</v>
      </c>
      <c r="AI83">
        <f t="shared" si="34"/>
        <v>-1.538225973537038E-6</v>
      </c>
      <c r="AJ83">
        <f t="shared" si="35"/>
        <v>-1.8952567917730168</v>
      </c>
      <c r="AK83">
        <f t="shared" si="49"/>
        <v>-1.2382344379736547</v>
      </c>
      <c r="AL83">
        <f t="shared" si="26"/>
        <v>-3.133492767972645</v>
      </c>
      <c r="AN83">
        <f t="shared" si="36"/>
        <v>0</v>
      </c>
      <c r="AO83">
        <f t="shared" si="36"/>
        <v>0</v>
      </c>
      <c r="AP83">
        <f t="shared" si="36"/>
        <v>-5.4253910235205298E-16</v>
      </c>
      <c r="AQ83">
        <f t="shared" si="36"/>
        <v>-2.7877506362920201E-10</v>
      </c>
      <c r="AR83">
        <f t="shared" si="36"/>
        <v>-2.7877560616830437E-10</v>
      </c>
      <c r="AS83">
        <f t="shared" si="36"/>
        <v>-3.4348097747706946E-4</v>
      </c>
      <c r="AT83">
        <f t="shared" si="36"/>
        <v>-2.2440757207527656E-4</v>
      </c>
      <c r="AU83">
        <f t="shared" si="23"/>
        <v>-5.6788882832795214E-4</v>
      </c>
      <c r="AW83">
        <v>80</v>
      </c>
      <c r="AX83">
        <f>IF(Z83&gt;0, (R83*SUMPRODUCT(K83:$K$98, X83:$X$98)-K83*$AZ$3)/Z83, 0)</f>
        <v>-65947815289537.344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1.6181419083007511E-4</v>
      </c>
      <c r="L84" s="2">
        <v>81</v>
      </c>
      <c r="M84" s="6">
        <v>0.77166421299999999</v>
      </c>
      <c r="Q84" s="4">
        <f t="shared" si="48"/>
        <v>12.5</v>
      </c>
      <c r="R84">
        <f t="shared" si="28"/>
        <v>2000000</v>
      </c>
      <c r="S84">
        <f t="shared" si="29"/>
        <v>-269685417801402.31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-15.793806607850621</v>
      </c>
      <c r="AC84">
        <f t="shared" si="30"/>
        <v>-14.101613042964711</v>
      </c>
      <c r="AE84">
        <f t="shared" si="31"/>
        <v>0</v>
      </c>
      <c r="AF84">
        <f t="shared" si="32"/>
        <v>0</v>
      </c>
      <c r="AG84">
        <f t="shared" si="32"/>
        <v>-6.5361399394187911E-13</v>
      </c>
      <c r="AH84">
        <f t="shared" si="33"/>
        <v>-3.6961088984716692E-7</v>
      </c>
      <c r="AI84">
        <f t="shared" si="34"/>
        <v>-3.6961154346116087E-7</v>
      </c>
      <c r="AJ84">
        <f t="shared" si="35"/>
        <v>-1.6921935648859101</v>
      </c>
      <c r="AK84">
        <f t="shared" si="49"/>
        <v>-1.1055664625495436</v>
      </c>
      <c r="AL84">
        <f t="shared" si="26"/>
        <v>-2.7977603970469973</v>
      </c>
      <c r="AN84">
        <f t="shared" si="36"/>
        <v>0</v>
      </c>
      <c r="AO84">
        <f t="shared" si="36"/>
        <v>0</v>
      </c>
      <c r="AP84">
        <f t="shared" si="36"/>
        <v>-1.0576401954491879E-16</v>
      </c>
      <c r="AQ84">
        <f t="shared" si="36"/>
        <v>-5.980828706260334E-11</v>
      </c>
      <c r="AR84">
        <f t="shared" si="36"/>
        <v>-5.9808392826622887E-11</v>
      </c>
      <c r="AS84">
        <f t="shared" si="36"/>
        <v>-2.7382093242987374E-4</v>
      </c>
      <c r="AT84">
        <f t="shared" si="36"/>
        <v>-1.7889634254632293E-4</v>
      </c>
      <c r="AU84">
        <f t="shared" si="23"/>
        <v>-4.5271733478458953E-4</v>
      </c>
      <c r="AW84">
        <v>81</v>
      </c>
      <c r="AX84">
        <f>IF(Z84&gt;0, (R84*SUMPRODUCT(K84:$K$98, X84:$X$98)-K84*$AZ$3)/Z84, 0)</f>
        <v>-269685417801402.31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1.4447695609828135E-4</v>
      </c>
      <c r="L85" s="2">
        <v>82</v>
      </c>
      <c r="M85" s="6">
        <v>0.78831611899999998</v>
      </c>
      <c r="Q85" s="4">
        <f t="shared" si="48"/>
        <v>12.5</v>
      </c>
      <c r="R85">
        <f t="shared" si="28"/>
        <v>2000000</v>
      </c>
      <c r="S85">
        <f t="shared" si="29"/>
        <v>-1193900823484184.5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-14.101613042964711</v>
      </c>
      <c r="AC85">
        <f t="shared" si="30"/>
        <v>-12.590725931270335</v>
      </c>
      <c r="AE85">
        <f t="shared" si="31"/>
        <v>0</v>
      </c>
      <c r="AF85">
        <f t="shared" si="32"/>
        <v>0</v>
      </c>
      <c r="AG85">
        <f t="shared" si="32"/>
        <v>-1.3182340697410871E-13</v>
      </c>
      <c r="AH85">
        <f t="shared" si="33"/>
        <v>-8.2440711524536257E-8</v>
      </c>
      <c r="AI85">
        <f t="shared" si="34"/>
        <v>-8.2440843347943231E-8</v>
      </c>
      <c r="AJ85">
        <f t="shared" si="35"/>
        <v>-1.5108871116943767</v>
      </c>
      <c r="AK85">
        <f t="shared" si="49"/>
        <v>-0.9871129130075299</v>
      </c>
      <c r="AL85">
        <f t="shared" si="26"/>
        <v>-2.49800010714275</v>
      </c>
      <c r="AN85">
        <f t="shared" si="36"/>
        <v>0</v>
      </c>
      <c r="AO85">
        <f t="shared" si="36"/>
        <v>0</v>
      </c>
      <c r="AP85">
        <f t="shared" si="36"/>
        <v>-1.9045444582124179E-17</v>
      </c>
      <c r="AQ85">
        <f t="shared" si="36"/>
        <v>-1.1910783059641501E-11</v>
      </c>
      <c r="AR85">
        <f t="shared" si="36"/>
        <v>-1.1910802105086083E-11</v>
      </c>
      <c r="AS85">
        <f t="shared" si="36"/>
        <v>-2.1828837090572757E-4</v>
      </c>
      <c r="AT85">
        <f t="shared" si="36"/>
        <v>-1.4261506899663552E-4</v>
      </c>
      <c r="AU85">
        <f t="shared" si="23"/>
        <v>-3.6090345181316521E-4</v>
      </c>
      <c r="AW85">
        <v>82</v>
      </c>
      <c r="AX85">
        <f>IF(Z85&gt;0, (R85*SUMPRODUCT(K85:$K$98, X85:$X$98)-K85*$AZ$3)/Z85, 0)</f>
        <v>-1193900823484184.5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1.2899728223060835E-4</v>
      </c>
      <c r="L86" s="2">
        <v>83</v>
      </c>
      <c r="M86" s="6">
        <v>0.80496745000000003</v>
      </c>
      <c r="Q86" s="4">
        <f t="shared" si="48"/>
        <v>12.5</v>
      </c>
      <c r="R86">
        <f t="shared" si="28"/>
        <v>2000000</v>
      </c>
      <c r="S86">
        <f t="shared" si="29"/>
        <v>-5761055976971948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-12.590725931270335</v>
      </c>
      <c r="AC86">
        <f t="shared" si="30"/>
        <v>-11.241719581501723</v>
      </c>
      <c r="AE86">
        <f t="shared" si="31"/>
        <v>0</v>
      </c>
      <c r="AF86">
        <f t="shared" si="32"/>
        <v>0</v>
      </c>
      <c r="AG86">
        <f t="shared" si="32"/>
        <v>-2.4391621142107116E-14</v>
      </c>
      <c r="AH86">
        <f t="shared" si="33"/>
        <v>-1.6978168281961683E-8</v>
      </c>
      <c r="AI86">
        <f t="shared" si="34"/>
        <v>-1.6978192673582824E-8</v>
      </c>
      <c r="AJ86">
        <f t="shared" si="35"/>
        <v>-1.3490063497686116</v>
      </c>
      <c r="AK86">
        <f t="shared" si="49"/>
        <v>-0.88135081518892355</v>
      </c>
      <c r="AL86">
        <f t="shared" si="26"/>
        <v>-2.2303571819357275</v>
      </c>
      <c r="AN86">
        <f t="shared" si="36"/>
        <v>0</v>
      </c>
      <c r="AO86">
        <f t="shared" si="36"/>
        <v>0</v>
      </c>
      <c r="AP86">
        <f t="shared" si="36"/>
        <v>-3.1464528365304652E-18</v>
      </c>
      <c r="AQ86">
        <f t="shared" si="36"/>
        <v>-2.1901375656269742E-12</v>
      </c>
      <c r="AR86">
        <f t="shared" si="36"/>
        <v>-2.1901407120798106E-12</v>
      </c>
      <c r="AS86">
        <f t="shared" si="36"/>
        <v>-1.7401815283198436E-4</v>
      </c>
      <c r="AT86">
        <f t="shared" si="36"/>
        <v>-1.1369185985110231E-4</v>
      </c>
      <c r="AU86">
        <f t="shared" si="23"/>
        <v>-2.8771001487322732E-4</v>
      </c>
      <c r="AW86">
        <v>83</v>
      </c>
      <c r="AX86">
        <f>IF(Z86&gt;0, (R86*SUMPRODUCT(K86:$K$98, X86:$X$98)-K86*$AZ$3)/Z86, 0)</f>
        <v>-5761055976971948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1.1517614484875744E-4</v>
      </c>
      <c r="L87" s="2">
        <v>84</v>
      </c>
      <c r="M87" s="6">
        <v>0.82161935600000002</v>
      </c>
      <c r="Q87" s="4">
        <f t="shared" si="48"/>
        <v>12.5</v>
      </c>
      <c r="R87">
        <f t="shared" si="28"/>
        <v>2000000</v>
      </c>
      <c r="S87">
        <f t="shared" si="29"/>
        <v>-3.0548641798995724E+16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-11.241719581501723</v>
      </c>
      <c r="AC87">
        <f t="shared" si="30"/>
        <v>-10.037249626342732</v>
      </c>
      <c r="AE87">
        <f t="shared" si="31"/>
        <v>0</v>
      </c>
      <c r="AF87">
        <f t="shared" si="32"/>
        <v>0</v>
      </c>
      <c r="AG87">
        <f t="shared" si="32"/>
        <v>-4.1070768761120101E-15</v>
      </c>
      <c r="AH87">
        <f t="shared" si="33"/>
        <v>-3.2065004887318456E-9</v>
      </c>
      <c r="AI87">
        <f t="shared" si="34"/>
        <v>-3.2065045958087216E-9</v>
      </c>
      <c r="AJ87">
        <f t="shared" si="35"/>
        <v>-1.2044699551589915</v>
      </c>
      <c r="AK87">
        <f t="shared" si="49"/>
        <v>-0.78692037070512066</v>
      </c>
      <c r="AL87">
        <f t="shared" si="26"/>
        <v>-1.9913903290706167</v>
      </c>
      <c r="AN87">
        <f t="shared" si="36"/>
        <v>0</v>
      </c>
      <c r="AO87">
        <f t="shared" si="36"/>
        <v>0</v>
      </c>
      <c r="AP87">
        <f t="shared" si="36"/>
        <v>-4.7303728118805907E-19</v>
      </c>
      <c r="AQ87">
        <f t="shared" si="36"/>
        <v>-3.6931236474779058E-13</v>
      </c>
      <c r="AR87">
        <f t="shared" si="36"/>
        <v>-3.6931283778507175E-13</v>
      </c>
      <c r="AS87">
        <f t="shared" si="36"/>
        <v>-1.3872620602136838E-4</v>
      </c>
      <c r="AT87">
        <f t="shared" si="36"/>
        <v>-9.0634454600770886E-5</v>
      </c>
      <c r="AU87">
        <f t="shared" si="23"/>
        <v>-2.293606609914521E-4</v>
      </c>
      <c r="AW87">
        <v>84</v>
      </c>
      <c r="AX87">
        <f>IF(Z87&gt;0, (R87*SUMPRODUCT(K87:$K$98, X87:$X$98)-K87*$AZ$3)/Z87, 0)</f>
        <v>-3.0548641798995724E+16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1.02835843614962E-4</v>
      </c>
      <c r="L88" s="2">
        <v>85</v>
      </c>
      <c r="M88" s="6">
        <v>0.83827126200000002</v>
      </c>
      <c r="Q88" s="4">
        <f t="shared" si="48"/>
        <v>12.5</v>
      </c>
      <c r="R88">
        <f t="shared" si="28"/>
        <v>2000000</v>
      </c>
      <c r="S88">
        <f t="shared" si="29"/>
        <v>-1.7976537203399536E+17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-10.037249626342732</v>
      </c>
      <c r="AC88">
        <f t="shared" si="30"/>
        <v>-8.9618300235206192</v>
      </c>
      <c r="AE88">
        <f t="shared" si="31"/>
        <v>0</v>
      </c>
      <c r="AF88">
        <f t="shared" si="32"/>
        <v>0</v>
      </c>
      <c r="AG88">
        <f t="shared" si="32"/>
        <v>-6.2316159128145737E-16</v>
      </c>
      <c r="AH88">
        <f t="shared" si="33"/>
        <v>-5.5085512257110924E-10</v>
      </c>
      <c r="AI88">
        <f t="shared" si="34"/>
        <v>-5.5085574573270053E-10</v>
      </c>
      <c r="AJ88">
        <f t="shared" si="35"/>
        <v>-1.0754196028221124</v>
      </c>
      <c r="AK88">
        <f t="shared" si="49"/>
        <v>-0.70260747384399125</v>
      </c>
      <c r="AL88">
        <f t="shared" si="26"/>
        <v>-1.7780270772169593</v>
      </c>
      <c r="AN88">
        <f t="shared" si="36"/>
        <v>0</v>
      </c>
      <c r="AO88">
        <f t="shared" si="36"/>
        <v>0</v>
      </c>
      <c r="AP88">
        <f t="shared" si="36"/>
        <v>-6.4083347947870817E-20</v>
      </c>
      <c r="AQ88">
        <f t="shared" si="36"/>
        <v>-5.6647651239223316E-14</v>
      </c>
      <c r="AR88">
        <f t="shared" si="36"/>
        <v>-5.6647715322571262E-14</v>
      </c>
      <c r="AS88">
        <f t="shared" si="36"/>
        <v>-1.1059168209627929E-4</v>
      </c>
      <c r="AT88">
        <f t="shared" si="36"/>
        <v>-7.2253232302924185E-5</v>
      </c>
      <c r="AU88">
        <f t="shared" si="23"/>
        <v>-1.828449144558512E-4</v>
      </c>
      <c r="AW88">
        <v>85</v>
      </c>
      <c r="AX88">
        <f>IF(Z88&gt;0, (R88*SUMPRODUCT(K88:$K$98, X88:$X$98)-K88*$AZ$3)/Z88, 0)</f>
        <v>-1.7976537203399536E+17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9.1817717513358927E-5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-8.9618300235206192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-8.9618300235206192</v>
      </c>
      <c r="AK89">
        <f t="shared" si="49"/>
        <v>-0.62732810164644337</v>
      </c>
      <c r="AL89">
        <f t="shared" si="26"/>
        <v>-9.589158125266767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-9.154763992552973E-15</v>
      </c>
      <c r="AR89">
        <f t="shared" si="36"/>
        <v>-9.154763992552973E-15</v>
      </c>
      <c r="AS89">
        <f t="shared" si="36"/>
        <v>-8.2285477750235496E-4</v>
      </c>
      <c r="AT89">
        <f t="shared" si="36"/>
        <v>-5.7599834425164851E-5</v>
      </c>
      <c r="AU89">
        <f t="shared" si="23"/>
        <v>-8.8045461193667453E-4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197132.5818027496</v>
      </c>
      <c r="AO91" s="8">
        <f t="shared" si="50"/>
        <v>-19713.258180274963</v>
      </c>
      <c r="AP91" s="8">
        <f t="shared" si="50"/>
        <v>-731.95483014297577</v>
      </c>
      <c r="AQ91" s="8">
        <f t="shared" si="50"/>
        <v>-87146.949045077752</v>
      </c>
      <c r="AR91" s="8">
        <f t="shared" si="50"/>
        <v>89540.419747253894</v>
      </c>
      <c r="AS91" s="8">
        <f t="shared" si="50"/>
        <v>-17731.728727730959</v>
      </c>
      <c r="AT91" s="8">
        <f t="shared" si="50"/>
        <v>8509.1202884952072</v>
      </c>
      <c r="AU91" s="8">
        <f t="shared" si="50"/>
        <v>80317.811308018092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506430.06005868281</v>
      </c>
      <c r="K3">
        <v>1</v>
      </c>
      <c r="L3" s="2">
        <v>0</v>
      </c>
      <c r="O3">
        <f>$C$3</f>
        <v>506430.06005868281</v>
      </c>
      <c r="P3">
        <f>O3*C5</f>
        <v>50643.006005868287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506430.06005868281</v>
      </c>
      <c r="AF3">
        <f t="shared" ref="AF3:AG34" si="4">-$Z3*P3</f>
        <v>-50643.006005868287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455162.09708211449</v>
      </c>
      <c r="AJ3">
        <f t="shared" ref="AJ3:AJ66" si="7">AB3-AC3</f>
        <v>0</v>
      </c>
      <c r="AL3">
        <f t="shared" ref="AL3:AL34" si="8">SUM(AI3:AK3)</f>
        <v>455162.09708211449</v>
      </c>
      <c r="AN3">
        <f t="shared" ref="AN3:AU34" si="9">AE3*$K3</f>
        <v>506430.06005868281</v>
      </c>
      <c r="AO3">
        <f t="shared" si="9"/>
        <v>-50643.006005868287</v>
      </c>
      <c r="AP3">
        <f t="shared" si="9"/>
        <v>-624.95697070000006</v>
      </c>
      <c r="AQ3">
        <f t="shared" si="9"/>
        <v>0</v>
      </c>
      <c r="AR3">
        <f t="shared" si="9"/>
        <v>455162.09708211449</v>
      </c>
      <c r="AS3">
        <f t="shared" si="9"/>
        <v>0</v>
      </c>
      <c r="AT3">
        <f t="shared" si="9"/>
        <v>0</v>
      </c>
      <c r="AU3">
        <f t="shared" si="9"/>
        <v>455162.09708211449</v>
      </c>
      <c r="AW3">
        <v>0</v>
      </c>
      <c r="AX3">
        <f>IF(Z3&gt;0, (R3*SUMPRODUCT(K3:$K$98, X3:$X$98)-K3*$AZ$3)/Z3, 0)</f>
        <v>0</v>
      </c>
      <c r="AZ3">
        <f>C6*ABS(SUMPRODUCT(X4:X79, K4:K79))/1</f>
        <v>200437.99189294718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13614.484402817041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13444.809792987129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-13444.809792987129</v>
      </c>
      <c r="AK4">
        <f>G4*SUM(AB4, AE4:AF4)</f>
        <v>0</v>
      </c>
      <c r="AL4">
        <f t="shared" si="8"/>
        <v>-18370.411792987128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-4595.2066424106724</v>
      </c>
      <c r="AR4">
        <f t="shared" si="9"/>
        <v>-4595.2066424106724</v>
      </c>
      <c r="AS4">
        <f t="shared" si="9"/>
        <v>-12542.970233218704</v>
      </c>
      <c r="AT4">
        <f t="shared" si="9"/>
        <v>0</v>
      </c>
      <c r="AU4">
        <f t="shared" si="9"/>
        <v>-17138.176875629375</v>
      </c>
      <c r="AW4">
        <v>1</v>
      </c>
      <c r="AX4">
        <f>IF(Z4&gt;0, (R4*SUMPRODUCT(K4:$K$98, X4:$X$98)-K4*$AZ$3)/Z4, 0)</f>
        <v>13614.484402817041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2.5557050000000001E-3</v>
      </c>
      <c r="Q5" s="4">
        <f t="shared" ref="Q5:Q68" si="21">$C$8</f>
        <v>12.5</v>
      </c>
      <c r="R5">
        <f t="shared" si="0"/>
        <v>2000000</v>
      </c>
      <c r="S5">
        <f t="shared" si="1"/>
        <v>25069.94087737591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13444.809792987129</v>
      </c>
      <c r="AC5">
        <f t="shared" si="2"/>
        <v>24446.651336732612</v>
      </c>
      <c r="AE5">
        <f t="shared" si="3"/>
        <v>0</v>
      </c>
      <c r="AF5">
        <f t="shared" si="4"/>
        <v>0</v>
      </c>
      <c r="AG5">
        <f t="shared" si="4"/>
        <v>-12.189224665660371</v>
      </c>
      <c r="AH5">
        <f t="shared" si="5"/>
        <v>-5047.70751434059</v>
      </c>
      <c r="AI5">
        <f t="shared" si="6"/>
        <v>-5059.8967390062508</v>
      </c>
      <c r="AJ5">
        <f t="shared" si="7"/>
        <v>-11001.841543745482</v>
      </c>
      <c r="AK5">
        <f>G5*SUM(AB5, AE5:AF5)</f>
        <v>551.23720151247232</v>
      </c>
      <c r="AL5">
        <f t="shared" si="8"/>
        <v>-15510.501081239259</v>
      </c>
      <c r="AN5">
        <f t="shared" si="9"/>
        <v>0</v>
      </c>
      <c r="AO5">
        <f t="shared" si="9"/>
        <v>0</v>
      </c>
      <c r="AP5">
        <f t="shared" si="9"/>
        <v>-10.42310374081571</v>
      </c>
      <c r="AQ5">
        <f t="shared" si="9"/>
        <v>-4316.3351663775893</v>
      </c>
      <c r="AR5">
        <f t="shared" si="9"/>
        <v>-4326.7582701184056</v>
      </c>
      <c r="AS5">
        <f t="shared" si="9"/>
        <v>-9407.7629132174679</v>
      </c>
      <c r="AT5">
        <f t="shared" si="9"/>
        <v>471.36735065258199</v>
      </c>
      <c r="AU5">
        <f t="shared" si="9"/>
        <v>-13263.153832683289</v>
      </c>
      <c r="AW5">
        <v>2</v>
      </c>
      <c r="AX5">
        <f>IF(Z5&gt;0, (R5*SUMPRODUCT(K5:$K$98, X5:$X$98)-K5*$AZ$3)/Z5, 0)</f>
        <v>25069.94087737591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2.6648449999999999E-3</v>
      </c>
      <c r="Q6" s="4">
        <f t="shared" si="21"/>
        <v>12.5</v>
      </c>
      <c r="R6">
        <f t="shared" si="0"/>
        <v>2000000</v>
      </c>
      <c r="S6">
        <f t="shared" si="1"/>
        <v>38333.021158133983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24446.651336732612</v>
      </c>
      <c r="AC6">
        <f t="shared" si="2"/>
        <v>36906.57285023568</v>
      </c>
      <c r="AE6">
        <f t="shared" si="3"/>
        <v>0</v>
      </c>
      <c r="AF6">
        <f t="shared" si="4"/>
        <v>0</v>
      </c>
      <c r="AG6">
        <f t="shared" si="4"/>
        <v>-12.034850024599606</v>
      </c>
      <c r="AH6">
        <f t="shared" si="5"/>
        <v>-5197.1831046658735</v>
      </c>
      <c r="AI6">
        <f t="shared" si="6"/>
        <v>-5209.2179546904736</v>
      </c>
      <c r="AJ6">
        <f t="shared" si="7"/>
        <v>-12459.921513503068</v>
      </c>
      <c r="AK6">
        <f>G6*SUM(AB6, AE6:AF6)</f>
        <v>1430.1291031988578</v>
      </c>
      <c r="AL6">
        <f t="shared" si="8"/>
        <v>-16239.010364994683</v>
      </c>
      <c r="AN6">
        <f t="shared" si="9"/>
        <v>0</v>
      </c>
      <c r="AO6">
        <f t="shared" si="9"/>
        <v>0</v>
      </c>
      <c r="AP6">
        <f t="shared" si="9"/>
        <v>-9.2838040121960841</v>
      </c>
      <c r="AQ6">
        <f t="shared" si="9"/>
        <v>-4009.1591719540334</v>
      </c>
      <c r="AR6">
        <f t="shared" si="9"/>
        <v>-4018.4429759662298</v>
      </c>
      <c r="AS6">
        <f t="shared" si="9"/>
        <v>-9611.7084219798198</v>
      </c>
      <c r="AT6">
        <f t="shared" si="9"/>
        <v>1103.2159336507946</v>
      </c>
      <c r="AU6">
        <f t="shared" si="9"/>
        <v>-12526.935464295255</v>
      </c>
      <c r="AW6">
        <v>3</v>
      </c>
      <c r="AX6">
        <f>IF(Z6&gt;0, (R6*SUMPRODUCT(K6:$K$98, X6:$X$98)-K6*$AZ$3)/Z6, 0)</f>
        <v>38333.021158133983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2.7902209999999998E-3</v>
      </c>
      <c r="Q7" s="4">
        <f t="shared" si="21"/>
        <v>12.5</v>
      </c>
      <c r="R7">
        <f t="shared" si="0"/>
        <v>2000000</v>
      </c>
      <c r="S7">
        <f t="shared" si="1"/>
        <v>49279.284582305139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36906.57285023568</v>
      </c>
      <c r="AC7">
        <f t="shared" si="2"/>
        <v>46838.665460541495</v>
      </c>
      <c r="AE7">
        <f t="shared" si="3"/>
        <v>0</v>
      </c>
      <c r="AF7">
        <f t="shared" si="4"/>
        <v>0</v>
      </c>
      <c r="AG7">
        <f t="shared" si="4"/>
        <v>-11.880921633083123</v>
      </c>
      <c r="AH7">
        <f t="shared" si="5"/>
        <v>-5372.782603278134</v>
      </c>
      <c r="AI7">
        <f t="shared" si="6"/>
        <v>-5384.6635249112169</v>
      </c>
      <c r="AJ7">
        <f t="shared" si="7"/>
        <v>-9932.0926103058155</v>
      </c>
      <c r="AK7">
        <f>G7*SUM(AB7, AE7:AF7)</f>
        <v>1812.1127269465717</v>
      </c>
      <c r="AL7">
        <f t="shared" si="8"/>
        <v>-13504.64340827046</v>
      </c>
      <c r="AN7">
        <f t="shared" si="9"/>
        <v>0</v>
      </c>
      <c r="AO7">
        <f t="shared" si="9"/>
        <v>0</v>
      </c>
      <c r="AP7">
        <f t="shared" si="9"/>
        <v>-8.3386972133194526</v>
      </c>
      <c r="AQ7">
        <f t="shared" si="9"/>
        <v>-3770.9201950270253</v>
      </c>
      <c r="AR7">
        <f t="shared" si="9"/>
        <v>-3779.2588922403443</v>
      </c>
      <c r="AS7">
        <f t="shared" si="9"/>
        <v>-6970.8996936204594</v>
      </c>
      <c r="AT7">
        <f t="shared" si="9"/>
        <v>1271.8423547491109</v>
      </c>
      <c r="AU7">
        <f t="shared" si="9"/>
        <v>-9478.3162311116921</v>
      </c>
      <c r="AW7">
        <v>4</v>
      </c>
      <c r="AX7">
        <f>IF(Z7&gt;0, (R7*SUMPRODUCT(K7:$K$98, X7:$X$98)-K7*$AZ$3)/Z7, 0)</f>
        <v>49279.284582305139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3.5816260000000001E-3</v>
      </c>
      <c r="Q8" s="4">
        <f t="shared" si="21"/>
        <v>12.5</v>
      </c>
      <c r="R8">
        <f t="shared" si="0"/>
        <v>2000000</v>
      </c>
      <c r="S8">
        <f t="shared" si="1"/>
        <v>55922.070760000424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46838.665460541495</v>
      </c>
      <c r="AC8">
        <f t="shared" si="2"/>
        <v>52430.562398627138</v>
      </c>
      <c r="AE8">
        <f t="shared" si="3"/>
        <v>0</v>
      </c>
      <c r="AF8">
        <f t="shared" si="4"/>
        <v>0</v>
      </c>
      <c r="AG8">
        <f t="shared" si="4"/>
        <v>-11.719559398927277</v>
      </c>
      <c r="AH8">
        <f t="shared" si="5"/>
        <v>-6808.4828520020747</v>
      </c>
      <c r="AI8">
        <f t="shared" si="6"/>
        <v>-6820.2024114010019</v>
      </c>
      <c r="AJ8">
        <f t="shared" si="7"/>
        <v>-5591.8969380856433</v>
      </c>
      <c r="AK8">
        <f t="shared" ref="AK8:AK71" si="22">G8*SUM(AB8:AB8, AE8:AF8)</f>
        <v>997.66357430953383</v>
      </c>
      <c r="AL8">
        <f t="shared" si="8"/>
        <v>-11414.435775177111</v>
      </c>
      <c r="AN8">
        <f t="shared" si="9"/>
        <v>0</v>
      </c>
      <c r="AO8">
        <f t="shared" si="9"/>
        <v>0</v>
      </c>
      <c r="AP8">
        <f t="shared" si="9"/>
        <v>-7.6780025636524831</v>
      </c>
      <c r="AQ8">
        <f t="shared" si="9"/>
        <v>-4460.5387466222337</v>
      </c>
      <c r="AR8">
        <f t="shared" si="9"/>
        <v>-4468.2167491858863</v>
      </c>
      <c r="AS8">
        <f t="shared" si="9"/>
        <v>-3663.4994170712562</v>
      </c>
      <c r="AT8">
        <f t="shared" si="9"/>
        <v>653.61360614908835</v>
      </c>
      <c r="AU8">
        <f t="shared" si="9"/>
        <v>-7478.1025601080546</v>
      </c>
      <c r="AW8">
        <v>5</v>
      </c>
      <c r="AX8">
        <f>IF(Z8&gt;0, (R8*SUMPRODUCT(K8:$K$98, X8:$X$98)-K8*$AZ$3)/Z8, 0)</f>
        <v>55922.070760000424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4.4506370000000003E-3</v>
      </c>
      <c r="Q9" s="4">
        <f t="shared" si="21"/>
        <v>12.5</v>
      </c>
      <c r="R9">
        <f t="shared" si="0"/>
        <v>2000000</v>
      </c>
      <c r="S9">
        <f t="shared" si="1"/>
        <v>59438.303482166113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52430.562398627138</v>
      </c>
      <c r="AC9">
        <f t="shared" si="2"/>
        <v>54921.963878358729</v>
      </c>
      <c r="AE9">
        <f t="shared" si="3"/>
        <v>0</v>
      </c>
      <c r="AF9">
        <f t="shared" si="4"/>
        <v>0</v>
      </c>
      <c r="AG9">
        <f t="shared" si="4"/>
        <v>-11.550204300253441</v>
      </c>
      <c r="AH9">
        <f t="shared" si="5"/>
        <v>-8345.5207495301602</v>
      </c>
      <c r="AI9">
        <f t="shared" si="6"/>
        <v>-8357.0709538304145</v>
      </c>
      <c r="AJ9">
        <f t="shared" si="7"/>
        <v>-2491.4014797315904</v>
      </c>
      <c r="AK9">
        <f t="shared" si="22"/>
        <v>309.34031815190014</v>
      </c>
      <c r="AL9">
        <f t="shared" si="8"/>
        <v>-10539.132115410104</v>
      </c>
      <c r="AN9">
        <f t="shared" si="9"/>
        <v>0</v>
      </c>
      <c r="AO9">
        <f t="shared" si="9"/>
        <v>0</v>
      </c>
      <c r="AP9">
        <f t="shared" si="9"/>
        <v>-7.1664461935032397</v>
      </c>
      <c r="AQ9">
        <f t="shared" si="9"/>
        <v>-5178.0664526393175</v>
      </c>
      <c r="AR9">
        <f t="shared" si="9"/>
        <v>-5185.2328988328209</v>
      </c>
      <c r="AS9">
        <f t="shared" si="9"/>
        <v>-1545.8163498042213</v>
      </c>
      <c r="AT9">
        <f t="shared" si="9"/>
        <v>191.9334661005193</v>
      </c>
      <c r="AU9">
        <f t="shared" si="9"/>
        <v>-6539.1157825365226</v>
      </c>
      <c r="AW9">
        <v>6</v>
      </c>
      <c r="AX9">
        <f>IF(Z9&gt;0, (R9*SUMPRODUCT(K9:$K$98, X9:$X$98)-K9*$AZ$3)/Z9, 0)</f>
        <v>59438.303482166113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5.383718E-3</v>
      </c>
      <c r="Q10" s="4">
        <f t="shared" si="21"/>
        <v>12.5</v>
      </c>
      <c r="R10">
        <f t="shared" si="0"/>
        <v>2000000</v>
      </c>
      <c r="S10">
        <f t="shared" si="1"/>
        <v>61691.118513369234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54921.963878358729</v>
      </c>
      <c r="AC10">
        <f t="shared" si="2"/>
        <v>56126.674452365696</v>
      </c>
      <c r="AE10">
        <f t="shared" si="3"/>
        <v>0</v>
      </c>
      <c r="AF10">
        <f t="shared" si="4"/>
        <v>0</v>
      </c>
      <c r="AG10">
        <f t="shared" si="4"/>
        <v>-11.372519214455956</v>
      </c>
      <c r="AH10">
        <f t="shared" si="5"/>
        <v>-9949.2868471922975</v>
      </c>
      <c r="AI10">
        <f t="shared" si="6"/>
        <v>-9960.6593664067532</v>
      </c>
      <c r="AJ10">
        <f t="shared" si="7"/>
        <v>-1204.7105740069674</v>
      </c>
      <c r="AK10">
        <f t="shared" si="22"/>
        <v>225.18005190127082</v>
      </c>
      <c r="AL10">
        <f t="shared" si="8"/>
        <v>-10940.18988851245</v>
      </c>
      <c r="AN10">
        <f t="shared" si="9"/>
        <v>0</v>
      </c>
      <c r="AO10">
        <f t="shared" si="9"/>
        <v>0</v>
      </c>
      <c r="AP10">
        <f t="shared" si="9"/>
        <v>-6.6940514241535087</v>
      </c>
      <c r="AQ10">
        <f t="shared" si="9"/>
        <v>-5856.313498604668</v>
      </c>
      <c r="AR10">
        <f t="shared" si="9"/>
        <v>-5863.0075500288212</v>
      </c>
      <c r="AS10">
        <f t="shared" si="9"/>
        <v>-709.11241225895083</v>
      </c>
      <c r="AT10">
        <f t="shared" si="9"/>
        <v>132.54467358512818</v>
      </c>
      <c r="AU10">
        <f t="shared" si="9"/>
        <v>-6439.5752887026447</v>
      </c>
      <c r="AW10">
        <v>7</v>
      </c>
      <c r="AX10">
        <f>IF(Z10&gt;0, (R10*SUMPRODUCT(K10:$K$98, X10:$X$98)-K10*$AZ$3)/Z10, 0)</f>
        <v>61691.118513369234</v>
      </c>
    </row>
    <row r="11" spans="1:52" x14ac:dyDescent="0.25">
      <c r="A11" t="s">
        <v>33</v>
      </c>
      <c r="C11" s="12">
        <f>AU81</f>
        <v>233450.20146148978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6.4575739999999998E-3</v>
      </c>
      <c r="Q11" s="4">
        <f t="shared" si="21"/>
        <v>12.5</v>
      </c>
      <c r="R11">
        <f t="shared" si="0"/>
        <v>2000000</v>
      </c>
      <c r="S11">
        <f t="shared" si="1"/>
        <v>62743.595689146379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56126.674452365696</v>
      </c>
      <c r="AC11">
        <f t="shared" si="2"/>
        <v>56144.752033041572</v>
      </c>
      <c r="AE11">
        <f t="shared" si="3"/>
        <v>0</v>
      </c>
      <c r="AF11">
        <f t="shared" si="4"/>
        <v>0</v>
      </c>
      <c r="AG11">
        <f t="shared" si="4"/>
        <v>-11.185355137917625</v>
      </c>
      <c r="AH11">
        <f t="shared" si="5"/>
        <v>-11750.221503003393</v>
      </c>
      <c r="AI11">
        <f t="shared" si="6"/>
        <v>-11761.40685814131</v>
      </c>
      <c r="AJ11">
        <f t="shared" si="7"/>
        <v>-18.077580675875652</v>
      </c>
      <c r="AK11">
        <f t="shared" si="22"/>
        <v>134.70401868567765</v>
      </c>
      <c r="AL11">
        <f t="shared" si="8"/>
        <v>-11644.780420131508</v>
      </c>
      <c r="AN11">
        <f t="shared" si="9"/>
        <v>0</v>
      </c>
      <c r="AO11">
        <f t="shared" si="9"/>
        <v>0</v>
      </c>
      <c r="AP11">
        <f t="shared" si="9"/>
        <v>-6.2560657330679375</v>
      </c>
      <c r="AQ11">
        <f t="shared" si="9"/>
        <v>-6572.0003696353742</v>
      </c>
      <c r="AR11">
        <f t="shared" si="9"/>
        <v>-6578.256435368442</v>
      </c>
      <c r="AS11">
        <f t="shared" si="9"/>
        <v>-10.110947002454459</v>
      </c>
      <c r="AT11">
        <f t="shared" si="9"/>
        <v>75.341121047578966</v>
      </c>
      <c r="AU11">
        <f t="shared" si="9"/>
        <v>-6513.0262613233172</v>
      </c>
      <c r="AW11">
        <v>8</v>
      </c>
      <c r="AX11">
        <f>IF(Z11&gt;0, (R11*SUMPRODUCT(K11:$K$98, X11:$X$98)-K11*$AZ$3)/Z11, 0)</f>
        <v>62743.595689146379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7.6803260000000003E-3</v>
      </c>
      <c r="Q12" s="4">
        <f t="shared" si="21"/>
        <v>12.5</v>
      </c>
      <c r="R12">
        <f t="shared" si="0"/>
        <v>2000000</v>
      </c>
      <c r="S12">
        <f t="shared" si="1"/>
        <v>62734.987854024512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56144.752033041572</v>
      </c>
      <c r="AC12">
        <f t="shared" si="2"/>
        <v>55144.528161821028</v>
      </c>
      <c r="AE12">
        <f t="shared" si="3"/>
        <v>0</v>
      </c>
      <c r="AF12">
        <f t="shared" si="4"/>
        <v>0</v>
      </c>
      <c r="AG12">
        <f t="shared" si="4"/>
        <v>-10.987594412653468</v>
      </c>
      <c r="AH12">
        <f t="shared" si="5"/>
        <v>-13745.147821597173</v>
      </c>
      <c r="AI12">
        <f t="shared" si="6"/>
        <v>-13756.135416009827</v>
      </c>
      <c r="AJ12">
        <f t="shared" si="7"/>
        <v>1000.2238712205435</v>
      </c>
      <c r="AK12">
        <f t="shared" si="22"/>
        <v>129.13292967599563</v>
      </c>
      <c r="AL12">
        <f t="shared" si="8"/>
        <v>-12626.778615113288</v>
      </c>
      <c r="AN12">
        <f t="shared" si="9"/>
        <v>0</v>
      </c>
      <c r="AO12">
        <f t="shared" si="9"/>
        <v>0</v>
      </c>
      <c r="AP12">
        <f t="shared" si="9"/>
        <v>-5.8400232361777702</v>
      </c>
      <c r="AQ12">
        <f t="shared" si="9"/>
        <v>-7305.6921877625382</v>
      </c>
      <c r="AR12">
        <f t="shared" si="9"/>
        <v>-7311.5322109987164</v>
      </c>
      <c r="AS12">
        <f t="shared" si="9"/>
        <v>531.6296206365879</v>
      </c>
      <c r="AT12">
        <f t="shared" si="9"/>
        <v>68.635524896609482</v>
      </c>
      <c r="AU12">
        <f t="shared" si="9"/>
        <v>-6711.2670654655185</v>
      </c>
      <c r="AW12">
        <v>9</v>
      </c>
      <c r="AX12">
        <f>IF(Z12&gt;0, (R12*SUMPRODUCT(K12:$K$98, X12:$X$98)-K12*$AZ$3)/Z12, 0)</f>
        <v>62734.987854024512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9.0334749999999991E-3</v>
      </c>
      <c r="Q13" s="4">
        <f t="shared" si="21"/>
        <v>12.5</v>
      </c>
      <c r="R13">
        <f t="shared" si="0"/>
        <v>2000000</v>
      </c>
      <c r="S13">
        <f t="shared" si="1"/>
        <v>61586.73109203497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55144.528161821028</v>
      </c>
      <c r="AC13">
        <f t="shared" si="2"/>
        <v>53104.820785245247</v>
      </c>
      <c r="AE13">
        <f t="shared" si="3"/>
        <v>0</v>
      </c>
      <c r="AF13">
        <f t="shared" si="4"/>
        <v>0</v>
      </c>
      <c r="AG13">
        <f t="shared" si="4"/>
        <v>-10.778462309090088</v>
      </c>
      <c r="AH13">
        <f t="shared" si="5"/>
        <v>-15880.985509895165</v>
      </c>
      <c r="AI13">
        <f t="shared" si="6"/>
        <v>-15891.763972204255</v>
      </c>
      <c r="AJ13">
        <f t="shared" si="7"/>
        <v>2039.7073765757814</v>
      </c>
      <c r="AK13">
        <f t="shared" si="22"/>
        <v>110.28905632364206</v>
      </c>
      <c r="AL13">
        <f t="shared" si="8"/>
        <v>-13741.767539304832</v>
      </c>
      <c r="AN13">
        <f t="shared" si="9"/>
        <v>0</v>
      </c>
      <c r="AO13">
        <f t="shared" si="9"/>
        <v>0</v>
      </c>
      <c r="AP13">
        <f t="shared" si="9"/>
        <v>-5.4456913497267685</v>
      </c>
      <c r="AQ13">
        <f t="shared" si="9"/>
        <v>-8023.6812020427333</v>
      </c>
      <c r="AR13">
        <f t="shared" si="9"/>
        <v>-8029.1268933924603</v>
      </c>
      <c r="AS13">
        <f t="shared" si="9"/>
        <v>1030.5381693662305</v>
      </c>
      <c r="AT13">
        <f t="shared" si="9"/>
        <v>55.722248941267416</v>
      </c>
      <c r="AU13">
        <f t="shared" si="9"/>
        <v>-6942.866475084963</v>
      </c>
      <c r="AW13">
        <v>10</v>
      </c>
      <c r="AX13">
        <f>IF(Z13&gt;0, (R13*SUMPRODUCT(K13:$K$98, X13:$X$98)-K13*$AZ$3)/Z13, 0)</f>
        <v>61586.73109203497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1.0570714E-2</v>
      </c>
      <c r="Q14" s="4">
        <f t="shared" si="21"/>
        <v>12.5</v>
      </c>
      <c r="R14">
        <f t="shared" si="0"/>
        <v>2000000</v>
      </c>
      <c r="S14">
        <f t="shared" si="1"/>
        <v>66227.090826496555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53104.820785245247</v>
      </c>
      <c r="AC14">
        <f t="shared" si="2"/>
        <v>55931.383012845603</v>
      </c>
      <c r="AE14">
        <f t="shared" si="3"/>
        <v>0</v>
      </c>
      <c r="AF14">
        <f t="shared" si="4"/>
        <v>0</v>
      </c>
      <c r="AG14">
        <f t="shared" si="4"/>
        <v>-10.556741643570017</v>
      </c>
      <c r="AH14">
        <f t="shared" si="5"/>
        <v>-18229.766788667348</v>
      </c>
      <c r="AI14">
        <f t="shared" si="6"/>
        <v>-18240.323530310918</v>
      </c>
      <c r="AJ14">
        <f t="shared" si="7"/>
        <v>-2826.562227600356</v>
      </c>
      <c r="AK14">
        <f t="shared" si="22"/>
        <v>3717.3374549671676</v>
      </c>
      <c r="AL14">
        <f t="shared" si="8"/>
        <v>-17349.548302944106</v>
      </c>
      <c r="AN14">
        <f t="shared" si="9"/>
        <v>0</v>
      </c>
      <c r="AO14">
        <f t="shared" si="9"/>
        <v>0</v>
      </c>
      <c r="AP14">
        <f t="shared" si="9"/>
        <v>-4.76220499146363</v>
      </c>
      <c r="AQ14">
        <f t="shared" si="9"/>
        <v>-8223.5493986050933</v>
      </c>
      <c r="AR14">
        <f t="shared" si="9"/>
        <v>-8228.3116035965559</v>
      </c>
      <c r="AS14">
        <f t="shared" si="9"/>
        <v>-1275.0779741928895</v>
      </c>
      <c r="AT14">
        <f t="shared" si="9"/>
        <v>1676.9116438292174</v>
      </c>
      <c r="AU14">
        <f t="shared" si="9"/>
        <v>-7826.4779339602283</v>
      </c>
      <c r="AW14">
        <v>11</v>
      </c>
      <c r="AX14">
        <f>IF(Z14&gt;0, (R14*SUMPRODUCT(K14:$K$98, X14:$X$98)-K14*$AZ$3)/Z14, 0)</f>
        <v>66227.090826496555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1.2312346E-2</v>
      </c>
      <c r="Q15" s="4">
        <f t="shared" si="21"/>
        <v>12.5</v>
      </c>
      <c r="R15">
        <f t="shared" si="0"/>
        <v>2000000</v>
      </c>
      <c r="S15">
        <f t="shared" si="1"/>
        <v>69511.749318170594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55931.383012845603</v>
      </c>
      <c r="AC15">
        <f t="shared" si="2"/>
        <v>57395.550962136083</v>
      </c>
      <c r="AE15">
        <f t="shared" si="3"/>
        <v>0</v>
      </c>
      <c r="AF15">
        <f t="shared" si="4"/>
        <v>0</v>
      </c>
      <c r="AG15">
        <f t="shared" si="4"/>
        <v>-10.321195971386073</v>
      </c>
      <c r="AH15">
        <f t="shared" si="5"/>
        <v>-20796.520919718834</v>
      </c>
      <c r="AI15">
        <f t="shared" si="6"/>
        <v>-20806.842115690219</v>
      </c>
      <c r="AJ15">
        <f t="shared" si="7"/>
        <v>-1464.1679492904805</v>
      </c>
      <c r="AK15">
        <f t="shared" si="22"/>
        <v>3915.1968108991928</v>
      </c>
      <c r="AL15">
        <f t="shared" si="8"/>
        <v>-18355.813254081506</v>
      </c>
      <c r="AN15">
        <f t="shared" si="9"/>
        <v>0</v>
      </c>
      <c r="AO15">
        <f t="shared" si="9"/>
        <v>0</v>
      </c>
      <c r="AP15">
        <f t="shared" si="9"/>
        <v>-4.157097344617112</v>
      </c>
      <c r="AQ15">
        <f t="shared" si="9"/>
        <v>-8376.2736539753223</v>
      </c>
      <c r="AR15">
        <f t="shared" si="9"/>
        <v>-8380.4307513199383</v>
      </c>
      <c r="AS15">
        <f t="shared" si="9"/>
        <v>-589.72707338794328</v>
      </c>
      <c r="AT15">
        <f t="shared" si="9"/>
        <v>1576.9349125202855</v>
      </c>
      <c r="AU15">
        <f t="shared" si="9"/>
        <v>-7393.2229121875953</v>
      </c>
      <c r="AW15">
        <v>12</v>
      </c>
      <c r="AX15">
        <f>IF(Z15&gt;0, (R15*SUMPRODUCT(K15:$K$98, X15:$X$98)-K15*$AZ$3)/Z15, 0)</f>
        <v>69511.749318170594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1.4128425999999999E-2</v>
      </c>
      <c r="Q16" s="4">
        <f t="shared" si="21"/>
        <v>12.5</v>
      </c>
      <c r="R16">
        <f t="shared" si="0"/>
        <v>2000000</v>
      </c>
      <c r="S16">
        <f t="shared" si="1"/>
        <v>71569.820765506753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57395.550962136083</v>
      </c>
      <c r="AC16">
        <f t="shared" si="2"/>
        <v>57669.024940210409</v>
      </c>
      <c r="AE16">
        <f t="shared" si="3"/>
        <v>0</v>
      </c>
      <c r="AF16">
        <f t="shared" si="4"/>
        <v>0</v>
      </c>
      <c r="AG16">
        <f t="shared" si="4"/>
        <v>-10.072161758158988</v>
      </c>
      <c r="AH16">
        <f t="shared" si="5"/>
        <v>-23331.560562116203</v>
      </c>
      <c r="AI16">
        <f t="shared" si="6"/>
        <v>-23341.632723874362</v>
      </c>
      <c r="AJ16">
        <f t="shared" si="7"/>
        <v>-273.47397807432571</v>
      </c>
      <c r="AK16">
        <f t="shared" si="22"/>
        <v>4017.6885673495262</v>
      </c>
      <c r="AL16">
        <f t="shared" si="8"/>
        <v>-19597.41813459916</v>
      </c>
      <c r="AN16">
        <f t="shared" si="9"/>
        <v>0</v>
      </c>
      <c r="AO16">
        <f t="shared" si="9"/>
        <v>0</v>
      </c>
      <c r="AP16">
        <f t="shared" si="9"/>
        <v>-3.6221367222881447</v>
      </c>
      <c r="AQ16">
        <f t="shared" si="9"/>
        <v>-8390.4631726027674</v>
      </c>
      <c r="AR16">
        <f t="shared" si="9"/>
        <v>-8394.0853093250553</v>
      </c>
      <c r="AS16">
        <f t="shared" si="9"/>
        <v>-98.346329453141635</v>
      </c>
      <c r="AT16">
        <f t="shared" si="9"/>
        <v>1444.8355425512868</v>
      </c>
      <c r="AU16">
        <f t="shared" si="9"/>
        <v>-7047.5960962269091</v>
      </c>
      <c r="AW16">
        <v>13</v>
      </c>
      <c r="AX16">
        <f>IF(Z16&gt;0, (R16*SUMPRODUCT(K16:$K$98, X16:$X$98)-K16*$AZ$3)/Z16, 0)</f>
        <v>71569.820765506753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1.6072195000000001E-2</v>
      </c>
      <c r="Q17" s="4">
        <f t="shared" si="21"/>
        <v>12.5</v>
      </c>
      <c r="R17">
        <f t="shared" si="0"/>
        <v>2000000</v>
      </c>
      <c r="S17">
        <f t="shared" si="1"/>
        <v>72635.215117133572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57669.024940210409</v>
      </c>
      <c r="AC17">
        <f t="shared" si="2"/>
        <v>57001.55072479471</v>
      </c>
      <c r="AE17">
        <f t="shared" si="3"/>
        <v>0</v>
      </c>
      <c r="AF17">
        <f t="shared" si="4"/>
        <v>0</v>
      </c>
      <c r="AG17">
        <f t="shared" si="4"/>
        <v>-9.8095583927287233</v>
      </c>
      <c r="AH17">
        <f t="shared" si="5"/>
        <v>-25901.079655787857</v>
      </c>
      <c r="AI17">
        <f t="shared" si="6"/>
        <v>-25910.889214180585</v>
      </c>
      <c r="AJ17">
        <f t="shared" si="7"/>
        <v>667.47421541569929</v>
      </c>
      <c r="AK17">
        <f t="shared" si="22"/>
        <v>4036.8317458147289</v>
      </c>
      <c r="AL17">
        <f t="shared" si="8"/>
        <v>-21206.583252950157</v>
      </c>
      <c r="AN17">
        <f t="shared" si="9"/>
        <v>0</v>
      </c>
      <c r="AO17">
        <f t="shared" si="9"/>
        <v>0</v>
      </c>
      <c r="AP17">
        <f t="shared" si="9"/>
        <v>-3.149731845846417</v>
      </c>
      <c r="AQ17">
        <f t="shared" si="9"/>
        <v>-8316.5268167537015</v>
      </c>
      <c r="AR17">
        <f t="shared" si="9"/>
        <v>-8319.6765485995475</v>
      </c>
      <c r="AS17">
        <f t="shared" si="9"/>
        <v>214.31798541864484</v>
      </c>
      <c r="AT17">
        <f t="shared" si="9"/>
        <v>1296.1783800116132</v>
      </c>
      <c r="AU17">
        <f t="shared" si="9"/>
        <v>-6809.1801831692901</v>
      </c>
      <c r="AW17">
        <v>14</v>
      </c>
      <c r="AX17">
        <f>IF(Z17&gt;0, (R17*SUMPRODUCT(K17:$K$98, X17:$X$98)-K17*$AZ$3)/Z17, 0)</f>
        <v>72635.215117133572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1.8213139E-2</v>
      </c>
      <c r="Q18" s="4">
        <f t="shared" si="21"/>
        <v>12.5</v>
      </c>
      <c r="R18">
        <f t="shared" si="0"/>
        <v>2000000</v>
      </c>
      <c r="S18">
        <f t="shared" si="1"/>
        <v>72880.672528008959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57001.55072479471</v>
      </c>
      <c r="AC18">
        <f t="shared" si="2"/>
        <v>55580.549762672439</v>
      </c>
      <c r="AE18">
        <f t="shared" si="3"/>
        <v>0</v>
      </c>
      <c r="AF18">
        <f t="shared" si="4"/>
        <v>0</v>
      </c>
      <c r="AG18">
        <f t="shared" si="4"/>
        <v>-9.5327999582660503</v>
      </c>
      <c r="AH18">
        <f t="shared" si="5"/>
        <v>-28586.05608566157</v>
      </c>
      <c r="AI18">
        <f t="shared" si="6"/>
        <v>-28595.588885619836</v>
      </c>
      <c r="AJ18">
        <f t="shared" si="7"/>
        <v>1421.0009621222707</v>
      </c>
      <c r="AK18">
        <f t="shared" si="22"/>
        <v>3990.1085507356302</v>
      </c>
      <c r="AL18">
        <f t="shared" si="8"/>
        <v>-23184.479372761936</v>
      </c>
      <c r="AN18">
        <f t="shared" si="9"/>
        <v>0</v>
      </c>
      <c r="AO18">
        <f t="shared" si="9"/>
        <v>0</v>
      </c>
      <c r="AP18">
        <f t="shared" si="9"/>
        <v>-2.7329178780953791</v>
      </c>
      <c r="AQ18">
        <f t="shared" si="9"/>
        <v>-8195.2148458753363</v>
      </c>
      <c r="AR18">
        <f t="shared" si="9"/>
        <v>-8197.947763753431</v>
      </c>
      <c r="AS18">
        <f t="shared" si="9"/>
        <v>407.3807224714979</v>
      </c>
      <c r="AT18">
        <f t="shared" si="9"/>
        <v>1143.9072509217035</v>
      </c>
      <c r="AU18">
        <f t="shared" si="9"/>
        <v>-6646.6597903602305</v>
      </c>
      <c r="AW18">
        <v>15</v>
      </c>
      <c r="AX18">
        <f>IF(Z18&gt;0, (R18*SUMPRODUCT(K18:$K$98, X18:$X$98)-K18*$AZ$3)/Z18, 0)</f>
        <v>72880.672528008959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2.0774602E-2</v>
      </c>
      <c r="Q19" s="4">
        <f t="shared" si="21"/>
        <v>12.5</v>
      </c>
      <c r="R19">
        <f t="shared" si="0"/>
        <v>2000000</v>
      </c>
      <c r="S19">
        <f t="shared" si="1"/>
        <v>72436.887075570339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55580.549762672439</v>
      </c>
      <c r="AC19">
        <f t="shared" si="2"/>
        <v>53542.054429860829</v>
      </c>
      <c r="AE19">
        <f t="shared" si="3"/>
        <v>0</v>
      </c>
      <c r="AF19">
        <f t="shared" si="4"/>
        <v>0</v>
      </c>
      <c r="AG19">
        <f t="shared" si="4"/>
        <v>-9.2394318336047956</v>
      </c>
      <c r="AH19">
        <f t="shared" si="5"/>
        <v>-31686.42001257501</v>
      </c>
      <c r="AI19">
        <f t="shared" si="6"/>
        <v>-31695.659444408615</v>
      </c>
      <c r="AJ19">
        <f t="shared" si="7"/>
        <v>2038.4953328116098</v>
      </c>
      <c r="AK19">
        <f t="shared" si="22"/>
        <v>3890.6384833870711</v>
      </c>
      <c r="AL19">
        <f t="shared" si="8"/>
        <v>-25766.525628209933</v>
      </c>
      <c r="AN19">
        <f t="shared" si="9"/>
        <v>0</v>
      </c>
      <c r="AO19">
        <f t="shared" si="9"/>
        <v>0</v>
      </c>
      <c r="AP19">
        <f t="shared" si="9"/>
        <v>-2.365011980444919</v>
      </c>
      <c r="AQ19">
        <f t="shared" si="9"/>
        <v>-8110.7544594451456</v>
      </c>
      <c r="AR19">
        <f t="shared" si="9"/>
        <v>-8113.1194714255907</v>
      </c>
      <c r="AS19">
        <f t="shared" si="9"/>
        <v>521.79246202626666</v>
      </c>
      <c r="AT19">
        <f t="shared" si="9"/>
        <v>995.88446459705222</v>
      </c>
      <c r="AU19">
        <f t="shared" si="9"/>
        <v>-6595.4425448022712</v>
      </c>
      <c r="AW19">
        <v>16</v>
      </c>
      <c r="AX19">
        <f>IF(Z19&gt;0, (R19*SUMPRODUCT(K19:$K$98, X19:$X$98)-K19*$AZ$3)/Z19, 0)</f>
        <v>72436.887075570339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2.3506165999999998E-2</v>
      </c>
      <c r="Q20" s="4">
        <f t="shared" si="21"/>
        <v>12.5</v>
      </c>
      <c r="R20">
        <f t="shared" si="0"/>
        <v>2000000</v>
      </c>
      <c r="S20">
        <f t="shared" si="1"/>
        <v>71289.479582402797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53542.054429860829</v>
      </c>
      <c r="AC20">
        <f t="shared" si="2"/>
        <v>50928.370964222617</v>
      </c>
      <c r="AE20">
        <f t="shared" si="3"/>
        <v>0</v>
      </c>
      <c r="AF20">
        <f t="shared" si="4"/>
        <v>0</v>
      </c>
      <c r="AG20">
        <f t="shared" si="4"/>
        <v>-8.9298538968423493</v>
      </c>
      <c r="AH20">
        <f t="shared" si="5"/>
        <v>-34749.378948223792</v>
      </c>
      <c r="AI20">
        <f t="shared" si="6"/>
        <v>-34758.308802120635</v>
      </c>
      <c r="AJ20">
        <f t="shared" si="7"/>
        <v>2613.6834656382125</v>
      </c>
      <c r="AK20">
        <f t="shared" si="22"/>
        <v>3747.9438100902585</v>
      </c>
      <c r="AL20">
        <f t="shared" si="8"/>
        <v>-28396.681526392164</v>
      </c>
      <c r="AN20">
        <f t="shared" si="9"/>
        <v>0</v>
      </c>
      <c r="AO20">
        <f t="shared" si="9"/>
        <v>0</v>
      </c>
      <c r="AP20">
        <f t="shared" si="9"/>
        <v>-2.0408656218179844</v>
      </c>
      <c r="AQ20">
        <f t="shared" si="9"/>
        <v>-7941.766314903859</v>
      </c>
      <c r="AR20">
        <f t="shared" si="9"/>
        <v>-7943.8071805256777</v>
      </c>
      <c r="AS20">
        <f t="shared" si="9"/>
        <v>597.34199382828797</v>
      </c>
      <c r="AT20">
        <f t="shared" si="9"/>
        <v>856.57052879929779</v>
      </c>
      <c r="AU20">
        <f t="shared" si="9"/>
        <v>-6489.8946578980913</v>
      </c>
      <c r="AW20">
        <v>17</v>
      </c>
      <c r="AX20">
        <f>IF(Z20&gt;0, (R20*SUMPRODUCT(K20:$K$98, X20:$X$98)-K20*$AZ$3)/Z20, 0)</f>
        <v>71289.479582402797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2.6226451000000001E-2</v>
      </c>
      <c r="Q21" s="4">
        <f t="shared" si="21"/>
        <v>12.5</v>
      </c>
      <c r="R21">
        <f t="shared" si="0"/>
        <v>2000000</v>
      </c>
      <c r="S21">
        <f t="shared" si="1"/>
        <v>69562.975150123413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50928.370964222617</v>
      </c>
      <c r="AC21">
        <f t="shared" si="2"/>
        <v>47894.70375093208</v>
      </c>
      <c r="AE21">
        <f t="shared" si="3"/>
        <v>0</v>
      </c>
      <c r="AF21">
        <f t="shared" si="4"/>
        <v>0</v>
      </c>
      <c r="AG21">
        <f t="shared" si="4"/>
        <v>-8.6063569822112314</v>
      </c>
      <c r="AH21">
        <f t="shared" si="5"/>
        <v>-37471.740106031189</v>
      </c>
      <c r="AI21">
        <f t="shared" si="6"/>
        <v>-37480.346463013404</v>
      </c>
      <c r="AJ21">
        <f t="shared" si="7"/>
        <v>3033.6672132905369</v>
      </c>
      <c r="AK21">
        <f t="shared" si="22"/>
        <v>3564.9859674955837</v>
      </c>
      <c r="AL21">
        <f t="shared" si="8"/>
        <v>-30881.693282227283</v>
      </c>
      <c r="AN21">
        <f t="shared" si="9"/>
        <v>0</v>
      </c>
      <c r="AO21">
        <f t="shared" si="9"/>
        <v>0</v>
      </c>
      <c r="AP21">
        <f t="shared" si="9"/>
        <v>-1.7561895565817953</v>
      </c>
      <c r="AQ21">
        <f t="shared" si="9"/>
        <v>-7646.3803183134141</v>
      </c>
      <c r="AR21">
        <f t="shared" si="9"/>
        <v>-7648.1365078699964</v>
      </c>
      <c r="AS21">
        <f t="shared" si="9"/>
        <v>619.04179540047312</v>
      </c>
      <c r="AT21">
        <f t="shared" si="9"/>
        <v>727.46124038510504</v>
      </c>
      <c r="AU21">
        <f t="shared" si="9"/>
        <v>-6301.6334720844179</v>
      </c>
      <c r="AW21">
        <v>18</v>
      </c>
      <c r="AX21">
        <f>IF(Z21&gt;0, (R21*SUMPRODUCT(K21:$K$98, X21:$X$98)-K21*$AZ$3)/Z21, 0)</f>
        <v>69562.975150123413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2.9219711999999998E-2</v>
      </c>
      <c r="Q22" s="4">
        <f t="shared" si="21"/>
        <v>12.5</v>
      </c>
      <c r="R22">
        <f t="shared" si="0"/>
        <v>2000000</v>
      </c>
      <c r="S22">
        <f t="shared" si="1"/>
        <v>67468.158716431673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47894.70375093208</v>
      </c>
      <c r="AC22">
        <f t="shared" si="2"/>
        <v>44630.554773344826</v>
      </c>
      <c r="AE22">
        <f t="shared" si="3"/>
        <v>0</v>
      </c>
      <c r="AF22">
        <f t="shared" si="4"/>
        <v>0</v>
      </c>
      <c r="AG22">
        <f t="shared" si="4"/>
        <v>-8.268818139999718</v>
      </c>
      <c r="AH22">
        <f t="shared" si="5"/>
        <v>-40236.043582304206</v>
      </c>
      <c r="AI22">
        <f t="shared" si="6"/>
        <v>-40244.312400444207</v>
      </c>
      <c r="AJ22">
        <f t="shared" si="7"/>
        <v>3264.1489775872542</v>
      </c>
      <c r="AK22">
        <f t="shared" si="22"/>
        <v>3352.6292625652459</v>
      </c>
      <c r="AL22">
        <f t="shared" si="8"/>
        <v>-33627.534160291703</v>
      </c>
      <c r="AN22">
        <f t="shared" si="9"/>
        <v>0</v>
      </c>
      <c r="AO22">
        <f t="shared" si="9"/>
        <v>0</v>
      </c>
      <c r="AP22">
        <f t="shared" si="9"/>
        <v>-1.5065288463886157</v>
      </c>
      <c r="AQ22">
        <f t="shared" si="9"/>
        <v>-7330.7647229611084</v>
      </c>
      <c r="AR22">
        <f t="shared" si="9"/>
        <v>-7332.2712518074968</v>
      </c>
      <c r="AS22">
        <f t="shared" si="9"/>
        <v>594.70827757801828</v>
      </c>
      <c r="AT22">
        <f t="shared" si="9"/>
        <v>610.82885241702843</v>
      </c>
      <c r="AU22">
        <f t="shared" si="9"/>
        <v>-6126.7341218124493</v>
      </c>
      <c r="AW22">
        <v>19</v>
      </c>
      <c r="AX22">
        <f>IF(Z22&gt;0, (R22*SUMPRODUCT(K22:$K$98, X22:$X$98)-K22*$AZ$3)/Z22, 0)</f>
        <v>67468.158716431673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3.2402927999999998E-2</v>
      </c>
      <c r="Q23" s="4">
        <f t="shared" si="21"/>
        <v>12.5</v>
      </c>
      <c r="R23">
        <f t="shared" si="0"/>
        <v>2000000</v>
      </c>
      <c r="S23">
        <f t="shared" si="1"/>
        <v>65059.794550487561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44630.554773344826</v>
      </c>
      <c r="AC23">
        <f t="shared" si="2"/>
        <v>41212.496604603541</v>
      </c>
      <c r="AE23">
        <f t="shared" si="3"/>
        <v>0</v>
      </c>
      <c r="AF23">
        <f t="shared" si="4"/>
        <v>0</v>
      </c>
      <c r="AG23">
        <f t="shared" si="4"/>
        <v>-7.9181960397642177</v>
      </c>
      <c r="AH23">
        <f t="shared" si="5"/>
        <v>-42869.427013680768</v>
      </c>
      <c r="AI23">
        <f t="shared" si="6"/>
        <v>-42877.34520972053</v>
      </c>
      <c r="AJ23">
        <f t="shared" si="7"/>
        <v>3418.058168741285</v>
      </c>
      <c r="AK23">
        <f t="shared" si="22"/>
        <v>3124.1388341341381</v>
      </c>
      <c r="AL23">
        <f t="shared" si="8"/>
        <v>-36335.148206845108</v>
      </c>
      <c r="AN23">
        <f t="shared" si="9"/>
        <v>0</v>
      </c>
      <c r="AO23">
        <f t="shared" si="9"/>
        <v>0</v>
      </c>
      <c r="AP23">
        <f t="shared" si="9"/>
        <v>-1.2880782251654253</v>
      </c>
      <c r="AQ23">
        <f t="shared" si="9"/>
        <v>-6973.7065342076248</v>
      </c>
      <c r="AR23">
        <f t="shared" si="9"/>
        <v>-6974.9946124327898</v>
      </c>
      <c r="AS23">
        <f t="shared" si="9"/>
        <v>556.02643296459223</v>
      </c>
      <c r="AT23">
        <f t="shared" si="9"/>
        <v>508.21363659514918</v>
      </c>
      <c r="AU23">
        <f t="shared" si="9"/>
        <v>-5910.7545428730482</v>
      </c>
      <c r="AW23">
        <v>20</v>
      </c>
      <c r="AX23">
        <f>IF(Z23&gt;0, (R23*SUMPRODUCT(K23:$K$98, X23:$X$98)-K23*$AZ$3)/Z23, 0)</f>
        <v>65059.794550487561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3.5947104000000001E-2</v>
      </c>
      <c r="Q24" s="4">
        <f t="shared" si="21"/>
        <v>12.5</v>
      </c>
      <c r="R24">
        <f t="shared" si="0"/>
        <v>2000000</v>
      </c>
      <c r="S24">
        <f t="shared" si="1"/>
        <v>62434.456467415104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41212.496604603541</v>
      </c>
      <c r="AC24">
        <f t="shared" si="2"/>
        <v>37732.278065235019</v>
      </c>
      <c r="AE24">
        <f t="shared" si="3"/>
        <v>0</v>
      </c>
      <c r="AF24">
        <f t="shared" si="4"/>
        <v>0</v>
      </c>
      <c r="AG24">
        <f t="shared" si="4"/>
        <v>-7.5543778628327827</v>
      </c>
      <c r="AH24">
        <f t="shared" si="5"/>
        <v>-45541.794645406793</v>
      </c>
      <c r="AI24">
        <f t="shared" si="6"/>
        <v>-45549.349023269628</v>
      </c>
      <c r="AJ24">
        <f t="shared" si="7"/>
        <v>3480.2185393685213</v>
      </c>
      <c r="AK24">
        <f t="shared" si="22"/>
        <v>2884.874762322248</v>
      </c>
      <c r="AL24">
        <f t="shared" si="8"/>
        <v>-39184.255721578855</v>
      </c>
      <c r="AN24">
        <f t="shared" si="9"/>
        <v>0</v>
      </c>
      <c r="AO24">
        <f t="shared" si="9"/>
        <v>0</v>
      </c>
      <c r="AP24">
        <f t="shared" si="9"/>
        <v>-1.0972274651728695</v>
      </c>
      <c r="AQ24">
        <f t="shared" si="9"/>
        <v>-6614.6688457367072</v>
      </c>
      <c r="AR24">
        <f t="shared" si="9"/>
        <v>-6615.7660732018803</v>
      </c>
      <c r="AS24">
        <f t="shared" si="9"/>
        <v>505.4805882806387</v>
      </c>
      <c r="AT24">
        <f t="shared" si="9"/>
        <v>419.01052347109612</v>
      </c>
      <c r="AU24">
        <f t="shared" si="9"/>
        <v>-5691.2749614501454</v>
      </c>
      <c r="AW24">
        <v>21</v>
      </c>
      <c r="AX24">
        <f>IF(Z24&gt;0, (R24*SUMPRODUCT(K24:$K$98, X24:$X$98)-K24*$AZ$3)/Z24, 0)</f>
        <v>62434.456467415104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4.0034525000000001E-2</v>
      </c>
      <c r="Q25" s="4">
        <f t="shared" si="21"/>
        <v>12.5</v>
      </c>
      <c r="R25">
        <f t="shared" si="0"/>
        <v>2000000</v>
      </c>
      <c r="S25">
        <f t="shared" si="1"/>
        <v>59634.363560044287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37732.278065235019</v>
      </c>
      <c r="AC25">
        <f t="shared" si="2"/>
        <v>34236.794929176132</v>
      </c>
      <c r="AE25">
        <f t="shared" si="3"/>
        <v>0</v>
      </c>
      <c r="AF25">
        <f t="shared" si="4"/>
        <v>0</v>
      </c>
      <c r="AG25">
        <f t="shared" si="4"/>
        <v>-7.1763981547954296</v>
      </c>
      <c r="AH25">
        <f t="shared" si="5"/>
        <v>-48389.748705444094</v>
      </c>
      <c r="AI25">
        <f t="shared" si="6"/>
        <v>-48396.925103598885</v>
      </c>
      <c r="AJ25">
        <f t="shared" si="7"/>
        <v>3495.4831360588869</v>
      </c>
      <c r="AK25">
        <f t="shared" si="22"/>
        <v>2641.2594645664517</v>
      </c>
      <c r="AL25">
        <f t="shared" si="8"/>
        <v>-42260.182502973548</v>
      </c>
      <c r="AN25">
        <f t="shared" si="9"/>
        <v>0</v>
      </c>
      <c r="AO25">
        <f t="shared" si="9"/>
        <v>0</v>
      </c>
      <c r="AP25">
        <f t="shared" si="9"/>
        <v>-0.93065018762142049</v>
      </c>
      <c r="AQ25">
        <f t="shared" si="9"/>
        <v>-6275.2829121642671</v>
      </c>
      <c r="AR25">
        <f t="shared" si="9"/>
        <v>-6276.213562351888</v>
      </c>
      <c r="AS25">
        <f t="shared" si="9"/>
        <v>453.30149836055836</v>
      </c>
      <c r="AT25">
        <f t="shared" si="9"/>
        <v>342.52400204593874</v>
      </c>
      <c r="AU25">
        <f t="shared" si="9"/>
        <v>-5480.3880619453912</v>
      </c>
      <c r="AW25">
        <v>22</v>
      </c>
      <c r="AX25">
        <f>IF(Z25&gt;0, (R25*SUMPRODUCT(K25:$K$98, X25:$X$98)-K25*$AZ$3)/Z25, 0)</f>
        <v>59634.363560044287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4.4405750000000001E-2</v>
      </c>
      <c r="Q26" s="4">
        <f t="shared" si="21"/>
        <v>12.5</v>
      </c>
      <c r="R26">
        <f t="shared" si="0"/>
        <v>2000000</v>
      </c>
      <c r="S26">
        <f t="shared" si="1"/>
        <v>56636.23034386307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34236.794929176132</v>
      </c>
      <c r="AC26">
        <f t="shared" si="2"/>
        <v>30746.499257795585</v>
      </c>
      <c r="AE26">
        <f t="shared" si="3"/>
        <v>0</v>
      </c>
      <c r="AF26">
        <f t="shared" si="4"/>
        <v>0</v>
      </c>
      <c r="AG26">
        <f t="shared" si="4"/>
        <v>-6.785960830885168</v>
      </c>
      <c r="AH26">
        <f t="shared" si="5"/>
        <v>-50987.734777969148</v>
      </c>
      <c r="AI26">
        <f t="shared" si="6"/>
        <v>-50994.520738800034</v>
      </c>
      <c r="AJ26">
        <f t="shared" si="7"/>
        <v>3490.295671380547</v>
      </c>
      <c r="AK26">
        <f t="shared" si="22"/>
        <v>2396.5756450423296</v>
      </c>
      <c r="AL26">
        <f t="shared" si="8"/>
        <v>-45107.649422377159</v>
      </c>
      <c r="AN26">
        <f t="shared" si="9"/>
        <v>0</v>
      </c>
      <c r="AO26">
        <f t="shared" si="9"/>
        <v>0</v>
      </c>
      <c r="AP26">
        <f t="shared" si="9"/>
        <v>-0.78572988051449677</v>
      </c>
      <c r="AQ26">
        <f t="shared" si="9"/>
        <v>-5903.7456527099848</v>
      </c>
      <c r="AR26">
        <f t="shared" si="9"/>
        <v>-5904.5313825904996</v>
      </c>
      <c r="AS26">
        <f t="shared" si="9"/>
        <v>404.13283677565477</v>
      </c>
      <c r="AT26">
        <f t="shared" si="9"/>
        <v>277.49365817919613</v>
      </c>
      <c r="AU26">
        <f t="shared" si="9"/>
        <v>-5222.9048876356492</v>
      </c>
      <c r="AW26">
        <v>23</v>
      </c>
      <c r="AX26">
        <f>IF(Z26&gt;0, (R26*SUMPRODUCT(K26:$K$98, X26:$X$98)-K26*$AZ$3)/Z26, 0)</f>
        <v>56636.23034386307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4.9048597999999999E-2</v>
      </c>
      <c r="Q27" s="4">
        <f t="shared" si="21"/>
        <v>12.5</v>
      </c>
      <c r="R27">
        <f t="shared" si="0"/>
        <v>2000000</v>
      </c>
      <c r="S27">
        <f t="shared" si="1"/>
        <v>53500.859997691616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30746.499257795585</v>
      </c>
      <c r="AC27">
        <f t="shared" si="2"/>
        <v>27329.349355785358</v>
      </c>
      <c r="AE27">
        <f t="shared" si="3"/>
        <v>0</v>
      </c>
      <c r="AF27">
        <f t="shared" si="4"/>
        <v>0</v>
      </c>
      <c r="AG27">
        <f t="shared" si="4"/>
        <v>-6.3852593577384846</v>
      </c>
      <c r="AH27">
        <f t="shared" si="5"/>
        <v>-53254.698374053216</v>
      </c>
      <c r="AI27">
        <f t="shared" si="6"/>
        <v>-53261.083633410955</v>
      </c>
      <c r="AJ27">
        <f t="shared" si="7"/>
        <v>3417.1499020102274</v>
      </c>
      <c r="AK27">
        <f t="shared" si="22"/>
        <v>2152.254948045691</v>
      </c>
      <c r="AL27">
        <f t="shared" si="8"/>
        <v>-47691.678783355033</v>
      </c>
      <c r="AN27">
        <f t="shared" si="9"/>
        <v>0</v>
      </c>
      <c r="AO27">
        <f t="shared" si="9"/>
        <v>0</v>
      </c>
      <c r="AP27">
        <f t="shared" si="9"/>
        <v>-0.6601193148780431</v>
      </c>
      <c r="AQ27">
        <f t="shared" si="9"/>
        <v>-5505.564149420512</v>
      </c>
      <c r="AR27">
        <f t="shared" si="9"/>
        <v>-5506.2242687353901</v>
      </c>
      <c r="AS27">
        <f t="shared" si="9"/>
        <v>353.27095201180538</v>
      </c>
      <c r="AT27">
        <f t="shared" si="9"/>
        <v>222.50389250437522</v>
      </c>
      <c r="AU27">
        <f t="shared" si="9"/>
        <v>-4930.4494242192086</v>
      </c>
      <c r="AW27">
        <v>24</v>
      </c>
      <c r="AX27">
        <f>IF(Z27&gt;0, (R27*SUMPRODUCT(K27:$K$98, X27:$X$98)-K27*$AZ$3)/Z27, 0)</f>
        <v>53500.859997691616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5.4278005999999997E-2</v>
      </c>
      <c r="Q28" s="4">
        <f t="shared" si="21"/>
        <v>12.5</v>
      </c>
      <c r="R28">
        <f t="shared" si="0"/>
        <v>2000000</v>
      </c>
      <c r="S28">
        <f t="shared" si="1"/>
        <v>50302.622768580572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27329.349355785358</v>
      </c>
      <c r="AC28">
        <f t="shared" si="2"/>
        <v>24043.959983775341</v>
      </c>
      <c r="AE28">
        <f t="shared" si="3"/>
        <v>0</v>
      </c>
      <c r="AF28">
        <f t="shared" si="4"/>
        <v>0</v>
      </c>
      <c r="AG28">
        <f t="shared" si="4"/>
        <v>-5.9748276184302149</v>
      </c>
      <c r="AH28">
        <f t="shared" si="5"/>
        <v>-55452.663316941696</v>
      </c>
      <c r="AI28">
        <f t="shared" si="6"/>
        <v>-55458.638144560129</v>
      </c>
      <c r="AJ28">
        <f t="shared" si="7"/>
        <v>3285.3893720100168</v>
      </c>
      <c r="AK28">
        <f t="shared" si="22"/>
        <v>1913.0544549049753</v>
      </c>
      <c r="AL28">
        <f t="shared" si="8"/>
        <v>-50260.194317645139</v>
      </c>
      <c r="AN28">
        <f t="shared" si="9"/>
        <v>0</v>
      </c>
      <c r="AO28">
        <f t="shared" si="9"/>
        <v>0</v>
      </c>
      <c r="AP28">
        <f t="shared" si="9"/>
        <v>-0.55150728713892527</v>
      </c>
      <c r="AQ28">
        <f t="shared" si="9"/>
        <v>-5118.5657333809004</v>
      </c>
      <c r="AR28">
        <f t="shared" si="9"/>
        <v>-5119.1172406680398</v>
      </c>
      <c r="AS28">
        <f t="shared" si="9"/>
        <v>303.2583189786406</v>
      </c>
      <c r="AT28">
        <f t="shared" si="9"/>
        <v>176.58475523531146</v>
      </c>
      <c r="AU28">
        <f t="shared" si="9"/>
        <v>-4639.2741664540881</v>
      </c>
      <c r="AW28">
        <v>25</v>
      </c>
      <c r="AX28">
        <f>IF(Z28&gt;0, (R28*SUMPRODUCT(K28:$K$98, X28:$X$98)-K28*$AZ$3)/Z28, 0)</f>
        <v>50302.622768580572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6.0174738999999998E-2</v>
      </c>
      <c r="Q29" s="4">
        <f t="shared" si="21"/>
        <v>12.5</v>
      </c>
      <c r="R29">
        <f t="shared" si="0"/>
        <v>2000000</v>
      </c>
      <c r="S29">
        <f t="shared" si="1"/>
        <v>47042.393486108078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24043.959983775341</v>
      </c>
      <c r="AC29">
        <f t="shared" si="2"/>
        <v>20907.693158796672</v>
      </c>
      <c r="AE29">
        <f t="shared" si="3"/>
        <v>0</v>
      </c>
      <c r="AF29">
        <f t="shared" si="4"/>
        <v>0</v>
      </c>
      <c r="AG29">
        <f t="shared" si="4"/>
        <v>-5.5555456497368825</v>
      </c>
      <c r="AH29">
        <f t="shared" si="5"/>
        <v>-57525.390801444759</v>
      </c>
      <c r="AI29">
        <f t="shared" si="6"/>
        <v>-57530.946347094497</v>
      </c>
      <c r="AJ29">
        <f t="shared" si="7"/>
        <v>3136.2668249786693</v>
      </c>
      <c r="AK29">
        <f t="shared" si="22"/>
        <v>1683.0771988642741</v>
      </c>
      <c r="AL29">
        <f t="shared" si="8"/>
        <v>-52711.602323251551</v>
      </c>
      <c r="AN29">
        <f t="shared" si="9"/>
        <v>0</v>
      </c>
      <c r="AO29">
        <f t="shared" si="9"/>
        <v>0</v>
      </c>
      <c r="AP29">
        <f t="shared" si="9"/>
        <v>-0.457861970720851</v>
      </c>
      <c r="AQ29">
        <f t="shared" si="9"/>
        <v>-4740.9724371689836</v>
      </c>
      <c r="AR29">
        <f t="shared" si="9"/>
        <v>-4741.4302991397044</v>
      </c>
      <c r="AS29">
        <f t="shared" si="9"/>
        <v>258.47637653002988</v>
      </c>
      <c r="AT29">
        <f t="shared" si="9"/>
        <v>138.71131509536306</v>
      </c>
      <c r="AU29">
        <f t="shared" si="9"/>
        <v>-4344.2426075143112</v>
      </c>
      <c r="AW29">
        <v>26</v>
      </c>
      <c r="AX29">
        <f>IF(Z29&gt;0, (R29*SUMPRODUCT(K29:$K$98, X29:$X$98)-K29*$AZ$3)/Z29, 0)</f>
        <v>47042.393486108078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6.6923788999999997E-2</v>
      </c>
      <c r="Q30" s="4">
        <f t="shared" si="21"/>
        <v>12.5</v>
      </c>
      <c r="R30">
        <f t="shared" si="0"/>
        <v>2000000</v>
      </c>
      <c r="S30">
        <f t="shared" si="1"/>
        <v>43720.648432115362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20907.693158796672</v>
      </c>
      <c r="AC30">
        <f t="shared" si="2"/>
        <v>17936.630461272536</v>
      </c>
      <c r="AE30">
        <f t="shared" si="3"/>
        <v>0</v>
      </c>
      <c r="AF30">
        <f t="shared" si="4"/>
        <v>0</v>
      </c>
      <c r="AG30">
        <f t="shared" si="4"/>
        <v>-5.1281920283966542</v>
      </c>
      <c r="AH30">
        <f t="shared" si="5"/>
        <v>-59487.706374857436</v>
      </c>
      <c r="AI30">
        <f t="shared" si="6"/>
        <v>-59492.834566885831</v>
      </c>
      <c r="AJ30">
        <f t="shared" si="7"/>
        <v>2971.0626975241357</v>
      </c>
      <c r="AK30">
        <f t="shared" si="22"/>
        <v>1463.5385211157673</v>
      </c>
      <c r="AL30">
        <f t="shared" si="8"/>
        <v>-55058.233348245922</v>
      </c>
      <c r="AN30">
        <f t="shared" si="9"/>
        <v>0</v>
      </c>
      <c r="AO30">
        <f t="shared" si="9"/>
        <v>0</v>
      </c>
      <c r="AP30">
        <f t="shared" si="9"/>
        <v>-0.37735847597678213</v>
      </c>
      <c r="AQ30">
        <f t="shared" si="9"/>
        <v>-4377.4082742352002</v>
      </c>
      <c r="AR30">
        <f t="shared" si="9"/>
        <v>-4377.7856327111767</v>
      </c>
      <c r="AS30">
        <f t="shared" si="9"/>
        <v>218.62591832773236</v>
      </c>
      <c r="AT30">
        <f t="shared" si="9"/>
        <v>107.69461494487585</v>
      </c>
      <c r="AU30">
        <f t="shared" si="9"/>
        <v>-4051.4650994385684</v>
      </c>
      <c r="AW30">
        <v>27</v>
      </c>
      <c r="AX30">
        <f>IF(Z30&gt;0, (R30*SUMPRODUCT(K30:$K$98, X30:$X$98)-K30*$AZ$3)/Z30, 0)</f>
        <v>43720.648432115362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7.4711050000000001E-2</v>
      </c>
      <c r="Q31" s="4">
        <f t="shared" si="21"/>
        <v>12.5</v>
      </c>
      <c r="R31">
        <f t="shared" si="0"/>
        <v>2000000</v>
      </c>
      <c r="S31">
        <f t="shared" si="1"/>
        <v>40318.002796637928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17936.630461272536</v>
      </c>
      <c r="AC31">
        <f t="shared" si="2"/>
        <v>15139.498740291685</v>
      </c>
      <c r="AE31">
        <f t="shared" si="3"/>
        <v>0</v>
      </c>
      <c r="AF31">
        <f t="shared" si="4"/>
        <v>0</v>
      </c>
      <c r="AG31">
        <f t="shared" si="4"/>
        <v>-4.6937774970695445</v>
      </c>
      <c r="AH31">
        <f t="shared" si="5"/>
        <v>-61301.217766903028</v>
      </c>
      <c r="AI31">
        <f t="shared" si="6"/>
        <v>-61305.9115444001</v>
      </c>
      <c r="AJ31">
        <f t="shared" si="7"/>
        <v>2797.1317209808512</v>
      </c>
      <c r="AK31">
        <f t="shared" si="22"/>
        <v>1255.5641322890776</v>
      </c>
      <c r="AL31">
        <f t="shared" si="8"/>
        <v>-57253.215691130164</v>
      </c>
      <c r="AN31">
        <f t="shared" si="9"/>
        <v>0</v>
      </c>
      <c r="AO31">
        <f t="shared" si="9"/>
        <v>0</v>
      </c>
      <c r="AP31">
        <f t="shared" si="9"/>
        <v>-0.30838575290213321</v>
      </c>
      <c r="AQ31">
        <f t="shared" si="9"/>
        <v>-4027.5497095178821</v>
      </c>
      <c r="AR31">
        <f t="shared" si="9"/>
        <v>-4027.8580952707844</v>
      </c>
      <c r="AS31">
        <f t="shared" si="9"/>
        <v>183.77427823957606</v>
      </c>
      <c r="AT31">
        <f t="shared" si="9"/>
        <v>82.491786305298731</v>
      </c>
      <c r="AU31">
        <f t="shared" si="9"/>
        <v>-3761.5920307259089</v>
      </c>
      <c r="AW31">
        <v>28</v>
      </c>
      <c r="AX31">
        <f>IF(Z31&gt;0, (R31*SUMPRODUCT(K31:$K$98, X31:$X$98)-K31*$AZ$3)/Z31, 0)</f>
        <v>40318.002796637928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8.3689026999999999E-2</v>
      </c>
      <c r="Q32" s="4">
        <f t="shared" si="21"/>
        <v>12.5</v>
      </c>
      <c r="R32">
        <f t="shared" si="0"/>
        <v>2000000</v>
      </c>
      <c r="S32">
        <f t="shared" si="1"/>
        <v>36797.265301598774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15139.498740291685</v>
      </c>
      <c r="AC32">
        <f t="shared" si="2"/>
        <v>12522.910239036588</v>
      </c>
      <c r="AE32">
        <f t="shared" si="3"/>
        <v>0</v>
      </c>
      <c r="AF32">
        <f t="shared" si="4"/>
        <v>0</v>
      </c>
      <c r="AG32">
        <f t="shared" si="4"/>
        <v>-4.2540220504146031</v>
      </c>
      <c r="AH32">
        <f t="shared" si="5"/>
        <v>-62850.827469479285</v>
      </c>
      <c r="AI32">
        <f t="shared" si="6"/>
        <v>-62855.081491529701</v>
      </c>
      <c r="AJ32">
        <f t="shared" si="7"/>
        <v>2616.5885012550971</v>
      </c>
      <c r="AK32">
        <f t="shared" si="22"/>
        <v>1059.7649118204181</v>
      </c>
      <c r="AL32">
        <f t="shared" si="8"/>
        <v>-59178.728078454187</v>
      </c>
      <c r="AN32">
        <f t="shared" si="9"/>
        <v>0</v>
      </c>
      <c r="AO32">
        <f t="shared" si="9"/>
        <v>0</v>
      </c>
      <c r="AP32">
        <f t="shared" si="9"/>
        <v>-0.24954767122506238</v>
      </c>
      <c r="AQ32">
        <f t="shared" si="9"/>
        <v>-3686.9290858631362</v>
      </c>
      <c r="AR32">
        <f t="shared" si="9"/>
        <v>-3687.1786335343613</v>
      </c>
      <c r="AS32">
        <f t="shared" si="9"/>
        <v>153.49322577649707</v>
      </c>
      <c r="AT32">
        <f t="shared" si="9"/>
        <v>62.167488239757503</v>
      </c>
      <c r="AU32">
        <f t="shared" si="9"/>
        <v>-3471.5179195181067</v>
      </c>
      <c r="AW32">
        <v>29</v>
      </c>
      <c r="AX32">
        <f>IF(Z32&gt;0, (R32*SUMPRODUCT(K32:$K$98, X32:$X$98)-K32*$AZ$3)/Z32, 0)</f>
        <v>36797.265301598774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9.4384723000000004E-2</v>
      </c>
      <c r="Q33" s="4">
        <f t="shared" si="21"/>
        <v>12.5</v>
      </c>
      <c r="R33">
        <f t="shared" si="0"/>
        <v>2000000</v>
      </c>
      <c r="S33">
        <f t="shared" si="1"/>
        <v>33122.883948588176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12522.910239036588</v>
      </c>
      <c r="AC33">
        <f t="shared" si="2"/>
        <v>10095.767946265238</v>
      </c>
      <c r="AE33">
        <f t="shared" si="3"/>
        <v>0</v>
      </c>
      <c r="AF33">
        <f t="shared" si="4"/>
        <v>0</v>
      </c>
      <c r="AG33">
        <f t="shared" si="4"/>
        <v>-3.8099671370461827</v>
      </c>
      <c r="AH33">
        <f t="shared" si="5"/>
        <v>-64242.350858283906</v>
      </c>
      <c r="AI33">
        <f t="shared" si="6"/>
        <v>-64246.16082542095</v>
      </c>
      <c r="AJ33">
        <f t="shared" si="7"/>
        <v>2427.1422927713502</v>
      </c>
      <c r="AK33">
        <f t="shared" si="22"/>
        <v>876.60371673256122</v>
      </c>
      <c r="AL33">
        <f t="shared" si="8"/>
        <v>-60942.414815917036</v>
      </c>
      <c r="AN33">
        <f t="shared" si="9"/>
        <v>0</v>
      </c>
      <c r="AO33">
        <f t="shared" si="9"/>
        <v>0</v>
      </c>
      <c r="AP33">
        <f t="shared" si="9"/>
        <v>-0.19955241668655282</v>
      </c>
      <c r="AQ33">
        <f t="shared" si="9"/>
        <v>-3364.783974838941</v>
      </c>
      <c r="AR33">
        <f t="shared" si="9"/>
        <v>-3364.9835272556275</v>
      </c>
      <c r="AS33">
        <f t="shared" si="9"/>
        <v>127.12500993910612</v>
      </c>
      <c r="AT33">
        <f t="shared" si="9"/>
        <v>45.913359317323838</v>
      </c>
      <c r="AU33">
        <f t="shared" si="9"/>
        <v>-3191.9451579991974</v>
      </c>
      <c r="AW33">
        <v>30</v>
      </c>
      <c r="AX33">
        <f>IF(Z33&gt;0, (R33*SUMPRODUCT(K33:$K$98, X33:$X$98)-K33*$AZ$3)/Z33, 0)</f>
        <v>33122.883948588176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0.106719178</v>
      </c>
      <c r="Q34" s="4">
        <f t="shared" si="21"/>
        <v>12.5</v>
      </c>
      <c r="R34">
        <f t="shared" si="0"/>
        <v>2000000</v>
      </c>
      <c r="S34">
        <f t="shared" si="1"/>
        <v>29179.64790505404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10095.767946265238</v>
      </c>
      <c r="AC34">
        <f t="shared" si="2"/>
        <v>7855.7936081153839</v>
      </c>
      <c r="AE34">
        <f t="shared" si="3"/>
        <v>0</v>
      </c>
      <c r="AF34">
        <f t="shared" si="4"/>
        <v>0</v>
      </c>
      <c r="AG34">
        <f t="shared" si="4"/>
        <v>-3.3652709046031388</v>
      </c>
      <c r="AH34">
        <f t="shared" si="5"/>
        <v>-65055.449771613123</v>
      </c>
      <c r="AI34">
        <f t="shared" si="6"/>
        <v>-65058.815042517723</v>
      </c>
      <c r="AJ34">
        <f t="shared" si="7"/>
        <v>2239.9743381498538</v>
      </c>
      <c r="AK34">
        <f t="shared" si="22"/>
        <v>706.70375623856671</v>
      </c>
      <c r="AL34">
        <f t="shared" si="8"/>
        <v>-62112.1369481293</v>
      </c>
      <c r="AN34">
        <f t="shared" si="9"/>
        <v>0</v>
      </c>
      <c r="AO34">
        <f t="shared" si="9"/>
        <v>0</v>
      </c>
      <c r="AP34">
        <f t="shared" si="9"/>
        <v>-0.15737573450266507</v>
      </c>
      <c r="AQ34">
        <f t="shared" si="9"/>
        <v>-3042.295696671772</v>
      </c>
      <c r="AR34">
        <f t="shared" si="9"/>
        <v>-3042.4530724062743</v>
      </c>
      <c r="AS34">
        <f t="shared" si="9"/>
        <v>104.75162824225177</v>
      </c>
      <c r="AT34">
        <f t="shared" si="9"/>
        <v>33.048757697845005</v>
      </c>
      <c r="AU34">
        <f t="shared" ref="AU34:AU79" si="23">AL34*$K34</f>
        <v>-2904.6526864661773</v>
      </c>
      <c r="AW34">
        <v>31</v>
      </c>
      <c r="AX34">
        <f>IF(Z34&gt;0, (R34*SUMPRODUCT(K34:$K$98, X34:$X$98)-K34*$AZ$3)/Z34, 0)</f>
        <v>29179.64790505404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0.12088460199999999</v>
      </c>
      <c r="Q35" s="4">
        <f t="shared" si="21"/>
        <v>12.5</v>
      </c>
      <c r="R35">
        <f t="shared" si="0"/>
        <v>2000000</v>
      </c>
      <c r="S35">
        <f t="shared" si="1"/>
        <v>24863.985580162338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7855.7936081153839</v>
      </c>
      <c r="AC35">
        <f t="shared" si="2"/>
        <v>5817.7922299159964</v>
      </c>
      <c r="AE35">
        <f t="shared" si="3"/>
        <v>0</v>
      </c>
      <c r="AF35">
        <f t="shared" ref="AF35:AG66" si="24">-$Z35*P35</f>
        <v>0</v>
      </c>
      <c r="AG35">
        <f t="shared" si="24"/>
        <v>-2.9248087616319776</v>
      </c>
      <c r="AH35">
        <f t="shared" si="5"/>
        <v>-65089.509428020858</v>
      </c>
      <c r="AI35">
        <f t="shared" ref="AI35:AI66" si="25">SUM(AE35:AH35)</f>
        <v>-65092.434236782487</v>
      </c>
      <c r="AJ35">
        <f t="shared" si="7"/>
        <v>2038.0013781993875</v>
      </c>
      <c r="AK35">
        <f t="shared" si="22"/>
        <v>549.90555256807693</v>
      </c>
      <c r="AL35">
        <f t="shared" ref="AL35:AL79" si="26">SUM(AI35:AK35)</f>
        <v>-62504.527306015021</v>
      </c>
      <c r="AN35">
        <f t="shared" ref="AN35:AT66" si="27">AE35*$K35</f>
        <v>0</v>
      </c>
      <c r="AO35">
        <f t="shared" si="27"/>
        <v>0</v>
      </c>
      <c r="AP35">
        <f t="shared" si="27"/>
        <v>-0.12212292332841618</v>
      </c>
      <c r="AQ35">
        <f t="shared" si="27"/>
        <v>-2717.7575756874762</v>
      </c>
      <c r="AR35">
        <f t="shared" si="27"/>
        <v>-2717.8796986108046</v>
      </c>
      <c r="AS35">
        <f t="shared" si="27"/>
        <v>85.095028884615729</v>
      </c>
      <c r="AT35">
        <f t="shared" si="27"/>
        <v>22.960842607935163</v>
      </c>
      <c r="AU35">
        <f t="shared" si="23"/>
        <v>-2609.8238271182536</v>
      </c>
      <c r="AW35">
        <v>32</v>
      </c>
      <c r="AX35">
        <f>IF(Z35&gt;0, (R35*SUMPRODUCT(K35:$K$98, X35:$X$98)-K35*$AZ$3)/Z35, 0)</f>
        <v>24863.985580162338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0.13724737000000001</v>
      </c>
      <c r="Q36" s="4">
        <f t="shared" si="21"/>
        <v>12.5</v>
      </c>
      <c r="R36">
        <f t="shared" si="0"/>
        <v>2000000</v>
      </c>
      <c r="S36">
        <f t="shared" si="1"/>
        <v>20030.594874618255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5817.7922299159964</v>
      </c>
      <c r="AC36">
        <f t="shared" si="2"/>
        <v>3996.7260100074477</v>
      </c>
      <c r="AE36">
        <f t="shared" si="3"/>
        <v>0</v>
      </c>
      <c r="AF36">
        <f t="shared" si="24"/>
        <v>0</v>
      </c>
      <c r="AG36">
        <f t="shared" si="24"/>
        <v>-2.494138363728712</v>
      </c>
      <c r="AH36">
        <f t="shared" si="5"/>
        <v>-64227.569645911339</v>
      </c>
      <c r="AI36">
        <f t="shared" si="25"/>
        <v>-64230.063784275066</v>
      </c>
      <c r="AJ36">
        <f t="shared" si="7"/>
        <v>1821.0662199085486</v>
      </c>
      <c r="AK36">
        <f t="shared" si="22"/>
        <v>407.24545609411979</v>
      </c>
      <c r="AL36">
        <f t="shared" si="26"/>
        <v>-62001.752108272398</v>
      </c>
      <c r="AN36">
        <f t="shared" si="27"/>
        <v>0</v>
      </c>
      <c r="AO36">
        <f t="shared" si="27"/>
        <v>0</v>
      </c>
      <c r="AP36">
        <f t="shared" si="27"/>
        <v>-9.2982717903210041E-2</v>
      </c>
      <c r="AQ36">
        <f t="shared" si="27"/>
        <v>-2394.4357205052524</v>
      </c>
      <c r="AR36">
        <f t="shared" si="27"/>
        <v>-2394.5287032231558</v>
      </c>
      <c r="AS36">
        <f t="shared" si="27"/>
        <v>67.89025383326306</v>
      </c>
      <c r="AT36">
        <f t="shared" si="27"/>
        <v>15.182313023225054</v>
      </c>
      <c r="AU36">
        <f t="shared" si="23"/>
        <v>-2311.4561363666676</v>
      </c>
      <c r="AW36">
        <v>33</v>
      </c>
      <c r="AX36">
        <f>IF(Z36&gt;0, (R36*SUMPRODUCT(K36:$K$98, X36:$X$98)-K36*$AZ$3)/Z36, 0)</f>
        <v>20030.594874618255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0.155543078</v>
      </c>
      <c r="Q37" s="4">
        <f t="shared" si="21"/>
        <v>12.5</v>
      </c>
      <c r="R37">
        <f t="shared" si="0"/>
        <v>2000000</v>
      </c>
      <c r="S37">
        <f t="shared" si="1"/>
        <v>14431.870218935299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3996.7260100074477</v>
      </c>
      <c r="AC37">
        <f t="shared" si="2"/>
        <v>2402.9075714476685</v>
      </c>
      <c r="AE37">
        <f t="shared" si="3"/>
        <v>0</v>
      </c>
      <c r="AF37">
        <f t="shared" si="24"/>
        <v>0</v>
      </c>
      <c r="AG37">
        <f t="shared" si="24"/>
        <v>-2.0812510220391776</v>
      </c>
      <c r="AH37">
        <f t="shared" si="5"/>
        <v>-62071.353288359591</v>
      </c>
      <c r="AI37">
        <f t="shared" si="25"/>
        <v>-62073.434539381633</v>
      </c>
      <c r="AJ37">
        <f t="shared" si="7"/>
        <v>1593.8184385597792</v>
      </c>
      <c r="AK37">
        <f t="shared" si="22"/>
        <v>279.77082070052137</v>
      </c>
      <c r="AL37">
        <f t="shared" si="26"/>
        <v>-60199.845280121335</v>
      </c>
      <c r="AN37">
        <f t="shared" si="27"/>
        <v>0</v>
      </c>
      <c r="AO37">
        <f t="shared" si="27"/>
        <v>0</v>
      </c>
      <c r="AP37">
        <f t="shared" si="27"/>
        <v>-6.927685051848835E-2</v>
      </c>
      <c r="AQ37">
        <f t="shared" si="27"/>
        <v>-2066.116877638714</v>
      </c>
      <c r="AR37">
        <f t="shared" si="27"/>
        <v>-2066.1861544892326</v>
      </c>
      <c r="AS37">
        <f t="shared" si="27"/>
        <v>53.052092492684373</v>
      </c>
      <c r="AT37">
        <f t="shared" si="27"/>
        <v>9.3124957633005714</v>
      </c>
      <c r="AU37">
        <f t="shared" si="23"/>
        <v>-2003.8215662332477</v>
      </c>
      <c r="AW37">
        <v>34</v>
      </c>
      <c r="AX37">
        <f>IF(Z37&gt;0, (R37*SUMPRODUCT(K37:$K$98, X37:$X$98)-K37*$AZ$3)/Z37, 0)</f>
        <v>14431.870218935299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0.175905283</v>
      </c>
      <c r="Q38" s="4">
        <f t="shared" si="21"/>
        <v>12.5</v>
      </c>
      <c r="R38">
        <f t="shared" si="0"/>
        <v>2000000</v>
      </c>
      <c r="S38">
        <f t="shared" si="1"/>
        <v>7758.4071779387832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2402.9075714476685</v>
      </c>
      <c r="AC38">
        <f t="shared" si="2"/>
        <v>1051.6275526888485</v>
      </c>
      <c r="AE38">
        <f t="shared" si="3"/>
        <v>0</v>
      </c>
      <c r="AF38">
        <f t="shared" si="24"/>
        <v>0</v>
      </c>
      <c r="AG38">
        <f t="shared" si="24"/>
        <v>-1.6943354617929447</v>
      </c>
      <c r="AH38">
        <f t="shared" si="5"/>
        <v>-58576.488004134517</v>
      </c>
      <c r="AI38">
        <f t="shared" si="25"/>
        <v>-58578.182339596307</v>
      </c>
      <c r="AJ38">
        <f t="shared" si="7"/>
        <v>1351.28001875882</v>
      </c>
      <c r="AK38">
        <f t="shared" si="22"/>
        <v>168.20353000133682</v>
      </c>
      <c r="AL38">
        <f t="shared" si="26"/>
        <v>-57058.698790836148</v>
      </c>
      <c r="AN38">
        <f t="shared" si="27"/>
        <v>0</v>
      </c>
      <c r="AO38">
        <f t="shared" si="27"/>
        <v>0</v>
      </c>
      <c r="AP38">
        <f t="shared" si="27"/>
        <v>-5.0355283944196486E-2</v>
      </c>
      <c r="AQ38">
        <f t="shared" si="27"/>
        <v>-1740.8805708290554</v>
      </c>
      <c r="AR38">
        <f t="shared" si="27"/>
        <v>-1740.9309261129997</v>
      </c>
      <c r="AS38">
        <f t="shared" si="27"/>
        <v>40.15975027797348</v>
      </c>
      <c r="AT38">
        <f t="shared" si="27"/>
        <v>4.9989725792970221</v>
      </c>
      <c r="AU38">
        <f t="shared" si="23"/>
        <v>-1695.772203255729</v>
      </c>
      <c r="AW38">
        <v>35</v>
      </c>
      <c r="AX38">
        <f>IF(Z38&gt;0, (R38*SUMPRODUCT(K38:$K$98, X38:$X$98)-K38*$AZ$3)/Z38, 0)</f>
        <v>7758.4071779387832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0.19813004200000001</v>
      </c>
      <c r="Q39" s="4">
        <f t="shared" si="21"/>
        <v>12.5</v>
      </c>
      <c r="R39">
        <f t="shared" si="0"/>
        <v>2000000</v>
      </c>
      <c r="S39">
        <f t="shared" si="1"/>
        <v>-475.20007715382286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1051.6275526888485</v>
      </c>
      <c r="AC39">
        <f t="shared" si="2"/>
        <v>-51.005822711736982</v>
      </c>
      <c r="AE39">
        <f t="shared" si="3"/>
        <v>0</v>
      </c>
      <c r="AF39">
        <f t="shared" si="24"/>
        <v>0</v>
      </c>
      <c r="AG39">
        <f t="shared" si="24"/>
        <v>-1.3416933509678897</v>
      </c>
      <c r="AH39">
        <f t="shared" si="5"/>
        <v>-53711.800993140088</v>
      </c>
      <c r="AI39">
        <f t="shared" si="25"/>
        <v>-53713.142686491054</v>
      </c>
      <c r="AJ39">
        <f t="shared" si="7"/>
        <v>1102.6333754005855</v>
      </c>
      <c r="AK39">
        <f t="shared" si="22"/>
        <v>73.613928688219403</v>
      </c>
      <c r="AL39">
        <f t="shared" si="26"/>
        <v>-52536.895382402254</v>
      </c>
      <c r="AN39">
        <f t="shared" si="27"/>
        <v>0</v>
      </c>
      <c r="AO39">
        <f t="shared" si="27"/>
        <v>0</v>
      </c>
      <c r="AP39">
        <f t="shared" si="27"/>
        <v>-3.5602532662472264E-2</v>
      </c>
      <c r="AQ39">
        <f t="shared" si="27"/>
        <v>-1425.270646112225</v>
      </c>
      <c r="AR39">
        <f t="shared" si="27"/>
        <v>-1425.3062486448873</v>
      </c>
      <c r="AS39">
        <f t="shared" si="27"/>
        <v>29.258951558574804</v>
      </c>
      <c r="AT39">
        <f t="shared" si="27"/>
        <v>1.953383981998998</v>
      </c>
      <c r="AU39">
        <f t="shared" si="23"/>
        <v>-1394.0939131043137</v>
      </c>
      <c r="AW39">
        <v>36</v>
      </c>
      <c r="AX39">
        <f>IF(Z39&gt;0, (R39*SUMPRODUCT(K39:$K$98, X39:$X$98)-K39*$AZ$3)/Z39, 0)</f>
        <v>-475.20007715382286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0.22255936300000001</v>
      </c>
      <c r="Q40" s="4">
        <f t="shared" si="21"/>
        <v>12.5</v>
      </c>
      <c r="R40">
        <f t="shared" si="0"/>
        <v>2000000</v>
      </c>
      <c r="S40">
        <f t="shared" si="1"/>
        <v>-11003.682023642652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-51.005822711736982</v>
      </c>
      <c r="AC40">
        <f t="shared" si="2"/>
        <v>-906.41290147711481</v>
      </c>
      <c r="AE40">
        <f t="shared" si="3"/>
        <v>0</v>
      </c>
      <c r="AF40">
        <f t="shared" si="24"/>
        <v>0</v>
      </c>
      <c r="AG40">
        <f t="shared" si="24"/>
        <v>-1.0296699999254617</v>
      </c>
      <c r="AH40">
        <f t="shared" si="5"/>
        <v>-47777.026805239831</v>
      </c>
      <c r="AI40">
        <f t="shared" si="25"/>
        <v>-47778.056475239755</v>
      </c>
      <c r="AJ40">
        <f t="shared" si="7"/>
        <v>855.40707876537783</v>
      </c>
      <c r="AK40">
        <f t="shared" si="22"/>
        <v>-3.5704075898215892</v>
      </c>
      <c r="AL40">
        <f t="shared" si="26"/>
        <v>-46926.219804064203</v>
      </c>
      <c r="AN40">
        <f t="shared" si="27"/>
        <v>0</v>
      </c>
      <c r="AO40">
        <f t="shared" si="27"/>
        <v>0</v>
      </c>
      <c r="AP40">
        <f t="shared" si="27"/>
        <v>-2.4395384236875907E-2</v>
      </c>
      <c r="AQ40">
        <f t="shared" si="27"/>
        <v>-1131.9538557923599</v>
      </c>
      <c r="AR40">
        <f t="shared" si="27"/>
        <v>-1131.9782511765968</v>
      </c>
      <c r="AS40">
        <f t="shared" si="27"/>
        <v>20.266672202682031</v>
      </c>
      <c r="AT40">
        <f t="shared" si="27"/>
        <v>-8.459163134039159E-2</v>
      </c>
      <c r="AU40">
        <f t="shared" si="23"/>
        <v>-1111.7961706052554</v>
      </c>
      <c r="AW40">
        <v>37</v>
      </c>
      <c r="AX40">
        <f>IF(Z40&gt;0, (R40*SUMPRODUCT(K40:$K$98, X40:$X$98)-K40*$AZ$3)/Z40, 0)</f>
        <v>-11003.682023642652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0.25004150400000003</v>
      </c>
      <c r="Q41" s="4">
        <f t="shared" si="21"/>
        <v>12.5</v>
      </c>
      <c r="R41">
        <f t="shared" si="0"/>
        <v>2000000</v>
      </c>
      <c r="S41">
        <f t="shared" si="1"/>
        <v>-25094.070306942805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-906.41290147711481</v>
      </c>
      <c r="AC41">
        <f t="shared" si="2"/>
        <v>-1529.5600007097887</v>
      </c>
      <c r="AE41">
        <f t="shared" si="3"/>
        <v>0</v>
      </c>
      <c r="AF41">
        <f t="shared" si="24"/>
        <v>0</v>
      </c>
      <c r="AG41">
        <f t="shared" si="24"/>
        <v>-0.76191306452116481</v>
      </c>
      <c r="AH41">
        <f t="shared" si="5"/>
        <v>-41193.637664806774</v>
      </c>
      <c r="AI41">
        <f t="shared" si="25"/>
        <v>-41194.399577871292</v>
      </c>
      <c r="AJ41">
        <f t="shared" si="7"/>
        <v>623.1470992326739</v>
      </c>
      <c r="AK41">
        <f t="shared" si="22"/>
        <v>-63.448903103398045</v>
      </c>
      <c r="AL41">
        <f t="shared" si="26"/>
        <v>-40634.701381742016</v>
      </c>
      <c r="AN41">
        <f t="shared" si="27"/>
        <v>0</v>
      </c>
      <c r="AO41">
        <f t="shared" si="27"/>
        <v>0</v>
      </c>
      <c r="AP41">
        <f t="shared" si="27"/>
        <v>-1.611747484755429E-2</v>
      </c>
      <c r="AQ41">
        <f t="shared" si="27"/>
        <v>-871.4083664637634</v>
      </c>
      <c r="AR41">
        <f t="shared" si="27"/>
        <v>-871.42448393861093</v>
      </c>
      <c r="AS41">
        <f t="shared" si="27"/>
        <v>13.182025831937999</v>
      </c>
      <c r="AT41">
        <f t="shared" si="27"/>
        <v>-1.342195254935834</v>
      </c>
      <c r="AU41">
        <f t="shared" si="23"/>
        <v>-859.58465336160873</v>
      </c>
      <c r="AW41">
        <v>38</v>
      </c>
      <c r="AX41">
        <f>IF(Z41&gt;0, (R41*SUMPRODUCT(K41:$K$98, X41:$X$98)-K41*$AZ$3)/Z41, 0)</f>
        <v>-25094.070306942805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0.28092614399999999</v>
      </c>
      <c r="Q42" s="4">
        <f t="shared" si="21"/>
        <v>12.5</v>
      </c>
      <c r="R42">
        <f t="shared" si="0"/>
        <v>2000000</v>
      </c>
      <c r="S42">
        <f t="shared" si="1"/>
        <v>-45040.886790355602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-1529.5600007097887</v>
      </c>
      <c r="AC42">
        <f t="shared" si="2"/>
        <v>-1946.6766202452627</v>
      </c>
      <c r="AE42">
        <f t="shared" si="3"/>
        <v>0</v>
      </c>
      <c r="AF42">
        <f t="shared" si="24"/>
        <v>0</v>
      </c>
      <c r="AG42">
        <f t="shared" si="24"/>
        <v>-0.54025263459679917</v>
      </c>
      <c r="AH42">
        <f t="shared" si="5"/>
        <v>-34246.607884664649</v>
      </c>
      <c r="AI42">
        <f t="shared" si="25"/>
        <v>-34247.148137299242</v>
      </c>
      <c r="AJ42">
        <f t="shared" si="7"/>
        <v>417.116619535474</v>
      </c>
      <c r="AK42">
        <f t="shared" si="22"/>
        <v>-107.06920004968522</v>
      </c>
      <c r="AL42">
        <f t="shared" si="26"/>
        <v>-33937.100717813453</v>
      </c>
      <c r="AN42">
        <f t="shared" si="27"/>
        <v>0</v>
      </c>
      <c r="AO42">
        <f t="shared" si="27"/>
        <v>0</v>
      </c>
      <c r="AP42">
        <f t="shared" si="27"/>
        <v>-1.0204000034944939E-2</v>
      </c>
      <c r="AQ42">
        <f t="shared" si="27"/>
        <v>-646.83143713434492</v>
      </c>
      <c r="AR42">
        <f t="shared" si="27"/>
        <v>-646.84164113437976</v>
      </c>
      <c r="AS42">
        <f t="shared" si="27"/>
        <v>7.8782734738399158</v>
      </c>
      <c r="AT42">
        <f t="shared" si="27"/>
        <v>-2.0222652349745478</v>
      </c>
      <c r="AU42">
        <f t="shared" si="23"/>
        <v>-640.98563289551441</v>
      </c>
      <c r="AW42">
        <v>39</v>
      </c>
      <c r="AX42">
        <f>IF(Z42&gt;0, (R42*SUMPRODUCT(K42:$K$98, X42:$X$98)-K42*$AZ$3)/Z42, 0)</f>
        <v>-45040.886790355602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0.31575788199999999</v>
      </c>
      <c r="Q43" s="4">
        <f t="shared" si="21"/>
        <v>12.5</v>
      </c>
      <c r="R43">
        <f t="shared" si="0"/>
        <v>2000000</v>
      </c>
      <c r="S43">
        <f t="shared" si="1"/>
        <v>-75079.748519798406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-1946.6766202452627</v>
      </c>
      <c r="AC43">
        <f t="shared" si="2"/>
        <v>-2187.8904261936332</v>
      </c>
      <c r="AE43">
        <f t="shared" si="3"/>
        <v>0</v>
      </c>
      <c r="AF43">
        <f t="shared" si="24"/>
        <v>0</v>
      </c>
      <c r="AG43">
        <f t="shared" si="24"/>
        <v>-0.36426108060562595</v>
      </c>
      <c r="AH43">
        <f t="shared" si="5"/>
        <v>-27294.244423232838</v>
      </c>
      <c r="AI43">
        <f t="shared" si="25"/>
        <v>-27294.608684313444</v>
      </c>
      <c r="AJ43">
        <f t="shared" si="7"/>
        <v>241.21380594837046</v>
      </c>
      <c r="AK43">
        <f t="shared" si="22"/>
        <v>-136.26736341716841</v>
      </c>
      <c r="AL43">
        <f t="shared" si="26"/>
        <v>-27189.662241782244</v>
      </c>
      <c r="AN43">
        <f t="shared" si="27"/>
        <v>0</v>
      </c>
      <c r="AO43">
        <f t="shared" si="27"/>
        <v>0</v>
      </c>
      <c r="AP43">
        <f t="shared" si="27"/>
        <v>-6.1428273175297759E-3</v>
      </c>
      <c r="AQ43">
        <f t="shared" si="27"/>
        <v>-460.28477699459143</v>
      </c>
      <c r="AR43">
        <f t="shared" si="27"/>
        <v>-460.29091982190891</v>
      </c>
      <c r="AS43">
        <f t="shared" si="27"/>
        <v>4.0677822458589921</v>
      </c>
      <c r="AT43">
        <f t="shared" si="27"/>
        <v>-2.2979860519136981</v>
      </c>
      <c r="AU43">
        <f t="shared" si="23"/>
        <v>-458.52112362796368</v>
      </c>
      <c r="AW43">
        <v>40</v>
      </c>
      <c r="AX43">
        <f>IF(Z43&gt;0, (R43*SUMPRODUCT(K43:$K$98, X43:$X$98)-K43*$AZ$3)/Z43, 0)</f>
        <v>-75079.748519798406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0.35338435200000001</v>
      </c>
      <c r="Q44" s="4">
        <f t="shared" si="21"/>
        <v>12.5</v>
      </c>
      <c r="R44">
        <f t="shared" si="0"/>
        <v>2000000</v>
      </c>
      <c r="S44">
        <f t="shared" si="1"/>
        <v>-123225.13779744452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-2187.8904261936332</v>
      </c>
      <c r="AC44">
        <f t="shared" si="2"/>
        <v>-2286.0166039150336</v>
      </c>
      <c r="AE44">
        <f t="shared" si="3"/>
        <v>0</v>
      </c>
      <c r="AF44">
        <f t="shared" si="24"/>
        <v>0</v>
      </c>
      <c r="AG44">
        <f t="shared" si="24"/>
        <v>-0.2318943038709308</v>
      </c>
      <c r="AH44">
        <f t="shared" si="5"/>
        <v>-20595.866548582224</v>
      </c>
      <c r="AI44">
        <f t="shared" si="25"/>
        <v>-20596.098442886094</v>
      </c>
      <c r="AJ44">
        <f t="shared" si="7"/>
        <v>98.126177721400381</v>
      </c>
      <c r="AK44">
        <f t="shared" si="22"/>
        <v>-153.15232983355435</v>
      </c>
      <c r="AL44">
        <f t="shared" si="26"/>
        <v>-20651.124594998251</v>
      </c>
      <c r="AN44">
        <f t="shared" si="27"/>
        <v>0</v>
      </c>
      <c r="AO44">
        <f t="shared" si="27"/>
        <v>0</v>
      </c>
      <c r="AP44">
        <f t="shared" si="27"/>
        <v>-3.4916249940190355E-3</v>
      </c>
      <c r="AQ44">
        <f t="shared" si="27"/>
        <v>-310.11129300759399</v>
      </c>
      <c r="AR44">
        <f t="shared" si="27"/>
        <v>-310.114784632588</v>
      </c>
      <c r="AS44">
        <f t="shared" si="27"/>
        <v>1.4774826676652348</v>
      </c>
      <c r="AT44">
        <f t="shared" si="27"/>
        <v>-2.3060096510034174</v>
      </c>
      <c r="AU44">
        <f t="shared" si="23"/>
        <v>-310.94331161592623</v>
      </c>
      <c r="AW44">
        <v>41</v>
      </c>
      <c r="AX44">
        <f>IF(Z44&gt;0, (R44*SUMPRODUCT(K44:$K$98, X44:$X$98)-K44*$AZ$3)/Z44, 0)</f>
        <v>-123225.13779744452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0.39269921299999999</v>
      </c>
      <c r="Q45" s="4">
        <f t="shared" si="21"/>
        <v>12.5</v>
      </c>
      <c r="R45">
        <f t="shared" si="0"/>
        <v>2000000</v>
      </c>
      <c r="S45">
        <f t="shared" si="1"/>
        <v>-205108.05499294744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-2286.0166039150336</v>
      </c>
      <c r="AC45">
        <f t="shared" si="2"/>
        <v>-2272.7720047144212</v>
      </c>
      <c r="AE45">
        <f t="shared" si="3"/>
        <v>0</v>
      </c>
      <c r="AF45">
        <f t="shared" si="24"/>
        <v>0</v>
      </c>
      <c r="AG45">
        <f t="shared" si="24"/>
        <v>-0.13851065020292411</v>
      </c>
      <c r="AH45">
        <f t="shared" si="5"/>
        <v>-14570.353700687579</v>
      </c>
      <c r="AI45">
        <f t="shared" si="25"/>
        <v>-14570.492211337782</v>
      </c>
      <c r="AJ45">
        <f t="shared" si="7"/>
        <v>-13.244599200612356</v>
      </c>
      <c r="AK45">
        <f t="shared" si="22"/>
        <v>-160.02116227405236</v>
      </c>
      <c r="AL45">
        <f t="shared" si="26"/>
        <v>-14743.757972812446</v>
      </c>
      <c r="AN45">
        <f t="shared" si="27"/>
        <v>0</v>
      </c>
      <c r="AO45">
        <f t="shared" si="27"/>
        <v>0</v>
      </c>
      <c r="AP45">
        <f t="shared" si="27"/>
        <v>-1.8620985328896783E-3</v>
      </c>
      <c r="AQ45">
        <f t="shared" si="27"/>
        <v>-195.87976960605781</v>
      </c>
      <c r="AR45">
        <f t="shared" si="27"/>
        <v>-195.88163170459069</v>
      </c>
      <c r="AS45">
        <f t="shared" si="27"/>
        <v>-0.1780566960305224</v>
      </c>
      <c r="AT45">
        <f t="shared" si="27"/>
        <v>-2.1512798551249852</v>
      </c>
      <c r="AU45">
        <f t="shared" si="23"/>
        <v>-198.2109682557462</v>
      </c>
      <c r="AW45">
        <v>42</v>
      </c>
      <c r="AX45">
        <f>IF(Z45&gt;0, (R45*SUMPRODUCT(K45:$K$98, X45:$X$98)-K45*$AZ$3)/Z45, 0)</f>
        <v>-205108.05499294744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0.39967743300000003</v>
      </c>
      <c r="Q46" s="4">
        <f t="shared" si="21"/>
        <v>12.5</v>
      </c>
      <c r="R46">
        <f t="shared" si="0"/>
        <v>2000000</v>
      </c>
      <c r="S46">
        <f t="shared" si="1"/>
        <v>-333259.26329387364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-2272.7720047144212</v>
      </c>
      <c r="AC46">
        <f t="shared" si="2"/>
        <v>-2179.941156277438</v>
      </c>
      <c r="AE46">
        <f t="shared" si="3"/>
        <v>0</v>
      </c>
      <c r="AF46">
        <f t="shared" si="24"/>
        <v>0</v>
      </c>
      <c r="AG46">
        <f t="shared" si="24"/>
        <v>-8.1765962584629245E-2</v>
      </c>
      <c r="AH46">
        <f t="shared" si="5"/>
        <v>-8857.5329786025031</v>
      </c>
      <c r="AI46">
        <f t="shared" si="25"/>
        <v>-8857.6147445650877</v>
      </c>
      <c r="AJ46">
        <f t="shared" si="7"/>
        <v>-92.83084843698316</v>
      </c>
      <c r="AK46">
        <f t="shared" si="22"/>
        <v>-159.09404033000951</v>
      </c>
      <c r="AL46">
        <f t="shared" si="26"/>
        <v>-9109.5396333320805</v>
      </c>
      <c r="AN46">
        <f t="shared" si="27"/>
        <v>0</v>
      </c>
      <c r="AO46">
        <f t="shared" si="27"/>
        <v>0</v>
      </c>
      <c r="AP46">
        <f t="shared" si="27"/>
        <v>-9.8146320173425811E-4</v>
      </c>
      <c r="AQ46">
        <f t="shared" si="27"/>
        <v>-106.31982308834469</v>
      </c>
      <c r="AR46">
        <f t="shared" si="27"/>
        <v>-106.32080455154642</v>
      </c>
      <c r="AS46">
        <f t="shared" si="27"/>
        <v>-1.1142785927869263</v>
      </c>
      <c r="AT46">
        <f t="shared" si="27"/>
        <v>-1.9096570414311147</v>
      </c>
      <c r="AU46">
        <f t="shared" si="23"/>
        <v>-109.34474018576446</v>
      </c>
      <c r="AW46">
        <v>43</v>
      </c>
      <c r="AX46">
        <f>IF(Z46&gt;0, (R46*SUMPRODUCT(K46:$K$98, X46:$X$98)-K46*$AZ$3)/Z46, 0)</f>
        <v>-333259.26329387364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0.407215198</v>
      </c>
      <c r="Q47" s="4">
        <f t="shared" si="21"/>
        <v>12.5</v>
      </c>
      <c r="R47">
        <f t="shared" si="0"/>
        <v>2000000</v>
      </c>
      <c r="S47">
        <f t="shared" si="1"/>
        <v>-532109.17987652763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-2179.941156277438</v>
      </c>
      <c r="AC47">
        <f t="shared" si="2"/>
        <v>-2028.4836418273535</v>
      </c>
      <c r="AE47">
        <f t="shared" si="3"/>
        <v>0</v>
      </c>
      <c r="AF47">
        <f t="shared" si="24"/>
        <v>0</v>
      </c>
      <c r="AG47">
        <f t="shared" si="24"/>
        <v>-4.7651960315222563E-2</v>
      </c>
      <c r="AH47">
        <f t="shared" si="5"/>
        <v>-5327.4148229696621</v>
      </c>
      <c r="AI47">
        <f t="shared" si="25"/>
        <v>-5327.4624749299774</v>
      </c>
      <c r="AJ47">
        <f t="shared" si="7"/>
        <v>-151.45751445008455</v>
      </c>
      <c r="AK47">
        <f t="shared" si="22"/>
        <v>-152.59588093942068</v>
      </c>
      <c r="AL47">
        <f t="shared" si="26"/>
        <v>-5631.515870319482</v>
      </c>
      <c r="AN47">
        <f t="shared" si="27"/>
        <v>0</v>
      </c>
      <c r="AO47">
        <f t="shared" si="27"/>
        <v>0</v>
      </c>
      <c r="AP47">
        <f t="shared" si="27"/>
        <v>-5.1069806936873718E-4</v>
      </c>
      <c r="AQ47">
        <f t="shared" si="27"/>
        <v>-57.095247431989975</v>
      </c>
      <c r="AR47">
        <f t="shared" si="27"/>
        <v>-57.095758130059345</v>
      </c>
      <c r="AS47">
        <f t="shared" si="27"/>
        <v>-1.6232083572086833</v>
      </c>
      <c r="AT47">
        <f t="shared" si="27"/>
        <v>-1.6354085178000266</v>
      </c>
      <c r="AU47">
        <f t="shared" si="23"/>
        <v>-60.354375005068043</v>
      </c>
      <c r="AW47">
        <v>44</v>
      </c>
      <c r="AX47">
        <f>IF(Z47&gt;0, (R47*SUMPRODUCT(K47:$K$98, X47:$X$98)-K47*$AZ$3)/Z47, 0)</f>
        <v>-532109.17987652763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0.41552104400000001</v>
      </c>
      <c r="Q48" s="4">
        <f t="shared" si="21"/>
        <v>12.5</v>
      </c>
      <c r="R48">
        <f t="shared" si="0"/>
        <v>2000000</v>
      </c>
      <c r="S48">
        <f t="shared" si="1"/>
        <v>-847222.49809516012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-2028.4836418273535</v>
      </c>
      <c r="AC48">
        <f t="shared" si="2"/>
        <v>-1855.4205521714598</v>
      </c>
      <c r="AE48">
        <f t="shared" si="3"/>
        <v>0</v>
      </c>
      <c r="AF48">
        <f t="shared" si="24"/>
        <v>0</v>
      </c>
      <c r="AG48">
        <f t="shared" si="24"/>
        <v>-2.7375048413242488E-2</v>
      </c>
      <c r="AH48">
        <f t="shared" si="5"/>
        <v>-3168.0627678124556</v>
      </c>
      <c r="AI48">
        <f t="shared" si="25"/>
        <v>-3168.090142860869</v>
      </c>
      <c r="AJ48">
        <f t="shared" si="7"/>
        <v>-173.06308965589369</v>
      </c>
      <c r="AK48">
        <f t="shared" si="22"/>
        <v>-141.99385492791475</v>
      </c>
      <c r="AL48">
        <f t="shared" si="26"/>
        <v>-3483.1470874446777</v>
      </c>
      <c r="AN48">
        <f t="shared" si="27"/>
        <v>0</v>
      </c>
      <c r="AO48">
        <f t="shared" si="27"/>
        <v>0</v>
      </c>
      <c r="AP48">
        <f t="shared" si="27"/>
        <v>-2.6195115510907826E-4</v>
      </c>
      <c r="AQ48">
        <f t="shared" si="27"/>
        <v>-30.315113564697437</v>
      </c>
      <c r="AR48">
        <f t="shared" si="27"/>
        <v>-30.315375515852548</v>
      </c>
      <c r="AS48">
        <f t="shared" si="27"/>
        <v>-1.6560363860462539</v>
      </c>
      <c r="AT48">
        <f t="shared" si="27"/>
        <v>-1.3587356542816238</v>
      </c>
      <c r="AU48">
        <f t="shared" si="23"/>
        <v>-33.330147556180428</v>
      </c>
      <c r="AW48">
        <v>45</v>
      </c>
      <c r="AX48">
        <f>IF(Z48&gt;0, (R48*SUMPRODUCT(K48:$K$98, X48:$X$98)-K48*$AZ$3)/Z48, 0)</f>
        <v>-847222.49809516012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0.424706421</v>
      </c>
      <c r="Q49" s="4">
        <f t="shared" si="21"/>
        <v>12.5</v>
      </c>
      <c r="R49">
        <f t="shared" si="0"/>
        <v>2000000</v>
      </c>
      <c r="S49">
        <f t="shared" si="1"/>
        <v>-1357224.3648269798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-1855.4205521714598</v>
      </c>
      <c r="AC49">
        <f t="shared" si="2"/>
        <v>-1680.2371504791186</v>
      </c>
      <c r="AE49">
        <f t="shared" si="3"/>
        <v>0</v>
      </c>
      <c r="AF49">
        <f t="shared" si="24"/>
        <v>0</v>
      </c>
      <c r="AG49">
        <f t="shared" si="24"/>
        <v>-1.5474939092820116E-2</v>
      </c>
      <c r="AH49">
        <f t="shared" si="5"/>
        <v>-1860.2174138063913</v>
      </c>
      <c r="AI49">
        <f t="shared" si="25"/>
        <v>-1860.2328887454842</v>
      </c>
      <c r="AJ49">
        <f t="shared" si="7"/>
        <v>-175.18340169234125</v>
      </c>
      <c r="AK49">
        <f t="shared" si="22"/>
        <v>-129.87943865200219</v>
      </c>
      <c r="AL49">
        <f t="shared" si="26"/>
        <v>-2165.2957290898275</v>
      </c>
      <c r="AN49">
        <f t="shared" si="27"/>
        <v>0</v>
      </c>
      <c r="AO49">
        <f t="shared" si="27"/>
        <v>0</v>
      </c>
      <c r="AP49">
        <f t="shared" si="27"/>
        <v>-1.3221366606678124E-4</v>
      </c>
      <c r="AQ49">
        <f t="shared" si="27"/>
        <v>-15.893191080456072</v>
      </c>
      <c r="AR49">
        <f t="shared" si="27"/>
        <v>-15.893323294122139</v>
      </c>
      <c r="AS49">
        <f t="shared" si="27"/>
        <v>-1.4967192848300306</v>
      </c>
      <c r="AT49">
        <f t="shared" si="27"/>
        <v>-1.1096545600521304</v>
      </c>
      <c r="AU49">
        <f t="shared" si="23"/>
        <v>-18.499697139004301</v>
      </c>
      <c r="AW49">
        <v>46</v>
      </c>
      <c r="AX49">
        <f>IF(Z49&gt;0, (R49*SUMPRODUCT(K49:$K$98, X49:$X$98)-K49*$AZ$3)/Z49, 0)</f>
        <v>-1357224.3648269798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0.43382917900000001</v>
      </c>
      <c r="Q50" s="4">
        <f t="shared" si="21"/>
        <v>12.5</v>
      </c>
      <c r="R50">
        <f t="shared" si="0"/>
        <v>2000000</v>
      </c>
      <c r="S50">
        <f t="shared" si="1"/>
        <v>-2196904.5055403928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-1680.2371504791186</v>
      </c>
      <c r="AC50">
        <f t="shared" si="2"/>
        <v>-1512.6495243657903</v>
      </c>
      <c r="AE50">
        <f t="shared" si="3"/>
        <v>0</v>
      </c>
      <c r="AF50">
        <f t="shared" si="24"/>
        <v>0</v>
      </c>
      <c r="AG50">
        <f t="shared" si="24"/>
        <v>-8.6067095801787598E-3</v>
      </c>
      <c r="AH50">
        <f t="shared" si="5"/>
        <v>-1074.1568194741051</v>
      </c>
      <c r="AI50">
        <f t="shared" si="25"/>
        <v>-1074.1654261836852</v>
      </c>
      <c r="AJ50">
        <f t="shared" si="7"/>
        <v>-167.58762611332827</v>
      </c>
      <c r="AK50">
        <f t="shared" si="22"/>
        <v>-117.6166005335383</v>
      </c>
      <c r="AL50">
        <f t="shared" si="26"/>
        <v>-1359.3696528305518</v>
      </c>
      <c r="AN50">
        <f t="shared" si="27"/>
        <v>0</v>
      </c>
      <c r="AO50">
        <f t="shared" si="27"/>
        <v>0</v>
      </c>
      <c r="AP50">
        <f t="shared" si="27"/>
        <v>-6.5654806431947823E-5</v>
      </c>
      <c r="AQ50">
        <f t="shared" si="27"/>
        <v>-8.1940208860474097</v>
      </c>
      <c r="AR50">
        <f t="shared" si="27"/>
        <v>-8.1940865408538421</v>
      </c>
      <c r="AS50">
        <f t="shared" si="27"/>
        <v>-1.2784134343512592</v>
      </c>
      <c r="AT50">
        <f t="shared" si="27"/>
        <v>-0.89721804474466793</v>
      </c>
      <c r="AU50">
        <f t="shared" si="23"/>
        <v>-10.369718019949769</v>
      </c>
      <c r="AW50">
        <v>47</v>
      </c>
      <c r="AX50">
        <f>IF(Z50&gt;0, (R50*SUMPRODUCT(K50:$K$98, X50:$X$98)-K50*$AZ$3)/Z50, 0)</f>
        <v>-2196904.5055403928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0.44368152799999999</v>
      </c>
      <c r="Q51" s="4">
        <f t="shared" si="21"/>
        <v>12.5</v>
      </c>
      <c r="R51">
        <f t="shared" si="0"/>
        <v>2000000</v>
      </c>
      <c r="S51">
        <f t="shared" si="1"/>
        <v>-3607560.90347098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-1512.6495243657903</v>
      </c>
      <c r="AC51">
        <f t="shared" si="2"/>
        <v>-1357.0213870431012</v>
      </c>
      <c r="AE51">
        <f t="shared" si="3"/>
        <v>0</v>
      </c>
      <c r="AF51">
        <f t="shared" si="24"/>
        <v>0</v>
      </c>
      <c r="AG51">
        <f t="shared" si="24"/>
        <v>-4.702004426791021E-3</v>
      </c>
      <c r="AH51">
        <f t="shared" si="5"/>
        <v>-610.98208921375215</v>
      </c>
      <c r="AI51">
        <f t="shared" si="25"/>
        <v>-610.98679121817895</v>
      </c>
      <c r="AJ51">
        <f t="shared" si="7"/>
        <v>-155.6281373226891</v>
      </c>
      <c r="AK51">
        <f t="shared" si="22"/>
        <v>-105.88546670560532</v>
      </c>
      <c r="AL51">
        <f t="shared" si="26"/>
        <v>-872.50039524647332</v>
      </c>
      <c r="AN51">
        <f t="shared" si="27"/>
        <v>0</v>
      </c>
      <c r="AO51">
        <f t="shared" si="27"/>
        <v>0</v>
      </c>
      <c r="AP51">
        <f t="shared" si="27"/>
        <v>-3.2025387079783481E-5</v>
      </c>
      <c r="AQ51">
        <f t="shared" si="27"/>
        <v>-4.1614035483244054</v>
      </c>
      <c r="AR51">
        <f t="shared" si="27"/>
        <v>-4.1614355737114854</v>
      </c>
      <c r="AS51">
        <f t="shared" si="27"/>
        <v>-1.0599843993907689</v>
      </c>
      <c r="AT51">
        <f t="shared" si="27"/>
        <v>-0.72118670030364262</v>
      </c>
      <c r="AU51">
        <f t="shared" si="23"/>
        <v>-5.942606673405896</v>
      </c>
      <c r="AW51">
        <v>48</v>
      </c>
      <c r="AX51">
        <f>IF(Z51&gt;0, (R51*SUMPRODUCT(K51:$K$98, X51:$X$98)-K51*$AZ$3)/Z51, 0)</f>
        <v>-3607560.90347098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0.45400495099999999</v>
      </c>
      <c r="Q52" s="4">
        <f t="shared" si="21"/>
        <v>12.5</v>
      </c>
      <c r="R52">
        <f t="shared" si="0"/>
        <v>2000000</v>
      </c>
      <c r="S52">
        <f t="shared" si="1"/>
        <v>-6025753.7918806514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-1357.0213870431012</v>
      </c>
      <c r="AC52">
        <f t="shared" si="2"/>
        <v>-1214.9130064764827</v>
      </c>
      <c r="AE52">
        <f t="shared" si="3"/>
        <v>0</v>
      </c>
      <c r="AF52">
        <f t="shared" si="24"/>
        <v>0</v>
      </c>
      <c r="AG52">
        <f t="shared" si="24"/>
        <v>-2.5202510931360707E-3</v>
      </c>
      <c r="AH52">
        <f t="shared" si="5"/>
        <v>-341.55732630192648</v>
      </c>
      <c r="AI52">
        <f t="shared" si="25"/>
        <v>-341.55984655301961</v>
      </c>
      <c r="AJ52">
        <f t="shared" si="7"/>
        <v>-142.10838056661851</v>
      </c>
      <c r="AK52">
        <f t="shared" si="22"/>
        <v>-94.991497093017088</v>
      </c>
      <c r="AL52">
        <f t="shared" si="26"/>
        <v>-578.65972421265519</v>
      </c>
      <c r="AN52">
        <f t="shared" si="27"/>
        <v>0</v>
      </c>
      <c r="AO52">
        <f t="shared" si="27"/>
        <v>0</v>
      </c>
      <c r="AP52">
        <f t="shared" si="27"/>
        <v>-1.5326293675957605E-5</v>
      </c>
      <c r="AQ52">
        <f t="shared" si="27"/>
        <v>-2.0770977559875901</v>
      </c>
      <c r="AR52">
        <f t="shared" si="27"/>
        <v>-2.077113082281266</v>
      </c>
      <c r="AS52">
        <f t="shared" si="27"/>
        <v>-0.86419753186915871</v>
      </c>
      <c r="AT52">
        <f t="shared" si="27"/>
        <v>-0.57766767173775779</v>
      </c>
      <c r="AU52">
        <f t="shared" si="23"/>
        <v>-3.5189782858881826</v>
      </c>
      <c r="AW52">
        <v>49</v>
      </c>
      <c r="AX52">
        <f>IF(Z52&gt;0, (R52*SUMPRODUCT(K52:$K$98, X52:$X$98)-K52*$AZ$3)/Z52, 0)</f>
        <v>-6025753.7918806514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0.46467133999999999</v>
      </c>
      <c r="Q53" s="4">
        <f t="shared" si="21"/>
        <v>12.5</v>
      </c>
      <c r="R53">
        <f t="shared" si="0"/>
        <v>2000000</v>
      </c>
      <c r="S53">
        <f t="shared" si="1"/>
        <v>-10257031.711110745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-1214.9130064764827</v>
      </c>
      <c r="AC53">
        <f t="shared" si="2"/>
        <v>-1086.392082701271</v>
      </c>
      <c r="AE53">
        <f t="shared" si="3"/>
        <v>0</v>
      </c>
      <c r="AF53">
        <f t="shared" si="24"/>
        <v>0</v>
      </c>
      <c r="AG53">
        <f t="shared" si="24"/>
        <v>-1.3239601296207073E-3</v>
      </c>
      <c r="AH53">
        <f t="shared" si="5"/>
        <v>-187.37415241344044</v>
      </c>
      <c r="AI53">
        <f t="shared" si="25"/>
        <v>-187.37547637357005</v>
      </c>
      <c r="AJ53">
        <f t="shared" si="7"/>
        <v>-128.52092377521171</v>
      </c>
      <c r="AK53">
        <f t="shared" si="22"/>
        <v>-85.043910453353789</v>
      </c>
      <c r="AL53">
        <f t="shared" si="26"/>
        <v>-400.94031060213558</v>
      </c>
      <c r="AN53">
        <f t="shared" si="27"/>
        <v>0</v>
      </c>
      <c r="AO53">
        <f t="shared" si="27"/>
        <v>0</v>
      </c>
      <c r="AP53">
        <f t="shared" si="27"/>
        <v>-7.1886976067475738E-6</v>
      </c>
      <c r="AQ53">
        <f t="shared" si="27"/>
        <v>-1.0173842028058209</v>
      </c>
      <c r="AR53">
        <f t="shared" si="27"/>
        <v>-1.0173913915034274</v>
      </c>
      <c r="AS53">
        <f t="shared" si="27"/>
        <v>-0.69782921440733514</v>
      </c>
      <c r="AT53">
        <f t="shared" si="27"/>
        <v>-0.46176236116688985</v>
      </c>
      <c r="AU53">
        <f t="shared" si="23"/>
        <v>-2.1769829670776528</v>
      </c>
      <c r="AW53">
        <v>50</v>
      </c>
      <c r="AX53">
        <f>IF(Z53&gt;0, (R53*SUMPRODUCT(K53:$K$98, X53:$X$98)-K53*$AZ$3)/Z53, 0)</f>
        <v>-10257031.711110745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0.47611615000000002</v>
      </c>
      <c r="Q54" s="4">
        <f t="shared" si="21"/>
        <v>12.5</v>
      </c>
      <c r="R54">
        <f t="shared" si="0"/>
        <v>2000000</v>
      </c>
      <c r="S54">
        <f t="shared" si="1"/>
        <v>-17836175.405814953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-1086.392082701271</v>
      </c>
      <c r="AC54">
        <f t="shared" si="2"/>
        <v>-970.80409053693461</v>
      </c>
      <c r="AE54">
        <f t="shared" si="3"/>
        <v>0</v>
      </c>
      <c r="AF54">
        <f t="shared" si="24"/>
        <v>0</v>
      </c>
      <c r="AG54">
        <f t="shared" si="24"/>
        <v>-6.8036172865598818E-4</v>
      </c>
      <c r="AH54">
        <f t="shared" si="5"/>
        <v>-100.85740794696194</v>
      </c>
      <c r="AI54">
        <f t="shared" si="25"/>
        <v>-100.8580883086906</v>
      </c>
      <c r="AJ54">
        <f t="shared" si="7"/>
        <v>-115.58799216433636</v>
      </c>
      <c r="AK54">
        <f t="shared" si="22"/>
        <v>-76.047445789088968</v>
      </c>
      <c r="AL54">
        <f t="shared" si="26"/>
        <v>-292.49352626211589</v>
      </c>
      <c r="AN54">
        <f t="shared" si="27"/>
        <v>0</v>
      </c>
      <c r="AO54">
        <f t="shared" si="27"/>
        <v>0</v>
      </c>
      <c r="AP54">
        <f t="shared" si="27"/>
        <v>-3.2983532166439549E-6</v>
      </c>
      <c r="AQ54">
        <f t="shared" si="27"/>
        <v>-0.48895071829126696</v>
      </c>
      <c r="AR54">
        <f t="shared" si="27"/>
        <v>-0.48895401664448362</v>
      </c>
      <c r="AS54">
        <f t="shared" si="27"/>
        <v>-0.56036371492234072</v>
      </c>
      <c r="AT54">
        <f t="shared" si="27"/>
        <v>-0.36867349656997889</v>
      </c>
      <c r="AU54">
        <f t="shared" si="23"/>
        <v>-1.417991228136803</v>
      </c>
      <c r="AW54">
        <v>51</v>
      </c>
      <c r="AX54">
        <f>IF(Z54&gt;0, (R54*SUMPRODUCT(K54:$K$98, X54:$X$98)-K54*$AZ$3)/Z54, 0)</f>
        <v>-17836175.405814953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0.48788611599999998</v>
      </c>
      <c r="Q55" s="4">
        <f t="shared" si="21"/>
        <v>12.5</v>
      </c>
      <c r="R55">
        <f t="shared" si="0"/>
        <v>2000000</v>
      </c>
      <c r="S55">
        <f t="shared" si="1"/>
        <v>-31730558.023860708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-970.80409053693461</v>
      </c>
      <c r="AC55">
        <f t="shared" si="2"/>
        <v>-867.1810980702777</v>
      </c>
      <c r="AE55">
        <f t="shared" si="3"/>
        <v>0</v>
      </c>
      <c r="AF55">
        <f t="shared" si="24"/>
        <v>0</v>
      </c>
      <c r="AG55">
        <f t="shared" si="24"/>
        <v>-3.4161907010041227E-4</v>
      </c>
      <c r="AH55">
        <f t="shared" si="5"/>
        <v>-53.110246603042555</v>
      </c>
      <c r="AI55">
        <f t="shared" si="25"/>
        <v>-53.110588222112654</v>
      </c>
      <c r="AJ55">
        <f t="shared" si="7"/>
        <v>-103.62299246665691</v>
      </c>
      <c r="AK55">
        <f t="shared" si="22"/>
        <v>-67.956286337585425</v>
      </c>
      <c r="AL55">
        <f t="shared" si="26"/>
        <v>-224.68986702635499</v>
      </c>
      <c r="AN55">
        <f t="shared" si="27"/>
        <v>0</v>
      </c>
      <c r="AO55">
        <f t="shared" si="27"/>
        <v>0</v>
      </c>
      <c r="AP55">
        <f t="shared" si="27"/>
        <v>-1.4787044146544546E-6</v>
      </c>
      <c r="AQ55">
        <f t="shared" si="27"/>
        <v>-0.22988867715207506</v>
      </c>
      <c r="AR55">
        <f t="shared" si="27"/>
        <v>-0.22989015585648973</v>
      </c>
      <c r="AS55">
        <f t="shared" si="27"/>
        <v>-0.44853402468167991</v>
      </c>
      <c r="AT55">
        <f t="shared" si="27"/>
        <v>-0.2941500326119777</v>
      </c>
      <c r="AU55">
        <f t="shared" si="23"/>
        <v>-0.97257421315014736</v>
      </c>
      <c r="AW55">
        <v>52</v>
      </c>
      <c r="AX55">
        <f>IF(Z55&gt;0, (R55*SUMPRODUCT(K55:$K$98, X55:$X$98)-K55*$AZ$3)/Z55, 0)</f>
        <v>-31730558.023860708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0.500352354</v>
      </c>
      <c r="Q56" s="4">
        <f t="shared" si="21"/>
        <v>12.5</v>
      </c>
      <c r="R56">
        <f t="shared" si="0"/>
        <v>2000000</v>
      </c>
      <c r="S56">
        <f t="shared" si="1"/>
        <v>-57873507.476865485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-867.1810980702777</v>
      </c>
      <c r="AC56">
        <f t="shared" si="2"/>
        <v>-774.45389461801165</v>
      </c>
      <c r="AE56">
        <f t="shared" si="3"/>
        <v>0</v>
      </c>
      <c r="AF56">
        <f t="shared" si="24"/>
        <v>0</v>
      </c>
      <c r="AG56">
        <f t="shared" si="24"/>
        <v>-1.6727297350337589E-4</v>
      </c>
      <c r="AH56">
        <f t="shared" si="5"/>
        <v>-27.348784943365168</v>
      </c>
      <c r="AI56">
        <f t="shared" si="25"/>
        <v>-27.34895221633867</v>
      </c>
      <c r="AJ56">
        <f t="shared" si="7"/>
        <v>-92.727203452266053</v>
      </c>
      <c r="AK56">
        <f t="shared" si="22"/>
        <v>-60.702676864919447</v>
      </c>
      <c r="AL56">
        <f t="shared" si="26"/>
        <v>-180.77883253352417</v>
      </c>
      <c r="AN56">
        <f t="shared" si="27"/>
        <v>0</v>
      </c>
      <c r="AO56">
        <f t="shared" si="27"/>
        <v>0</v>
      </c>
      <c r="AP56">
        <f t="shared" si="27"/>
        <v>-6.4646797836193015E-7</v>
      </c>
      <c r="AQ56">
        <f t="shared" si="27"/>
        <v>-0.10569617639179263</v>
      </c>
      <c r="AR56">
        <f t="shared" si="27"/>
        <v>-0.10569682285977099</v>
      </c>
      <c r="AS56">
        <f t="shared" si="27"/>
        <v>-0.35836732318106373</v>
      </c>
      <c r="AT56">
        <f t="shared" si="27"/>
        <v>-0.23460058114666082</v>
      </c>
      <c r="AU56">
        <f t="shared" si="23"/>
        <v>-0.6986647271874955</v>
      </c>
      <c r="AW56">
        <v>53</v>
      </c>
      <c r="AX56">
        <f>IF(Z56&gt;0, (R56*SUMPRODUCT(K56:$K$98, X56:$X$98)-K56*$AZ$3)/Z56, 0)</f>
        <v>-57873507.476865485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0.513549331</v>
      </c>
      <c r="Q57" s="4">
        <f t="shared" si="21"/>
        <v>12.5</v>
      </c>
      <c r="R57">
        <f t="shared" si="0"/>
        <v>2000000</v>
      </c>
      <c r="S57">
        <f t="shared" si="1"/>
        <v>-108466976.36257754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-774.45389461801165</v>
      </c>
      <c r="AC57">
        <f t="shared" si="2"/>
        <v>-691.56218710742291</v>
      </c>
      <c r="AE57">
        <f t="shared" si="3"/>
        <v>0</v>
      </c>
      <c r="AF57">
        <f t="shared" si="24"/>
        <v>0</v>
      </c>
      <c r="AG57">
        <f t="shared" si="24"/>
        <v>-7.9697320131302712E-5</v>
      </c>
      <c r="AH57">
        <f t="shared" si="5"/>
        <v>-13.744467781926305</v>
      </c>
      <c r="AI57">
        <f t="shared" si="25"/>
        <v>-13.744547479246437</v>
      </c>
      <c r="AJ57">
        <f t="shared" si="7"/>
        <v>-82.891707510588731</v>
      </c>
      <c r="AK57">
        <f t="shared" si="22"/>
        <v>-54.211772623260821</v>
      </c>
      <c r="AL57">
        <f t="shared" si="26"/>
        <v>-150.84802761309598</v>
      </c>
      <c r="AN57">
        <f t="shared" si="27"/>
        <v>0</v>
      </c>
      <c r="AO57">
        <f t="shared" si="27"/>
        <v>0</v>
      </c>
      <c r="AP57">
        <f t="shared" si="27"/>
        <v>-2.7500901855144562E-7</v>
      </c>
      <c r="AQ57">
        <f t="shared" si="27"/>
        <v>-4.7427599685813088E-2</v>
      </c>
      <c r="AR57">
        <f t="shared" si="27"/>
        <v>-4.7427874694831645E-2</v>
      </c>
      <c r="AS57">
        <f t="shared" si="27"/>
        <v>-0.28603178991443817</v>
      </c>
      <c r="AT57">
        <f t="shared" si="27"/>
        <v>-0.18706684689641637</v>
      </c>
      <c r="AU57">
        <f t="shared" si="23"/>
        <v>-0.52052651150568607</v>
      </c>
      <c r="AW57">
        <v>54</v>
      </c>
      <c r="AX57">
        <f>IF(Z57&gt;0, (R57*SUMPRODUCT(K57:$K$98, X57:$X$98)-K57*$AZ$3)/Z57, 0)</f>
        <v>-108466976.36257754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0.52698988800000002</v>
      </c>
      <c r="Q58" s="4">
        <f t="shared" si="21"/>
        <v>12.5</v>
      </c>
      <c r="R58">
        <f t="shared" si="0"/>
        <v>2000000</v>
      </c>
      <c r="S58">
        <f t="shared" si="1"/>
        <v>-209178069.00529522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-691.56218710742291</v>
      </c>
      <c r="AC58">
        <f t="shared" si="2"/>
        <v>-617.50478998659048</v>
      </c>
      <c r="AE58">
        <f t="shared" si="3"/>
        <v>0</v>
      </c>
      <c r="AF58">
        <f t="shared" si="24"/>
        <v>0</v>
      </c>
      <c r="AG58">
        <f t="shared" si="24"/>
        <v>-3.6900665120094325E-5</v>
      </c>
      <c r="AH58">
        <f t="shared" si="5"/>
        <v>-6.7199490895832579</v>
      </c>
      <c r="AI58">
        <f t="shared" si="25"/>
        <v>-6.7199859902483778</v>
      </c>
      <c r="AJ58">
        <f t="shared" si="7"/>
        <v>-74.057397120832434</v>
      </c>
      <c r="AK58">
        <f t="shared" si="22"/>
        <v>-48.409353097519606</v>
      </c>
      <c r="AL58">
        <f t="shared" si="26"/>
        <v>-129.18673620860042</v>
      </c>
      <c r="AN58">
        <f t="shared" si="27"/>
        <v>0</v>
      </c>
      <c r="AO58">
        <f t="shared" si="27"/>
        <v>0</v>
      </c>
      <c r="AP58">
        <f t="shared" si="27"/>
        <v>-1.1368924685760259E-7</v>
      </c>
      <c r="AQ58">
        <f t="shared" si="27"/>
        <v>-2.0703853126488033E-2</v>
      </c>
      <c r="AR58">
        <f t="shared" si="27"/>
        <v>-2.070396681573489E-2</v>
      </c>
      <c r="AS58">
        <f t="shared" si="27"/>
        <v>-0.22816742396106449</v>
      </c>
      <c r="AT58">
        <f t="shared" si="27"/>
        <v>-0.14914698357357647</v>
      </c>
      <c r="AU58">
        <f t="shared" si="23"/>
        <v>-0.39801837435037585</v>
      </c>
      <c r="AW58">
        <v>55</v>
      </c>
      <c r="AX58">
        <f>IF(Z58&gt;0, (R58*SUMPRODUCT(K58:$K$98, X58:$X$98)-K58*$AZ$3)/Z58, 0)</f>
        <v>-209178069.00529522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0.54103594799999999</v>
      </c>
      <c r="Q59" s="4">
        <f t="shared" si="21"/>
        <v>12.5</v>
      </c>
      <c r="R59">
        <f t="shared" si="0"/>
        <v>2000000</v>
      </c>
      <c r="S59">
        <f t="shared" si="1"/>
        <v>-416006270.8383795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-617.50478998659048</v>
      </c>
      <c r="AC59">
        <f t="shared" si="2"/>
        <v>-551.36047176782563</v>
      </c>
      <c r="AE59">
        <f t="shared" si="3"/>
        <v>0</v>
      </c>
      <c r="AF59">
        <f t="shared" si="24"/>
        <v>0</v>
      </c>
      <c r="AG59">
        <f t="shared" si="24"/>
        <v>-1.6567072133812614E-5</v>
      </c>
      <c r="AH59">
        <f t="shared" si="5"/>
        <v>-3.1943338136129227</v>
      </c>
      <c r="AI59">
        <f t="shared" si="25"/>
        <v>-3.1943503806850564</v>
      </c>
      <c r="AJ59">
        <f t="shared" si="7"/>
        <v>-66.144318218764852</v>
      </c>
      <c r="AK59">
        <f t="shared" si="22"/>
        <v>-43.225335299061335</v>
      </c>
      <c r="AL59">
        <f t="shared" si="26"/>
        <v>-112.56400389851123</v>
      </c>
      <c r="AN59">
        <f t="shared" si="27"/>
        <v>0</v>
      </c>
      <c r="AO59">
        <f t="shared" si="27"/>
        <v>0</v>
      </c>
      <c r="AP59">
        <f t="shared" si="27"/>
        <v>-4.5573557980372784E-8</v>
      </c>
      <c r="AQ59">
        <f t="shared" si="27"/>
        <v>-8.7871384930012907E-3</v>
      </c>
      <c r="AR59">
        <f t="shared" si="27"/>
        <v>-8.7871840665592702E-3</v>
      </c>
      <c r="AS59">
        <f t="shared" si="27"/>
        <v>-0.18195320796984968</v>
      </c>
      <c r="AT59">
        <f t="shared" si="27"/>
        <v>-0.11890648562169817</v>
      </c>
      <c r="AU59">
        <f t="shared" si="23"/>
        <v>-0.30964687765810711</v>
      </c>
      <c r="AW59">
        <v>56</v>
      </c>
      <c r="AX59">
        <f>IF(Z59&gt;0, (R59*SUMPRODUCT(K59:$K$98, X59:$X$98)-K59*$AZ$3)/Z59, 0)</f>
        <v>-416006270.8383795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0.55517679799999997</v>
      </c>
      <c r="Q60" s="4">
        <f t="shared" si="21"/>
        <v>12.5</v>
      </c>
      <c r="R60">
        <f t="shared" si="0"/>
        <v>2000000</v>
      </c>
      <c r="S60">
        <f t="shared" si="1"/>
        <v>-854231350.39890146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-551.36047176782563</v>
      </c>
      <c r="AC60">
        <f t="shared" si="2"/>
        <v>-492.29334634212995</v>
      </c>
      <c r="AE60">
        <f t="shared" si="3"/>
        <v>0</v>
      </c>
      <c r="AF60">
        <f t="shared" si="24"/>
        <v>0</v>
      </c>
      <c r="AG60">
        <f t="shared" si="24"/>
        <v>-7.2037473529893734E-6</v>
      </c>
      <c r="AH60">
        <f t="shared" si="5"/>
        <v>-1.4716246495176184</v>
      </c>
      <c r="AI60">
        <f t="shared" si="25"/>
        <v>-1.4716318532649715</v>
      </c>
      <c r="AJ60">
        <f t="shared" si="7"/>
        <v>-59.067125425695679</v>
      </c>
      <c r="AK60">
        <f t="shared" si="22"/>
        <v>-38.595233023747795</v>
      </c>
      <c r="AL60">
        <f t="shared" si="26"/>
        <v>-99.13399030270844</v>
      </c>
      <c r="AN60">
        <f t="shared" si="27"/>
        <v>0</v>
      </c>
      <c r="AO60">
        <f t="shared" si="27"/>
        <v>0</v>
      </c>
      <c r="AP60">
        <f t="shared" si="27"/>
        <v>-1.7693250363891381E-8</v>
      </c>
      <c r="AQ60">
        <f t="shared" si="27"/>
        <v>-3.6144831418586727E-3</v>
      </c>
      <c r="AR60">
        <f t="shared" si="27"/>
        <v>-3.6145008351090367E-3</v>
      </c>
      <c r="AS60">
        <f t="shared" si="27"/>
        <v>-0.14507580391454486</v>
      </c>
      <c r="AT60">
        <f t="shared" si="27"/>
        <v>-9.4794429521257759E-2</v>
      </c>
      <c r="AU60">
        <f t="shared" si="23"/>
        <v>-0.24348473427091163</v>
      </c>
      <c r="AW60">
        <v>57</v>
      </c>
      <c r="AX60">
        <f>IF(Z60&gt;0, (R60*SUMPRODUCT(K60:$K$98, X60:$X$98)-K60*$AZ$3)/Z60, 0)</f>
        <v>-854231350.39890146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0.56908613200000002</v>
      </c>
      <c r="Q61" s="4">
        <f t="shared" si="21"/>
        <v>12.5</v>
      </c>
      <c r="R61">
        <f t="shared" si="0"/>
        <v>2000000</v>
      </c>
      <c r="S61">
        <f t="shared" si="1"/>
        <v>-1812037547.748688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-492.29334634212995</v>
      </c>
      <c r="AC61">
        <f t="shared" si="2"/>
        <v>-439.55061032153202</v>
      </c>
      <c r="AE61">
        <f t="shared" si="3"/>
        <v>0</v>
      </c>
      <c r="AF61">
        <f t="shared" si="24"/>
        <v>0</v>
      </c>
      <c r="AG61">
        <f t="shared" si="24"/>
        <v>-3.0321571624415191E-6</v>
      </c>
      <c r="AH61">
        <f t="shared" si="5"/>
        <v>-0.65592843472287377</v>
      </c>
      <c r="AI61">
        <f t="shared" si="25"/>
        <v>-0.65593146688003623</v>
      </c>
      <c r="AJ61">
        <f t="shared" si="7"/>
        <v>-52.742736020597931</v>
      </c>
      <c r="AK61">
        <f t="shared" si="22"/>
        <v>-34.460534243949098</v>
      </c>
      <c r="AL61">
        <f t="shared" si="26"/>
        <v>-87.859201731427063</v>
      </c>
      <c r="AN61">
        <f t="shared" si="27"/>
        <v>0</v>
      </c>
      <c r="AO61">
        <f t="shared" si="27"/>
        <v>0</v>
      </c>
      <c r="AP61">
        <f t="shared" si="27"/>
        <v>-6.6494057572838663E-9</v>
      </c>
      <c r="AQ61">
        <f t="shared" si="27"/>
        <v>-1.4384262017277912E-3</v>
      </c>
      <c r="AR61">
        <f t="shared" si="27"/>
        <v>-1.4384328511335485E-3</v>
      </c>
      <c r="AS61">
        <f t="shared" si="27"/>
        <v>-0.11566282147059753</v>
      </c>
      <c r="AT61">
        <f t="shared" si="27"/>
        <v>-7.5570645756463953E-2</v>
      </c>
      <c r="AU61">
        <f t="shared" si="23"/>
        <v>-0.19267190007819501</v>
      </c>
      <c r="AW61">
        <v>58</v>
      </c>
      <c r="AX61">
        <f>IF(Z61&gt;0, (R61*SUMPRODUCT(K61:$K$98, X61:$X$98)-K61*$AZ$3)/Z61, 0)</f>
        <v>-1812037547.748688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0.58332808999999997</v>
      </c>
      <c r="Q62" s="4">
        <f t="shared" si="21"/>
        <v>12.5</v>
      </c>
      <c r="R62">
        <f t="shared" si="0"/>
        <v>2000000</v>
      </c>
      <c r="S62">
        <f t="shared" si="1"/>
        <v>-3978380451.601707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-439.55061032153202</v>
      </c>
      <c r="AC62">
        <f t="shared" si="2"/>
        <v>-392.45709294082314</v>
      </c>
      <c r="AE62">
        <f t="shared" si="3"/>
        <v>0</v>
      </c>
      <c r="AF62">
        <f t="shared" si="24"/>
        <v>0</v>
      </c>
      <c r="AG62">
        <f t="shared" si="24"/>
        <v>-1.2330931446702729E-6</v>
      </c>
      <c r="AH62">
        <f t="shared" si="5"/>
        <v>-0.28299879138349293</v>
      </c>
      <c r="AI62">
        <f t="shared" si="25"/>
        <v>-0.28300002447663758</v>
      </c>
      <c r="AJ62">
        <f t="shared" si="7"/>
        <v>-47.093517380708874</v>
      </c>
      <c r="AK62">
        <f t="shared" si="22"/>
        <v>-30.768542722507245</v>
      </c>
      <c r="AL62">
        <f t="shared" si="26"/>
        <v>-78.145060127692759</v>
      </c>
      <c r="AN62">
        <f t="shared" si="27"/>
        <v>0</v>
      </c>
      <c r="AO62">
        <f t="shared" si="27"/>
        <v>0</v>
      </c>
      <c r="AP62">
        <f t="shared" si="27"/>
        <v>-2.4143986961425233E-9</v>
      </c>
      <c r="AQ62">
        <f t="shared" si="27"/>
        <v>-5.5411216571877155E-4</v>
      </c>
      <c r="AR62">
        <f t="shared" si="27"/>
        <v>-5.541145801174676E-4</v>
      </c>
      <c r="AS62">
        <f t="shared" si="27"/>
        <v>-9.2209195592562188E-2</v>
      </c>
      <c r="AT62">
        <f t="shared" si="27"/>
        <v>-6.0244864512073323E-2</v>
      </c>
      <c r="AU62">
        <f t="shared" si="23"/>
        <v>-0.15300817468475297</v>
      </c>
      <c r="AW62">
        <v>59</v>
      </c>
      <c r="AX62">
        <f>IF(Z62&gt;0, (R62*SUMPRODUCT(K62:$K$98, X62:$X$98)-K62*$AZ$3)/Z62, 0)</f>
        <v>-3978380451.601707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0.59781937299999999</v>
      </c>
      <c r="Q63" s="4">
        <f t="shared" si="21"/>
        <v>12.5</v>
      </c>
      <c r="R63">
        <f t="shared" si="0"/>
        <v>2000000</v>
      </c>
      <c r="S63">
        <f t="shared" si="1"/>
        <v>-9057382819.39394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-392.45709294082314</v>
      </c>
      <c r="AC63">
        <f t="shared" si="2"/>
        <v>-350.40857936824727</v>
      </c>
      <c r="AE63">
        <f t="shared" si="3"/>
        <v>0</v>
      </c>
      <c r="AF63">
        <f t="shared" si="24"/>
        <v>0</v>
      </c>
      <c r="AG63">
        <f t="shared" si="24"/>
        <v>-4.8359524262618934E-7</v>
      </c>
      <c r="AH63">
        <f t="shared" si="5"/>
        <v>-0.11794671529558094</v>
      </c>
      <c r="AI63">
        <f t="shared" si="25"/>
        <v>-0.11794719889082357</v>
      </c>
      <c r="AJ63">
        <f t="shared" si="7"/>
        <v>-42.048513572575871</v>
      </c>
      <c r="AK63">
        <f t="shared" si="22"/>
        <v>-27.471996505857621</v>
      </c>
      <c r="AL63">
        <f t="shared" si="26"/>
        <v>-69.638457277324321</v>
      </c>
      <c r="AN63">
        <f t="shared" si="27"/>
        <v>0</v>
      </c>
      <c r="AO63">
        <f t="shared" si="27"/>
        <v>0</v>
      </c>
      <c r="AP63">
        <f t="shared" si="27"/>
        <v>-8.4542892364389044E-10</v>
      </c>
      <c r="AQ63">
        <f t="shared" si="27"/>
        <v>-2.0619633067142014E-4</v>
      </c>
      <c r="AR63">
        <f t="shared" si="27"/>
        <v>-2.0619717610034378E-4</v>
      </c>
      <c r="AS63">
        <f t="shared" si="27"/>
        <v>-7.350988272224819E-2</v>
      </c>
      <c r="AT63">
        <f t="shared" si="27"/>
        <v>-4.8026982875530325E-2</v>
      </c>
      <c r="AU63">
        <f t="shared" si="23"/>
        <v>-0.12174306277387886</v>
      </c>
      <c r="AW63">
        <v>60</v>
      </c>
      <c r="AX63">
        <f>IF(Z63&gt;0, (R63*SUMPRODUCT(K63:$K$98, X63:$X$98)-K63*$AZ$3)/Z63, 0)</f>
        <v>-9057382819.39394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0.61246634</v>
      </c>
      <c r="Q64" s="4">
        <f t="shared" si="21"/>
        <v>12.5</v>
      </c>
      <c r="R64">
        <f t="shared" si="0"/>
        <v>2000000</v>
      </c>
      <c r="S64">
        <f t="shared" si="1"/>
        <v>-21420483129.821892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-350.40857936824727</v>
      </c>
      <c r="AC64">
        <f t="shared" si="2"/>
        <v>-312.86497513177289</v>
      </c>
      <c r="AE64">
        <f t="shared" si="3"/>
        <v>0</v>
      </c>
      <c r="AF64">
        <f t="shared" si="24"/>
        <v>0</v>
      </c>
      <c r="AG64">
        <f t="shared" si="24"/>
        <v>-1.8257348190725326E-7</v>
      </c>
      <c r="AH64">
        <f t="shared" si="5"/>
        <v>-4.7389729326827869E-2</v>
      </c>
      <c r="AI64">
        <f t="shared" si="25"/>
        <v>-4.7389911900309778E-2</v>
      </c>
      <c r="AJ64">
        <f t="shared" si="7"/>
        <v>-37.54360423647438</v>
      </c>
      <c r="AK64">
        <f t="shared" si="22"/>
        <v>-24.528600555777313</v>
      </c>
      <c r="AL64">
        <f t="shared" si="26"/>
        <v>-62.119594704152007</v>
      </c>
      <c r="AN64">
        <f t="shared" si="27"/>
        <v>0</v>
      </c>
      <c r="AO64">
        <f t="shared" si="27"/>
        <v>0</v>
      </c>
      <c r="AP64">
        <f t="shared" si="27"/>
        <v>-2.8498024626173078E-10</v>
      </c>
      <c r="AQ64">
        <f t="shared" si="27"/>
        <v>-7.3970965513473288E-5</v>
      </c>
      <c r="AR64">
        <f t="shared" si="27"/>
        <v>-7.3971250493719558E-5</v>
      </c>
      <c r="AS64">
        <f t="shared" si="27"/>
        <v>-5.8602078840225981E-2</v>
      </c>
      <c r="AT64">
        <f t="shared" si="27"/>
        <v>-3.8286867040154424E-2</v>
      </c>
      <c r="AU64">
        <f t="shared" si="23"/>
        <v>-9.6962917130874141E-2</v>
      </c>
      <c r="AW64">
        <v>61</v>
      </c>
      <c r="AX64">
        <f>IF(Z64&gt;0, (R64*SUMPRODUCT(K64:$K$98, X64:$X$98)-K64*$AZ$3)/Z64, 0)</f>
        <v>-21420483129.821892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0.62717650000000003</v>
      </c>
      <c r="Q65" s="4">
        <f t="shared" si="21"/>
        <v>12.5</v>
      </c>
      <c r="R65">
        <f t="shared" si="0"/>
        <v>2000000</v>
      </c>
      <c r="S65">
        <f t="shared" si="1"/>
        <v>-52712780760.334419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-312.86497513177289</v>
      </c>
      <c r="AC65">
        <f t="shared" si="2"/>
        <v>-279.34378978773401</v>
      </c>
      <c r="AE65">
        <f t="shared" si="3"/>
        <v>0</v>
      </c>
      <c r="AF65">
        <f t="shared" si="24"/>
        <v>0</v>
      </c>
      <c r="AG65">
        <f t="shared" si="24"/>
        <v>-6.6241949712776311E-8</v>
      </c>
      <c r="AH65">
        <f t="shared" si="5"/>
        <v>-1.8320927580064709E-2</v>
      </c>
      <c r="AI65">
        <f t="shared" si="25"/>
        <v>-1.8320993822014423E-2</v>
      </c>
      <c r="AJ65">
        <f t="shared" si="7"/>
        <v>-33.521185344038884</v>
      </c>
      <c r="AK65">
        <f t="shared" si="22"/>
        <v>-21.900548259224106</v>
      </c>
      <c r="AL65">
        <f t="shared" si="26"/>
        <v>-55.440054597085009</v>
      </c>
      <c r="AN65">
        <f t="shared" si="27"/>
        <v>0</v>
      </c>
      <c r="AO65">
        <f t="shared" si="27"/>
        <v>0</v>
      </c>
      <c r="AP65">
        <f t="shared" si="27"/>
        <v>-9.2319223553163472E-11</v>
      </c>
      <c r="AQ65">
        <f t="shared" si="27"/>
        <v>-2.5533273345652913E-5</v>
      </c>
      <c r="AR65">
        <f t="shared" si="27"/>
        <v>-2.5533365664876468E-5</v>
      </c>
      <c r="AS65">
        <f t="shared" si="27"/>
        <v>-4.6717371951787177E-2</v>
      </c>
      <c r="AT65">
        <f t="shared" si="27"/>
        <v>-3.0522072786909465E-2</v>
      </c>
      <c r="AU65">
        <f t="shared" si="23"/>
        <v>-7.7264978104361531E-2</v>
      </c>
      <c r="AW65">
        <v>62</v>
      </c>
      <c r="AX65">
        <f>IF(Z65&gt;0, (R65*SUMPRODUCT(K65:$K$98, X65:$X$98)-K65*$AZ$3)/Z65, 0)</f>
        <v>-52712780760.334419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0.64196478899999998</v>
      </c>
      <c r="Q66" s="4">
        <f t="shared" si="21"/>
        <v>12.5</v>
      </c>
      <c r="R66">
        <f t="shared" si="0"/>
        <v>2000000</v>
      </c>
      <c r="S66">
        <f t="shared" si="1"/>
        <v>-135230532392.63589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-279.34378978773401</v>
      </c>
      <c r="AC66">
        <f t="shared" si="2"/>
        <v>-249.41411950403906</v>
      </c>
      <c r="AE66">
        <f t="shared" si="3"/>
        <v>0</v>
      </c>
      <c r="AF66">
        <f t="shared" si="24"/>
        <v>0</v>
      </c>
      <c r="AG66">
        <f t="shared" si="24"/>
        <v>-2.3054530945337493E-8</v>
      </c>
      <c r="AH66">
        <f t="shared" si="5"/>
        <v>-6.8039998832497691E-3</v>
      </c>
      <c r="AI66">
        <f t="shared" si="25"/>
        <v>-6.8040229377807149E-3</v>
      </c>
      <c r="AJ66">
        <f t="shared" si="7"/>
        <v>-29.929670283694946</v>
      </c>
      <c r="AK66">
        <f t="shared" si="22"/>
        <v>-19.554065285141384</v>
      </c>
      <c r="AL66">
        <f t="shared" si="26"/>
        <v>-49.490539591774109</v>
      </c>
      <c r="AN66">
        <f t="shared" si="27"/>
        <v>0</v>
      </c>
      <c r="AO66">
        <f t="shared" si="27"/>
        <v>0</v>
      </c>
      <c r="AP66">
        <f t="shared" si="27"/>
        <v>-2.8687803972036977E-11</v>
      </c>
      <c r="AQ66">
        <f t="shared" si="27"/>
        <v>-8.4665272669929163E-6</v>
      </c>
      <c r="AR66">
        <f t="shared" si="27"/>
        <v>-8.4665559547968882E-6</v>
      </c>
      <c r="AS66">
        <f t="shared" si="27"/>
        <v>-3.7242853306455409E-2</v>
      </c>
      <c r="AT66">
        <f t="shared" si="27"/>
        <v>-2.4332014955611037E-2</v>
      </c>
      <c r="AU66">
        <f t="shared" si="23"/>
        <v>-6.1583334818021238E-2</v>
      </c>
      <c r="AW66">
        <v>63</v>
      </c>
      <c r="AX66">
        <f>IF(Z66&gt;0, (R66*SUMPRODUCT(K66:$K$98, X66:$X$98)-K66*$AZ$3)/Z66, 0)</f>
        <v>-135230532392.63589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0.65685820900000003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-362432915703.63904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-249.41411950403906</v>
      </c>
      <c r="AC67">
        <f t="shared" ref="AC67:AC79" si="30">S67*Z67</f>
        <v>-222.69118527684466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-7.6804277297946559E-9</v>
      </c>
      <c r="AH67">
        <f t="shared" ref="AH67:AH79" si="33">-X67*R67</f>
        <v>-2.4229692649743138E-3</v>
      </c>
      <c r="AI67">
        <f t="shared" ref="AI67:AI79" si="34">SUM(AE67:AH67)</f>
        <v>-2.4229769454020438E-3</v>
      </c>
      <c r="AJ67">
        <f t="shared" ref="AJ67:AJ79" si="35">AB67-AC67</f>
        <v>-26.722934227194401</v>
      </c>
      <c r="AK67">
        <f t="shared" si="22"/>
        <v>-17.458988365282735</v>
      </c>
      <c r="AL67">
        <f t="shared" si="26"/>
        <v>-44.184345569422533</v>
      </c>
      <c r="AN67">
        <f t="shared" ref="AN67:AT79" si="36">AE67*$K67</f>
        <v>0</v>
      </c>
      <c r="AO67">
        <f t="shared" si="36"/>
        <v>0</v>
      </c>
      <c r="AP67">
        <f t="shared" si="36"/>
        <v>-8.5331307099118868E-12</v>
      </c>
      <c r="AQ67">
        <f t="shared" si="36"/>
        <v>-2.6919742196021849E-6</v>
      </c>
      <c r="AR67">
        <f t="shared" si="36"/>
        <v>-2.6919827527328948E-6</v>
      </c>
      <c r="AS67">
        <f t="shared" si="36"/>
        <v>-2.9689790560547939E-2</v>
      </c>
      <c r="AT67">
        <f t="shared" si="36"/>
        <v>-1.9397335021570674E-2</v>
      </c>
      <c r="AU67">
        <f t="shared" si="23"/>
        <v>-4.9089817564871338E-2</v>
      </c>
      <c r="AW67">
        <v>64</v>
      </c>
      <c r="AX67">
        <f>IF(Z67&gt;0, (R67*SUMPRODUCT(K67:$K$98, X67:$X$98)-K67*$AZ$3)/Z67, 0)</f>
        <v>-362432915703.63904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9.9198468800411029E-4</v>
      </c>
      <c r="L68" s="2">
        <v>65</v>
      </c>
      <c r="M68" s="6">
        <v>0.67177231000000004</v>
      </c>
      <c r="Q68" s="4">
        <f t="shared" si="21"/>
        <v>12.5</v>
      </c>
      <c r="R68">
        <f t="shared" si="28"/>
        <v>2000000</v>
      </c>
      <c r="S68">
        <f t="shared" si="29"/>
        <v>-1016884549878.7025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-222.69118527684466</v>
      </c>
      <c r="AC68">
        <f t="shared" si="30"/>
        <v>-198.83141770656738</v>
      </c>
      <c r="AE68">
        <f t="shared" si="31"/>
        <v>0</v>
      </c>
      <c r="AF68">
        <f t="shared" si="32"/>
        <v>0</v>
      </c>
      <c r="AG68">
        <f t="shared" si="32"/>
        <v>-2.4441247746644971E-9</v>
      </c>
      <c r="AH68">
        <f t="shared" si="33"/>
        <v>-8.2551978845315393E-4</v>
      </c>
      <c r="AI68">
        <f t="shared" si="34"/>
        <v>-8.2552223257792857E-4</v>
      </c>
      <c r="AJ68">
        <f t="shared" si="35"/>
        <v>-23.859767570277285</v>
      </c>
      <c r="AK68">
        <f t="shared" si="22"/>
        <v>-15.588382969379127</v>
      </c>
      <c r="AL68">
        <f t="shared" si="26"/>
        <v>-39.448976061888992</v>
      </c>
      <c r="AN68">
        <f t="shared" si="36"/>
        <v>0</v>
      </c>
      <c r="AO68">
        <f t="shared" si="36"/>
        <v>0</v>
      </c>
      <c r="AP68">
        <f t="shared" si="36"/>
        <v>-2.4245343520386776E-12</v>
      </c>
      <c r="AQ68">
        <f t="shared" si="36"/>
        <v>-8.1890298978992106E-7</v>
      </c>
      <c r="AR68">
        <f t="shared" si="36"/>
        <v>-8.1890541432427307E-7</v>
      </c>
      <c r="AS68">
        <f t="shared" si="36"/>
        <v>-2.3668524089052102E-2</v>
      </c>
      <c r="AT68">
        <f t="shared" si="36"/>
        <v>-1.546343721636814E-2</v>
      </c>
      <c r="AU68">
        <f t="shared" si="23"/>
        <v>-3.9132780210834564E-2</v>
      </c>
      <c r="AW68">
        <v>65</v>
      </c>
      <c r="AX68">
        <f>IF(Z68&gt;0, (R68*SUMPRODUCT(K68:$K$98, X68:$X$98)-K68*$AZ$3)/Z68, 0)</f>
        <v>-1016884549878.7025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8.8570061428938412E-4</v>
      </c>
      <c r="L69" s="2">
        <v>66</v>
      </c>
      <c r="M69" s="6">
        <v>0.68662034599999999</v>
      </c>
      <c r="Q69" s="4">
        <f t="shared" ref="Q69:Q79" si="48">$C$8</f>
        <v>12.5</v>
      </c>
      <c r="R69">
        <f t="shared" si="28"/>
        <v>2000000</v>
      </c>
      <c r="S69">
        <f t="shared" si="29"/>
        <v>-2992727512902.645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-198.83141770656738</v>
      </c>
      <c r="AC69">
        <f t="shared" si="30"/>
        <v>-177.52805221988871</v>
      </c>
      <c r="AE69">
        <f t="shared" si="31"/>
        <v>0</v>
      </c>
      <c r="AF69">
        <f t="shared" si="32"/>
        <v>0</v>
      </c>
      <c r="AG69">
        <f t="shared" si="32"/>
        <v>-7.4149772847054294E-10</v>
      </c>
      <c r="AH69">
        <f t="shared" si="33"/>
        <v>-2.6850972775156946E-4</v>
      </c>
      <c r="AI69">
        <f t="shared" si="34"/>
        <v>-2.6851046924929791E-4</v>
      </c>
      <c r="AJ69">
        <f t="shared" si="35"/>
        <v>-21.303365486678672</v>
      </c>
      <c r="AK69">
        <f t="shared" si="22"/>
        <v>-13.918199239459717</v>
      </c>
      <c r="AL69">
        <f t="shared" si="26"/>
        <v>-35.221833236607637</v>
      </c>
      <c r="AN69">
        <f t="shared" si="36"/>
        <v>0</v>
      </c>
      <c r="AO69">
        <f t="shared" si="36"/>
        <v>0</v>
      </c>
      <c r="AP69">
        <f t="shared" si="36"/>
        <v>-6.5674499360054278E-13</v>
      </c>
      <c r="AQ69">
        <f t="shared" si="36"/>
        <v>-2.3781923081224036E-7</v>
      </c>
      <c r="AR69">
        <f t="shared" si="36"/>
        <v>-2.3781988755723395E-7</v>
      </c>
      <c r="AS69">
        <f t="shared" si="36"/>
        <v>-1.8868403897982566E-2</v>
      </c>
      <c r="AT69">
        <f t="shared" si="36"/>
        <v>-1.232735761619151E-2</v>
      </c>
      <c r="AU69">
        <f t="shared" si="23"/>
        <v>-3.1195999334061631E-2</v>
      </c>
      <c r="AW69">
        <v>66</v>
      </c>
      <c r="AX69">
        <f>IF(Z69&gt;0, (R69*SUMPRODUCT(K69:$K$98, X69:$X$98)-K69*$AZ$3)/Z69, 0)</f>
        <v>-2992727512902.645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7.9080411990123574E-4</v>
      </c>
      <c r="L70" s="2">
        <v>67</v>
      </c>
      <c r="M70" s="6">
        <v>0.70385879699999998</v>
      </c>
      <c r="Q70" s="4">
        <f t="shared" si="48"/>
        <v>12.5</v>
      </c>
      <c r="R70">
        <f t="shared" si="28"/>
        <v>2000000</v>
      </c>
      <c r="S70">
        <f t="shared" si="29"/>
        <v>-9338320073881.0527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-177.52805221988871</v>
      </c>
      <c r="AC70">
        <f t="shared" si="30"/>
        <v>-158.50718968486711</v>
      </c>
      <c r="AE70">
        <f t="shared" si="31"/>
        <v>0</v>
      </c>
      <c r="AF70">
        <f t="shared" si="32"/>
        <v>0</v>
      </c>
      <c r="AG70">
        <f t="shared" si="32"/>
        <v>-2.1217305204632851E-10</v>
      </c>
      <c r="AH70">
        <f t="shared" si="33"/>
        <v>-8.3505551862321446E-5</v>
      </c>
      <c r="AI70">
        <f t="shared" si="34"/>
        <v>-8.3505764035373496E-5</v>
      </c>
      <c r="AJ70">
        <f t="shared" si="35"/>
        <v>-19.020862535021593</v>
      </c>
      <c r="AK70">
        <f t="shared" si="22"/>
        <v>-12.42696365539221</v>
      </c>
      <c r="AL70">
        <f t="shared" si="26"/>
        <v>-31.447909696177838</v>
      </c>
      <c r="AN70">
        <f t="shared" si="36"/>
        <v>0</v>
      </c>
      <c r="AO70">
        <f t="shared" si="36"/>
        <v>0</v>
      </c>
      <c r="AP70">
        <f t="shared" si="36"/>
        <v>-1.6778732369025589E-13</v>
      </c>
      <c r="AQ70">
        <f t="shared" si="36"/>
        <v>-6.6036534447350103E-8</v>
      </c>
      <c r="AR70">
        <f t="shared" si="36"/>
        <v>-6.6036702234673802E-8</v>
      </c>
      <c r="AS70">
        <f t="shared" si="36"/>
        <v>-1.5041776456770139E-2</v>
      </c>
      <c r="AT70">
        <f t="shared" si="36"/>
        <v>-9.8272940565470798E-3</v>
      </c>
      <c r="AU70">
        <f t="shared" si="23"/>
        <v>-2.4869136550019454E-2</v>
      </c>
      <c r="AW70">
        <v>67</v>
      </c>
      <c r="AX70">
        <f>IF(Z70&gt;0, (R70*SUMPRODUCT(K70:$K$98, X70:$X$98)-K70*$AZ$3)/Z70, 0)</f>
        <v>-9338320073881.0527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7.0607510705467471E-4</v>
      </c>
      <c r="L71" s="2">
        <v>68</v>
      </c>
      <c r="M71" s="6">
        <v>0.72100360699999999</v>
      </c>
      <c r="Q71" s="4">
        <f t="shared" si="48"/>
        <v>12.5</v>
      </c>
      <c r="R71">
        <f t="shared" si="28"/>
        <v>2000000</v>
      </c>
      <c r="S71">
        <f t="shared" si="29"/>
        <v>-30995901805943.043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-158.50718968486711</v>
      </c>
      <c r="AC71">
        <f t="shared" si="30"/>
        <v>-141.52427656086724</v>
      </c>
      <c r="AE71">
        <f t="shared" si="31"/>
        <v>0</v>
      </c>
      <c r="AF71">
        <f t="shared" si="32"/>
        <v>0</v>
      </c>
      <c r="AG71">
        <f t="shared" si="32"/>
        <v>-5.7073785692263633E-11</v>
      </c>
      <c r="AH71">
        <f t="shared" si="33"/>
        <v>-2.4476405733376256E-5</v>
      </c>
      <c r="AI71">
        <f t="shared" si="34"/>
        <v>-2.4476462807161949E-5</v>
      </c>
      <c r="AJ71">
        <f t="shared" si="35"/>
        <v>-16.982913123999879</v>
      </c>
      <c r="AK71">
        <f t="shared" si="22"/>
        <v>-11.095503277940699</v>
      </c>
      <c r="AL71">
        <f t="shared" si="26"/>
        <v>-28.078440878403384</v>
      </c>
      <c r="AN71">
        <f t="shared" si="36"/>
        <v>0</v>
      </c>
      <c r="AO71">
        <f t="shared" si="36"/>
        <v>0</v>
      </c>
      <c r="AP71">
        <f t="shared" si="36"/>
        <v>-4.0298379342680607E-14</v>
      </c>
      <c r="AQ71">
        <f t="shared" si="36"/>
        <v>-1.7282180798507293E-8</v>
      </c>
      <c r="AR71">
        <f t="shared" si="36"/>
        <v>-1.7282221096886636E-8</v>
      </c>
      <c r="AS71">
        <f t="shared" si="36"/>
        <v>-1.1991212202128454E-2</v>
      </c>
      <c r="AT71">
        <f t="shared" si="36"/>
        <v>-7.8342586647974725E-3</v>
      </c>
      <c r="AU71">
        <f t="shared" si="23"/>
        <v>-1.9825488149147023E-2</v>
      </c>
      <c r="AW71">
        <v>68</v>
      </c>
      <c r="AX71">
        <f>IF(Z71&gt;0, (R71*SUMPRODUCT(K71:$K$98, X71:$X$98)-K71*$AZ$3)/Z71, 0)</f>
        <v>-30995901805943.043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6.3042420272738813E-4</v>
      </c>
      <c r="L72" s="2">
        <v>69</v>
      </c>
      <c r="M72" s="6">
        <v>0.73803352099999997</v>
      </c>
      <c r="Q72" s="4">
        <f t="shared" si="48"/>
        <v>12.5</v>
      </c>
      <c r="R72">
        <f t="shared" si="28"/>
        <v>2000000</v>
      </c>
      <c r="S72">
        <f t="shared" si="29"/>
        <v>-109835691000728.75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-141.52427656086724</v>
      </c>
      <c r="AC72">
        <f t="shared" si="30"/>
        <v>-126.36096122990264</v>
      </c>
      <c r="AE72">
        <f t="shared" si="31"/>
        <v>0</v>
      </c>
      <c r="AF72">
        <f t="shared" si="32"/>
        <v>0</v>
      </c>
      <c r="AG72">
        <f t="shared" si="32"/>
        <v>-1.4380680824080244E-11</v>
      </c>
      <c r="AH72">
        <f t="shared" si="33"/>
        <v>-6.7395787218017201E-6</v>
      </c>
      <c r="AI72">
        <f t="shared" si="34"/>
        <v>-6.7395931024825441E-6</v>
      </c>
      <c r="AJ72">
        <f t="shared" si="35"/>
        <v>-15.163315330964593</v>
      </c>
      <c r="AK72">
        <f t="shared" ref="AK72:AK79" si="49">G72*SUM(AB72:AB72, AE72:AF72)</f>
        <v>-9.906699359260708</v>
      </c>
      <c r="AL72">
        <f t="shared" si="26"/>
        <v>-25.070021429818404</v>
      </c>
      <c r="AN72">
        <f t="shared" si="36"/>
        <v>0</v>
      </c>
      <c r="AO72">
        <f t="shared" si="36"/>
        <v>0</v>
      </c>
      <c r="AP72">
        <f t="shared" si="36"/>
        <v>-9.0659292431978263E-15</v>
      </c>
      <c r="AQ72">
        <f t="shared" si="36"/>
        <v>-4.2487935424103193E-9</v>
      </c>
      <c r="AR72">
        <f t="shared" si="36"/>
        <v>-4.2488026083395618E-9</v>
      </c>
      <c r="AS72">
        <f t="shared" si="36"/>
        <v>-9.5593209782273356E-3</v>
      </c>
      <c r="AT72">
        <f t="shared" si="36"/>
        <v>-6.2454230452218583E-3</v>
      </c>
      <c r="AU72">
        <f t="shared" si="23"/>
        <v>-1.5804748272251801E-2</v>
      </c>
      <c r="AW72">
        <v>69</v>
      </c>
      <c r="AX72">
        <f>IF(Z72&gt;0, (R72*SUMPRODUCT(K72:$K$98, X72:$X$98)-K72*$AZ$3)/Z72, 0)</f>
        <v>-109835691000728.75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5.6287875243516794E-4</v>
      </c>
      <c r="L73" s="2">
        <v>70</v>
      </c>
      <c r="M73" s="6">
        <v>0.75492728399999998</v>
      </c>
      <c r="Q73" s="4">
        <f t="shared" si="48"/>
        <v>12.5</v>
      </c>
      <c r="R73">
        <f t="shared" si="28"/>
        <v>2000000</v>
      </c>
      <c r="S73">
        <f t="shared" si="29"/>
        <v>-417179768552266.94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-126.36096122990264</v>
      </c>
      <c r="AC73">
        <f t="shared" si="30"/>
        <v>-112.82228681607394</v>
      </c>
      <c r="AE73">
        <f t="shared" si="31"/>
        <v>0</v>
      </c>
      <c r="AF73">
        <f t="shared" si="32"/>
        <v>0</v>
      </c>
      <c r="AG73">
        <f t="shared" si="32"/>
        <v>-3.3805056992456614E-12</v>
      </c>
      <c r="AH73">
        <f t="shared" si="33"/>
        <v>-1.737018930655005E-6</v>
      </c>
      <c r="AI73">
        <f t="shared" si="34"/>
        <v>-1.7370223111607042E-6</v>
      </c>
      <c r="AJ73">
        <f t="shared" si="35"/>
        <v>-13.538674413828701</v>
      </c>
      <c r="AK73">
        <f t="shared" si="49"/>
        <v>-8.8452672860931862</v>
      </c>
      <c r="AL73">
        <f t="shared" si="26"/>
        <v>-22.3839434369442</v>
      </c>
      <c r="AN73">
        <f t="shared" si="36"/>
        <v>0</v>
      </c>
      <c r="AO73">
        <f t="shared" si="36"/>
        <v>0</v>
      </c>
      <c r="AP73">
        <f t="shared" si="36"/>
        <v>-1.9028148305913729E-15</v>
      </c>
      <c r="AQ73">
        <f t="shared" si="36"/>
        <v>-9.7773104864335867E-10</v>
      </c>
      <c r="AR73">
        <f t="shared" si="36"/>
        <v>-9.7773295145818935E-10</v>
      </c>
      <c r="AS73">
        <f t="shared" si="36"/>
        <v>-7.6206321636818281E-3</v>
      </c>
      <c r="AT73">
        <f t="shared" si="36"/>
        <v>-4.9788130149517364E-3</v>
      </c>
      <c r="AU73">
        <f t="shared" si="23"/>
        <v>-1.2599446156366517E-2</v>
      </c>
      <c r="AW73">
        <v>70</v>
      </c>
      <c r="AX73">
        <f>IF(Z73&gt;0, (R73*SUMPRODUCT(K73:$K$98, X73:$X$98)-K73*$AZ$3)/Z73, 0)</f>
        <v>-417179768552266.94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5.0257031467425706E-4</v>
      </c>
      <c r="L74" s="2">
        <v>71</v>
      </c>
      <c r="M74" s="6">
        <v>0.77166421299999999</v>
      </c>
      <c r="Q74" s="4">
        <f t="shared" si="48"/>
        <v>12.5</v>
      </c>
      <c r="R74">
        <f t="shared" si="28"/>
        <v>2000000</v>
      </c>
      <c r="S74">
        <f t="shared" si="29"/>
        <v>-1706004962945016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-112.82228681607394</v>
      </c>
      <c r="AC74">
        <f t="shared" si="30"/>
        <v>-100.73418465805391</v>
      </c>
      <c r="AE74">
        <f t="shared" si="31"/>
        <v>0</v>
      </c>
      <c r="AF74">
        <f t="shared" si="32"/>
        <v>0</v>
      </c>
      <c r="AG74">
        <f t="shared" si="32"/>
        <v>-7.3808537230278656E-13</v>
      </c>
      <c r="AH74">
        <f t="shared" si="33"/>
        <v>-4.1737844319206685E-7</v>
      </c>
      <c r="AI74">
        <f t="shared" si="34"/>
        <v>-4.1737918127743917E-7</v>
      </c>
      <c r="AJ74">
        <f t="shared" si="35"/>
        <v>-12.088102158020035</v>
      </c>
      <c r="AK74">
        <f t="shared" si="49"/>
        <v>-7.8975600771251768</v>
      </c>
      <c r="AL74">
        <f t="shared" si="26"/>
        <v>-19.985662652524393</v>
      </c>
      <c r="AN74">
        <f t="shared" si="36"/>
        <v>0</v>
      </c>
      <c r="AO74">
        <f t="shared" si="36"/>
        <v>0</v>
      </c>
      <c r="AP74">
        <f t="shared" si="36"/>
        <v>-3.7093979781467761E-16</v>
      </c>
      <c r="AQ74">
        <f t="shared" si="36"/>
        <v>-2.0976201553328855E-10</v>
      </c>
      <c r="AR74">
        <f t="shared" si="36"/>
        <v>-2.0976238647308639E-10</v>
      </c>
      <c r="AS74">
        <f t="shared" si="36"/>
        <v>-6.075121305370695E-3</v>
      </c>
      <c r="AT74">
        <f t="shared" si="36"/>
        <v>-3.9690792531196497E-3</v>
      </c>
      <c r="AU74">
        <f t="shared" si="23"/>
        <v>-1.0044200768252732E-2</v>
      </c>
      <c r="AW74">
        <v>71</v>
      </c>
      <c r="AX74">
        <f>IF(Z74&gt;0, (R74*SUMPRODUCT(K74:$K$98, X74:$X$98)-K74*$AZ$3)/Z74, 0)</f>
        <v>-1706004962945016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4.4872349524487234E-4</v>
      </c>
      <c r="L75" s="2">
        <v>72</v>
      </c>
      <c r="M75" s="6">
        <v>0.78831611899999998</v>
      </c>
      <c r="Q75" s="4">
        <f t="shared" si="48"/>
        <v>12.5</v>
      </c>
      <c r="R75">
        <f t="shared" si="28"/>
        <v>2000000</v>
      </c>
      <c r="S75">
        <f t="shared" si="29"/>
        <v>-7552505977997677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-100.73418465805391</v>
      </c>
      <c r="AC75">
        <f t="shared" si="30"/>
        <v>-89.941236302015668</v>
      </c>
      <c r="AE75">
        <f t="shared" si="31"/>
        <v>0</v>
      </c>
      <c r="AF75">
        <f t="shared" si="32"/>
        <v>0</v>
      </c>
      <c r="AG75">
        <f t="shared" si="32"/>
        <v>-1.4885992239535592E-13</v>
      </c>
      <c r="AH75">
        <f t="shared" si="33"/>
        <v>-9.3095135389504449E-8</v>
      </c>
      <c r="AI75">
        <f t="shared" si="34"/>
        <v>-9.3095284249426849E-8</v>
      </c>
      <c r="AJ75">
        <f t="shared" si="35"/>
        <v>-10.792948356038238</v>
      </c>
      <c r="AK75">
        <f t="shared" si="49"/>
        <v>-7.051392926063774</v>
      </c>
      <c r="AL75">
        <f t="shared" si="26"/>
        <v>-17.844341375197295</v>
      </c>
      <c r="AN75">
        <f t="shared" si="36"/>
        <v>0</v>
      </c>
      <c r="AO75">
        <f t="shared" si="36"/>
        <v>0</v>
      </c>
      <c r="AP75">
        <f t="shared" si="36"/>
        <v>-6.6796944679124556E-17</v>
      </c>
      <c r="AQ75">
        <f t="shared" si="36"/>
        <v>-4.1773974542273044E-11</v>
      </c>
      <c r="AR75">
        <f t="shared" si="36"/>
        <v>-4.177404133921773E-11</v>
      </c>
      <c r="AS75">
        <f t="shared" si="36"/>
        <v>-4.8430495103188769E-3</v>
      </c>
      <c r="AT75">
        <f t="shared" si="36"/>
        <v>-3.1641256801283042E-3</v>
      </c>
      <c r="AU75">
        <f t="shared" si="23"/>
        <v>-8.0071752322212232E-3</v>
      </c>
      <c r="AW75">
        <v>72</v>
      </c>
      <c r="AX75">
        <f>IF(Z75&gt;0, (R75*SUMPRODUCT(K75:$K$98, X75:$X$98)-K75*$AZ$3)/Z75, 0)</f>
        <v>-7552505977997677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4.0064597789720742E-4</v>
      </c>
      <c r="L76" s="2">
        <v>73</v>
      </c>
      <c r="M76" s="6">
        <v>0.80496745000000003</v>
      </c>
      <c r="Q76" s="4">
        <f t="shared" si="48"/>
        <v>12.5</v>
      </c>
      <c r="R76">
        <f t="shared" si="28"/>
        <v>2000000</v>
      </c>
      <c r="S76">
        <f t="shared" si="29"/>
        <v>-3.644390626908372E+16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-89.941236302015668</v>
      </c>
      <c r="AC76">
        <f t="shared" si="30"/>
        <v>-80.304675269693149</v>
      </c>
      <c r="AE76">
        <f t="shared" si="31"/>
        <v>0</v>
      </c>
      <c r="AF76">
        <f t="shared" si="32"/>
        <v>0</v>
      </c>
      <c r="AG76">
        <f t="shared" si="32"/>
        <v>-2.7543931033614809E-14</v>
      </c>
      <c r="AH76">
        <f t="shared" si="33"/>
        <v>-1.9172382742046007E-8</v>
      </c>
      <c r="AI76">
        <f t="shared" si="34"/>
        <v>-1.917241028597704E-8</v>
      </c>
      <c r="AJ76">
        <f t="shared" si="35"/>
        <v>-9.6365610323225184</v>
      </c>
      <c r="AK76">
        <f t="shared" si="49"/>
        <v>-6.2958865411410976</v>
      </c>
      <c r="AL76">
        <f t="shared" si="26"/>
        <v>-15.932447592636025</v>
      </c>
      <c r="AN76">
        <f t="shared" si="36"/>
        <v>0</v>
      </c>
      <c r="AO76">
        <f t="shared" si="36"/>
        <v>0</v>
      </c>
      <c r="AP76">
        <f t="shared" si="36"/>
        <v>-1.1035365184095845E-17</v>
      </c>
      <c r="AQ76">
        <f t="shared" si="36"/>
        <v>-7.6813380323065661E-12</v>
      </c>
      <c r="AR76">
        <f t="shared" si="36"/>
        <v>-7.6813490676717489E-12</v>
      </c>
      <c r="AS76">
        <f t="shared" si="36"/>
        <v>-3.8608494183609782E-3</v>
      </c>
      <c r="AT76">
        <f t="shared" si="36"/>
        <v>-2.5224216200053417E-3</v>
      </c>
      <c r="AU76">
        <f t="shared" si="23"/>
        <v>-6.3832710460476685E-3</v>
      </c>
      <c r="AW76">
        <v>73</v>
      </c>
      <c r="AX76">
        <f>IF(Z76&gt;0, (R76*SUMPRODUCT(K76:$K$98, X76:$X$98)-K76*$AZ$3)/Z76, 0)</f>
        <v>-3.644390626908372E+16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3.577196231225066E-4</v>
      </c>
      <c r="L77" s="2">
        <v>74</v>
      </c>
      <c r="M77" s="6">
        <v>0.82161935600000002</v>
      </c>
      <c r="Q77" s="4">
        <f t="shared" si="48"/>
        <v>12.5</v>
      </c>
      <c r="R77">
        <f t="shared" si="28"/>
        <v>2000000</v>
      </c>
      <c r="S77">
        <f t="shared" si="29"/>
        <v>-1.9324787726771408E+17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-80.304675269693149</v>
      </c>
      <c r="AC77">
        <f t="shared" si="30"/>
        <v>-71.700602919375584</v>
      </c>
      <c r="AE77">
        <f t="shared" si="31"/>
        <v>0</v>
      </c>
      <c r="AF77">
        <f t="shared" si="32"/>
        <v>0</v>
      </c>
      <c r="AG77">
        <f t="shared" si="32"/>
        <v>-4.6378648457316463E-15</v>
      </c>
      <c r="AH77">
        <f t="shared" si="33"/>
        <v>-3.6209003004075224E-9</v>
      </c>
      <c r="AI77">
        <f t="shared" si="34"/>
        <v>-3.6209049382723682E-9</v>
      </c>
      <c r="AJ77">
        <f t="shared" si="35"/>
        <v>-8.6040723503175656</v>
      </c>
      <c r="AK77">
        <f t="shared" si="49"/>
        <v>-5.6213272688785212</v>
      </c>
      <c r="AL77">
        <f t="shared" si="26"/>
        <v>-14.22539962281699</v>
      </c>
      <c r="AN77">
        <f t="shared" si="36"/>
        <v>0</v>
      </c>
      <c r="AO77">
        <f t="shared" si="36"/>
        <v>0</v>
      </c>
      <c r="AP77">
        <f t="shared" si="36"/>
        <v>-1.6590552647082467E-18</v>
      </c>
      <c r="AQ77">
        <f t="shared" si="36"/>
        <v>-1.2952670908259498E-12</v>
      </c>
      <c r="AR77">
        <f t="shared" si="36"/>
        <v>-1.2952687498812146E-12</v>
      </c>
      <c r="AS77">
        <f t="shared" si="36"/>
        <v>-3.0778455184743794E-3</v>
      </c>
      <c r="AT77">
        <f t="shared" si="36"/>
        <v>-2.010859072071494E-3</v>
      </c>
      <c r="AU77">
        <f t="shared" si="23"/>
        <v>-5.0887045918411415E-3</v>
      </c>
      <c r="AW77">
        <v>74</v>
      </c>
      <c r="AX77">
        <f>IF(Z77&gt;0, (R77*SUMPRODUCT(K77:$K$98, X77:$X$98)-K77*$AZ$3)/Z77, 0)</f>
        <v>-1.9324787726771408E+17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3.1939252064509517E-4</v>
      </c>
      <c r="L78" s="2">
        <v>75</v>
      </c>
      <c r="M78" s="6">
        <v>0.83827126200000002</v>
      </c>
      <c r="Q78" s="4">
        <f t="shared" si="48"/>
        <v>12.5</v>
      </c>
      <c r="R78">
        <f t="shared" si="28"/>
        <v>2000000</v>
      </c>
      <c r="S78">
        <f t="shared" si="29"/>
        <v>-1.1371790857475008E+18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-71.700602919375584</v>
      </c>
      <c r="AC78">
        <f t="shared" si="30"/>
        <v>-64.01839546372932</v>
      </c>
      <c r="AE78">
        <f t="shared" si="31"/>
        <v>0</v>
      </c>
      <c r="AF78">
        <f t="shared" si="32"/>
        <v>0</v>
      </c>
      <c r="AG78">
        <f t="shared" si="32"/>
        <v>-7.0369738005742706E-16</v>
      </c>
      <c r="AH78">
        <f t="shared" si="33"/>
        <v>-6.220462107547044E-10</v>
      </c>
      <c r="AI78">
        <f t="shared" si="34"/>
        <v>-6.220469144520845E-10</v>
      </c>
      <c r="AJ78">
        <f t="shared" si="35"/>
        <v>-7.6822074556462638</v>
      </c>
      <c r="AK78">
        <f t="shared" si="49"/>
        <v>-5.0190422043562917</v>
      </c>
      <c r="AL78">
        <f t="shared" si="26"/>
        <v>-12.701249660624603</v>
      </c>
      <c r="AN78">
        <f t="shared" si="36"/>
        <v>0</v>
      </c>
      <c r="AO78">
        <f t="shared" si="36"/>
        <v>0</v>
      </c>
      <c r="AP78">
        <f t="shared" si="36"/>
        <v>-2.2475567998789115E-19</v>
      </c>
      <c r="AQ78">
        <f t="shared" si="36"/>
        <v>-1.9867690721067514E-13</v>
      </c>
      <c r="AR78">
        <f t="shared" si="36"/>
        <v>-1.9867713196635515E-13</v>
      </c>
      <c r="AS78">
        <f t="shared" si="36"/>
        <v>-2.4536396033774032E-3</v>
      </c>
      <c r="AT78">
        <f t="shared" si="36"/>
        <v>-1.6030445408734709E-3</v>
      </c>
      <c r="AU78">
        <f t="shared" si="23"/>
        <v>-4.0566841444495518E-3</v>
      </c>
      <c r="AW78">
        <v>75</v>
      </c>
      <c r="AX78">
        <f>IF(Z78&gt;0, (R78*SUMPRODUCT(K78:$K$98, X78:$X$98)-K78*$AZ$3)/Z78, 0)</f>
        <v>-1.1371790857475008E+18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2.851718934331207E-4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-64.01839546372932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-64.01839546372932</v>
      </c>
      <c r="AK79">
        <f t="shared" si="49"/>
        <v>-4.481287682461053</v>
      </c>
      <c r="AL79">
        <f t="shared" si="26"/>
        <v>-68.499683146302971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-3.2107954283984452E-14</v>
      </c>
      <c r="AR79">
        <f t="shared" si="36"/>
        <v>-3.2107954283984452E-14</v>
      </c>
      <c r="AS79">
        <f t="shared" si="36"/>
        <v>-1.8256247048941996E-2</v>
      </c>
      <c r="AT79">
        <f t="shared" si="36"/>
        <v>-1.2779372934259398E-3</v>
      </c>
      <c r="AU79">
        <f t="shared" si="23"/>
        <v>-1.9534184342400045E-2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506430.06005868281</v>
      </c>
      <c r="AO81" s="8">
        <f t="shared" si="50"/>
        <v>-50643.006005868287</v>
      </c>
      <c r="AP81" s="8">
        <f t="shared" si="50"/>
        <v>-725.6735014620773</v>
      </c>
      <c r="AQ81" s="8">
        <f t="shared" si="50"/>
        <v>-200437.99189294715</v>
      </c>
      <c r="AR81" s="8">
        <f t="shared" si="50"/>
        <v>254623.38865840534</v>
      </c>
      <c r="AS81" s="8">
        <f t="shared" si="50"/>
        <v>-37976.991528387225</v>
      </c>
      <c r="AT81" s="8">
        <f t="shared" si="50"/>
        <v>16803.804331471783</v>
      </c>
      <c r="AU81" s="8">
        <f t="shared" si="50"/>
        <v>233450.20146148978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1078482.1687067421</v>
      </c>
      <c r="K3">
        <v>1</v>
      </c>
      <c r="L3" s="2">
        <v>0</v>
      </c>
      <c r="O3">
        <f>$C$3</f>
        <v>1078482.1687067421</v>
      </c>
      <c r="P3" s="2">
        <f>O3*C5</f>
        <v>107848.21687067422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1078482.1687067421</v>
      </c>
      <c r="AF3">
        <f t="shared" ref="AF3:AG34" si="4">-$Z3*P3</f>
        <v>-107848.21687067422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970008.994865368</v>
      </c>
      <c r="AJ3">
        <f t="shared" ref="AJ3:AJ66" si="7">AB3-AC3</f>
        <v>0</v>
      </c>
      <c r="AL3">
        <f t="shared" ref="AL3:AL34" si="8">SUM(AI3:AK3)</f>
        <v>970008.994865368</v>
      </c>
      <c r="AN3">
        <f t="shared" ref="AN3:AU34" si="9">AE3*$K3</f>
        <v>1078482.1687067421</v>
      </c>
      <c r="AO3">
        <f t="shared" si="9"/>
        <v>-107848.21687067422</v>
      </c>
      <c r="AP3">
        <f t="shared" si="9"/>
        <v>-624.95697070000006</v>
      </c>
      <c r="AQ3">
        <f t="shared" si="9"/>
        <v>0</v>
      </c>
      <c r="AR3">
        <f t="shared" si="9"/>
        <v>970008.994865368</v>
      </c>
      <c r="AS3">
        <f t="shared" si="9"/>
        <v>0</v>
      </c>
      <c r="AT3">
        <f t="shared" si="9"/>
        <v>0</v>
      </c>
      <c r="AU3">
        <f t="shared" si="9"/>
        <v>970008.994865368</v>
      </c>
      <c r="AW3">
        <v>0</v>
      </c>
      <c r="AX3">
        <f>IF(Z3&gt;0, (R3*SUMPRODUCT(K3:$K$98, X3:$X$98)-K3*$AZ$3)/Z3, 0)</f>
        <v>0</v>
      </c>
      <c r="AZ3">
        <f>C6*ABS(SUMPRODUCT(X4:X69, K4:K69))/1</f>
        <v>465537.57735670957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1.5900000000000001E-2</v>
      </c>
      <c r="G4" s="5">
        <f>EconomicRates!D44</f>
        <v>2.1899999999999999E-2</v>
      </c>
      <c r="H4" s="5">
        <f t="shared" ref="H4:H67" si="10">G4+$C$9</f>
        <v>7.1900000000000006E-2</v>
      </c>
      <c r="I4" s="5">
        <f t="shared" ref="I4:I67" si="11">1+H4</f>
        <v>1.0719000000000001</v>
      </c>
      <c r="J4">
        <f t="shared" ref="J4:J67" si="12">1/I4</f>
        <v>0.93292284728052988</v>
      </c>
      <c r="K4">
        <f>J4</f>
        <v>0.93292284728052988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31882.786863091744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31226.935173008125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-31226.935173008125</v>
      </c>
      <c r="AK4">
        <f>G4*SUM(AB4, AE4:AF4)</f>
        <v>0</v>
      </c>
      <c r="AL4">
        <f t="shared" si="8"/>
        <v>-52368.363173008125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-19723.321205336317</v>
      </c>
      <c r="AR4">
        <f t="shared" si="9"/>
        <v>-19723.321205336317</v>
      </c>
      <c r="AS4">
        <f t="shared" si="9"/>
        <v>-29132.321273447265</v>
      </c>
      <c r="AT4">
        <f t="shared" si="9"/>
        <v>0</v>
      </c>
      <c r="AU4">
        <f t="shared" si="9"/>
        <v>-48855.642478783586</v>
      </c>
      <c r="AW4">
        <v>1</v>
      </c>
      <c r="AX4">
        <f>IF(Z4&gt;0, (R4*SUMPRODUCT(K4:$K$98, X4:$X$98)-K4*$AZ$3)/Z4, 0)</f>
        <v>31882.786863091744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3.6400000000000002E-2</v>
      </c>
      <c r="G5" s="5">
        <f>EconomicRates!D45</f>
        <v>4.1000000000000002E-2</v>
      </c>
      <c r="H5" s="5">
        <f t="shared" si="10"/>
        <v>9.0999999999999998E-2</v>
      </c>
      <c r="I5" s="5">
        <f t="shared" si="11"/>
        <v>1.091</v>
      </c>
      <c r="J5">
        <f t="shared" si="12"/>
        <v>0.91659028414298815</v>
      </c>
      <c r="K5">
        <f t="shared" ref="K5:K68" si="20">K4*J5</f>
        <v>0.85510801767234645</v>
      </c>
      <c r="L5" s="2">
        <v>2</v>
      </c>
      <c r="M5" s="6">
        <v>1.2312346E-2</v>
      </c>
      <c r="Q5" s="4">
        <f t="shared" ref="Q5:Q68" si="21">$C$8</f>
        <v>12.5</v>
      </c>
      <c r="R5">
        <f t="shared" si="0"/>
        <v>2000000</v>
      </c>
      <c r="S5">
        <f t="shared" si="1"/>
        <v>49843.923792086956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31226.935173008125</v>
      </c>
      <c r="AC5">
        <f t="shared" si="2"/>
        <v>47729.341225890676</v>
      </c>
      <c r="AE5">
        <f t="shared" si="3"/>
        <v>0</v>
      </c>
      <c r="AF5">
        <f t="shared" si="4"/>
        <v>0</v>
      </c>
      <c r="AG5">
        <f t="shared" si="4"/>
        <v>-11.969699011102938</v>
      </c>
      <c r="AH5">
        <f t="shared" si="5"/>
        <v>-24118.144503529915</v>
      </c>
      <c r="AI5">
        <f t="shared" si="6"/>
        <v>-24130.114202541019</v>
      </c>
      <c r="AJ5">
        <f t="shared" si="7"/>
        <v>-16502.40605288255</v>
      </c>
      <c r="AK5">
        <f>G5*SUM(AB5, AE5:AF5)</f>
        <v>1280.3043420933332</v>
      </c>
      <c r="AL5">
        <f t="shared" si="8"/>
        <v>-39352.215913330241</v>
      </c>
      <c r="AN5">
        <f t="shared" si="9"/>
        <v>0</v>
      </c>
      <c r="AO5">
        <f t="shared" si="9"/>
        <v>0</v>
      </c>
      <c r="AP5">
        <f t="shared" si="9"/>
        <v>-10.235385593518879</v>
      </c>
      <c r="AQ5">
        <f t="shared" si="9"/>
        <v>-20623.618736348664</v>
      </c>
      <c r="AR5">
        <f t="shared" si="9"/>
        <v>-20633.854121942182</v>
      </c>
      <c r="AS5">
        <f t="shared" si="9"/>
        <v>-14111.339726704529</v>
      </c>
      <c r="AT5">
        <f t="shared" si="9"/>
        <v>1094.7985079847278</v>
      </c>
      <c r="AU5">
        <f t="shared" si="9"/>
        <v>-33650.395340661991</v>
      </c>
      <c r="AW5">
        <v>2</v>
      </c>
      <c r="AX5">
        <f>IF(Z5&gt;0, (R5*SUMPRODUCT(K5:$K$98, X5:$X$98)-K5*$AZ$3)/Z5, 0)</f>
        <v>49843.923792086956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5.8799999999999998E-2</v>
      </c>
      <c r="G6" s="5">
        <f>EconomicRates!D46</f>
        <v>5.8500000000000003E-2</v>
      </c>
      <c r="H6" s="5">
        <f t="shared" si="10"/>
        <v>0.10850000000000001</v>
      </c>
      <c r="I6" s="5">
        <f t="shared" si="11"/>
        <v>1.1085</v>
      </c>
      <c r="J6">
        <f t="shared" si="12"/>
        <v>0.90211998195760035</v>
      </c>
      <c r="K6">
        <f t="shared" si="20"/>
        <v>0.77141002947437654</v>
      </c>
      <c r="L6" s="2">
        <v>3</v>
      </c>
      <c r="M6" s="6">
        <v>1.4128425999999999E-2</v>
      </c>
      <c r="Q6" s="4">
        <f t="shared" si="21"/>
        <v>12.5</v>
      </c>
      <c r="R6">
        <f t="shared" si="0"/>
        <v>2000000</v>
      </c>
      <c r="S6">
        <f t="shared" si="1"/>
        <v>70703.395375272012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47729.341225890676</v>
      </c>
      <c r="AC6">
        <f t="shared" si="2"/>
        <v>66070.281144855428</v>
      </c>
      <c r="AE6">
        <f t="shared" si="3"/>
        <v>0</v>
      </c>
      <c r="AF6">
        <f t="shared" si="4"/>
        <v>0</v>
      </c>
      <c r="AG6">
        <f t="shared" si="4"/>
        <v>-11.680889014271269</v>
      </c>
      <c r="AH6">
        <f t="shared" si="5"/>
        <v>-27058.081075302569</v>
      </c>
      <c r="AI6">
        <f t="shared" si="6"/>
        <v>-27069.76196431684</v>
      </c>
      <c r="AJ6">
        <f t="shared" si="7"/>
        <v>-18340.939918964752</v>
      </c>
      <c r="AK6">
        <f>G6*SUM(AB6, AE6:AF6)</f>
        <v>2792.1664617146048</v>
      </c>
      <c r="AL6">
        <f t="shared" si="8"/>
        <v>-42618.535421566994</v>
      </c>
      <c r="AN6">
        <f t="shared" si="9"/>
        <v>0</v>
      </c>
      <c r="AO6">
        <f t="shared" si="9"/>
        <v>0</v>
      </c>
      <c r="AP6">
        <f t="shared" si="9"/>
        <v>-9.0107549387859205</v>
      </c>
      <c r="AQ6">
        <f t="shared" si="9"/>
        <v>-20872.875119819226</v>
      </c>
      <c r="AR6">
        <f t="shared" si="9"/>
        <v>-20881.885874758009</v>
      </c>
      <c r="AS6">
        <f t="shared" si="9"/>
        <v>-14148.385003476369</v>
      </c>
      <c r="AT6">
        <f t="shared" si="9"/>
        <v>2153.9052125286289</v>
      </c>
      <c r="AU6">
        <f t="shared" si="9"/>
        <v>-32876.365665705758</v>
      </c>
      <c r="AW6">
        <v>3</v>
      </c>
      <c r="AX6">
        <f>IF(Z6&gt;0, (R6*SUMPRODUCT(K6:$K$98, X6:$X$98)-K6*$AZ$3)/Z6, 0)</f>
        <v>70703.395375272012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5.4699999999999999E-2</v>
      </c>
      <c r="G7" s="5">
        <f>EconomicRates!D47</f>
        <v>4.9099999999999998E-2</v>
      </c>
      <c r="H7" s="5">
        <f t="shared" si="10"/>
        <v>9.9099999999999994E-2</v>
      </c>
      <c r="I7" s="5">
        <f t="shared" si="11"/>
        <v>1.0991</v>
      </c>
      <c r="J7">
        <f t="shared" si="12"/>
        <v>0.90983531980711496</v>
      </c>
      <c r="K7">
        <f t="shared" si="20"/>
        <v>0.70185609086923539</v>
      </c>
      <c r="L7" s="2">
        <v>4</v>
      </c>
      <c r="M7" s="6">
        <v>1.6072195000000001E-2</v>
      </c>
      <c r="Q7" s="4">
        <f t="shared" si="21"/>
        <v>12.5</v>
      </c>
      <c r="R7">
        <f t="shared" si="0"/>
        <v>2000000</v>
      </c>
      <c r="S7">
        <f t="shared" si="1"/>
        <v>85239.805137072137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66070.281144855428</v>
      </c>
      <c r="AC7">
        <f t="shared" si="2"/>
        <v>77577.378098890942</v>
      </c>
      <c r="AE7">
        <f t="shared" si="3"/>
        <v>0</v>
      </c>
      <c r="AF7">
        <f t="shared" si="4"/>
        <v>0</v>
      </c>
      <c r="AG7">
        <f t="shared" si="4"/>
        <v>-11.37634259811783</v>
      </c>
      <c r="AH7">
        <f t="shared" si="5"/>
        <v>-30038.0041617161</v>
      </c>
      <c r="AI7">
        <f t="shared" si="6"/>
        <v>-30049.380504314217</v>
      </c>
      <c r="AJ7">
        <f t="shared" si="7"/>
        <v>-11507.096954035514</v>
      </c>
      <c r="AK7">
        <f>G7*SUM(AB7, AE7:AF7)</f>
        <v>3244.0508042124015</v>
      </c>
      <c r="AL7">
        <f t="shared" si="8"/>
        <v>-38312.426654137336</v>
      </c>
      <c r="AN7">
        <f t="shared" si="9"/>
        <v>0</v>
      </c>
      <c r="AO7">
        <f t="shared" si="9"/>
        <v>0</v>
      </c>
      <c r="AP7">
        <f t="shared" si="9"/>
        <v>-7.984555344304141</v>
      </c>
      <c r="AQ7">
        <f t="shared" si="9"/>
        <v>-21082.356178455888</v>
      </c>
      <c r="AR7">
        <f t="shared" si="9"/>
        <v>-21090.340733800189</v>
      </c>
      <c r="AS7">
        <f t="shared" si="9"/>
        <v>-8076.326085412652</v>
      </c>
      <c r="AT7">
        <f t="shared" si="9"/>
        <v>2276.8568160257155</v>
      </c>
      <c r="AU7">
        <f t="shared" si="9"/>
        <v>-26889.810003187129</v>
      </c>
      <c r="AW7">
        <v>4</v>
      </c>
      <c r="AX7">
        <f>IF(Z7&gt;0, (R7*SUMPRODUCT(K7:$K$98, X7:$X$98)-K7*$AZ$3)/Z7, 0)</f>
        <v>85239.805137072137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2.2499999999999999E-2</v>
      </c>
      <c r="G8" s="5">
        <f>EconomicRates!D48</f>
        <v>2.1299999999999999E-2</v>
      </c>
      <c r="H8" s="5">
        <f t="shared" si="10"/>
        <v>7.1300000000000002E-2</v>
      </c>
      <c r="I8" s="5">
        <f t="shared" si="11"/>
        <v>1.0712999999999999</v>
      </c>
      <c r="J8">
        <f t="shared" si="12"/>
        <v>0.93344534677494639</v>
      </c>
      <c r="K8">
        <f t="shared" si="20"/>
        <v>0.65514430212754171</v>
      </c>
      <c r="L8" s="2">
        <v>5</v>
      </c>
      <c r="M8" s="6">
        <v>1.8213139E-2</v>
      </c>
      <c r="Q8" s="4">
        <f t="shared" si="21"/>
        <v>12.5</v>
      </c>
      <c r="R8">
        <f t="shared" si="0"/>
        <v>2000000</v>
      </c>
      <c r="S8">
        <f t="shared" si="1"/>
        <v>88464.974771709836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77577.378098890942</v>
      </c>
      <c r="AC8">
        <f t="shared" si="2"/>
        <v>78241.114885241492</v>
      </c>
      <c r="AE8">
        <f t="shared" si="3"/>
        <v>0</v>
      </c>
      <c r="AF8">
        <f t="shared" si="4"/>
        <v>0</v>
      </c>
      <c r="AG8">
        <f t="shared" si="4"/>
        <v>-11.05538026308551</v>
      </c>
      <c r="AH8">
        <f t="shared" si="5"/>
        <v>-33151.825448182593</v>
      </c>
      <c r="AI8">
        <f t="shared" si="6"/>
        <v>-33162.880828445675</v>
      </c>
      <c r="AJ8">
        <f t="shared" si="7"/>
        <v>-663.73678635054966</v>
      </c>
      <c r="AK8">
        <f t="shared" ref="AK8:AK69" si="22">G8*SUM(AB8:AB8, AE8:AF8)</f>
        <v>1652.398153506377</v>
      </c>
      <c r="AL8">
        <f t="shared" si="8"/>
        <v>-32174.219461289849</v>
      </c>
      <c r="AN8">
        <f t="shared" si="9"/>
        <v>0</v>
      </c>
      <c r="AO8">
        <f t="shared" si="9"/>
        <v>0</v>
      </c>
      <c r="AP8">
        <f t="shared" si="9"/>
        <v>-7.2428693872137551</v>
      </c>
      <c r="AQ8">
        <f t="shared" si="9"/>
        <v>-21719.229547503663</v>
      </c>
      <c r="AR8">
        <f t="shared" si="9"/>
        <v>-21726.472416890876</v>
      </c>
      <c r="AS8">
        <f t="shared" si="9"/>
        <v>-434.84337369000809</v>
      </c>
      <c r="AT8">
        <f t="shared" si="9"/>
        <v>1082.5592351157738</v>
      </c>
      <c r="AU8">
        <f t="shared" si="9"/>
        <v>-21078.756555465108</v>
      </c>
      <c r="AW8">
        <v>5</v>
      </c>
      <c r="AX8">
        <f>IF(Z8&gt;0, (R8*SUMPRODUCT(K8:$K$98, X8:$X$98)-K8*$AZ$3)/Z8, 0)</f>
        <v>88464.974771709836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2.2000000000000001E-3</v>
      </c>
      <c r="G9" s="5">
        <f>EconomicRates!D49</f>
        <v>5.8999999999999999E-3</v>
      </c>
      <c r="H9" s="5">
        <f t="shared" si="10"/>
        <v>5.5900000000000005E-2</v>
      </c>
      <c r="I9" s="5">
        <f t="shared" si="11"/>
        <v>1.0559000000000001</v>
      </c>
      <c r="J9">
        <f t="shared" si="12"/>
        <v>0.94705938062316497</v>
      </c>
      <c r="K9">
        <f t="shared" si="20"/>
        <v>0.62046055699170533</v>
      </c>
      <c r="L9" s="2">
        <v>6</v>
      </c>
      <c r="M9" s="6">
        <v>2.0774602E-2</v>
      </c>
      <c r="Q9" s="4">
        <f t="shared" si="21"/>
        <v>12.5</v>
      </c>
      <c r="R9">
        <f t="shared" si="0"/>
        <v>2000000</v>
      </c>
      <c r="S9">
        <f t="shared" si="1"/>
        <v>84773.003454475314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78241.114885241492</v>
      </c>
      <c r="AC9">
        <f t="shared" si="2"/>
        <v>72668.472021932655</v>
      </c>
      <c r="AE9">
        <f t="shared" si="3"/>
        <v>0</v>
      </c>
      <c r="AF9">
        <f t="shared" si="4"/>
        <v>0</v>
      </c>
      <c r="AG9">
        <f t="shared" si="4"/>
        <v>-10.715155335530399</v>
      </c>
      <c r="AH9">
        <f t="shared" si="5"/>
        <v>-36747.37998788109</v>
      </c>
      <c r="AI9">
        <f t="shared" si="6"/>
        <v>-36758.095143216618</v>
      </c>
      <c r="AJ9">
        <f t="shared" si="7"/>
        <v>5572.6428633088362</v>
      </c>
      <c r="AK9">
        <f t="shared" si="22"/>
        <v>461.62257782292477</v>
      </c>
      <c r="AL9">
        <f t="shared" si="8"/>
        <v>-30723.829702084859</v>
      </c>
      <c r="AN9">
        <f t="shared" si="9"/>
        <v>0</v>
      </c>
      <c r="AO9">
        <f t="shared" si="9"/>
        <v>0</v>
      </c>
      <c r="AP9">
        <f t="shared" si="9"/>
        <v>-6.6483312477358343</v>
      </c>
      <c r="AQ9">
        <f t="shared" si="9"/>
        <v>-22800.299855266545</v>
      </c>
      <c r="AR9">
        <f t="shared" si="9"/>
        <v>-22806.948186514281</v>
      </c>
      <c r="AS9">
        <f t="shared" si="9"/>
        <v>3457.6050948844522</v>
      </c>
      <c r="AT9">
        <f t="shared" si="9"/>
        <v>286.41860175595872</v>
      </c>
      <c r="AU9">
        <f t="shared" si="9"/>
        <v>-19062.924489873873</v>
      </c>
      <c r="AW9">
        <v>6</v>
      </c>
      <c r="AX9">
        <f>IF(Z9&gt;0, (R9*SUMPRODUCT(K9:$K$98, X9:$X$98)-K9*$AZ$3)/Z9, 0)</f>
        <v>84773.003454475314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2.5000000000000001E-3</v>
      </c>
      <c r="G10" s="5">
        <f>EconomicRates!D50</f>
        <v>4.1000000000000003E-3</v>
      </c>
      <c r="H10" s="5">
        <f t="shared" si="10"/>
        <v>5.4100000000000002E-2</v>
      </c>
      <c r="I10" s="5">
        <f t="shared" si="11"/>
        <v>1.0541</v>
      </c>
      <c r="J10">
        <f t="shared" si="12"/>
        <v>0.94867659614837296</v>
      </c>
      <c r="K10">
        <f t="shared" si="20"/>
        <v>0.58861640925121461</v>
      </c>
      <c r="L10" s="2">
        <v>7</v>
      </c>
      <c r="M10" s="6">
        <v>2.3506165999999998E-2</v>
      </c>
      <c r="Q10" s="4">
        <f t="shared" si="21"/>
        <v>12.5</v>
      </c>
      <c r="R10">
        <f t="shared" si="0"/>
        <v>2000000</v>
      </c>
      <c r="S10">
        <f t="shared" si="1"/>
        <v>78085.165260034308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72668.472021932655</v>
      </c>
      <c r="AC10">
        <f t="shared" si="2"/>
        <v>64692.819558763294</v>
      </c>
      <c r="AE10">
        <f t="shared" si="3"/>
        <v>0</v>
      </c>
      <c r="AF10">
        <f t="shared" si="4"/>
        <v>0</v>
      </c>
      <c r="AG10">
        <f t="shared" si="4"/>
        <v>-10.356131562142332</v>
      </c>
      <c r="AH10">
        <f t="shared" si="5"/>
        <v>-40299.555205242119</v>
      </c>
      <c r="AI10">
        <f t="shared" si="6"/>
        <v>-40309.91133680426</v>
      </c>
      <c r="AJ10">
        <f t="shared" si="7"/>
        <v>7975.652463169361</v>
      </c>
      <c r="AK10">
        <f t="shared" si="22"/>
        <v>297.94073528992391</v>
      </c>
      <c r="AL10">
        <f t="shared" si="8"/>
        <v>-32036.318138344974</v>
      </c>
      <c r="AN10">
        <f t="shared" si="9"/>
        <v>0</v>
      </c>
      <c r="AO10">
        <f t="shared" si="9"/>
        <v>0</v>
      </c>
      <c r="AP10">
        <f t="shared" si="9"/>
        <v>-6.0957889738413913</v>
      </c>
      <c r="AQ10">
        <f t="shared" si="9"/>
        <v>-23720.979479330712</v>
      </c>
      <c r="AR10">
        <f t="shared" si="9"/>
        <v>-23727.07526830455</v>
      </c>
      <c r="AS10">
        <f t="shared" si="9"/>
        <v>4694.5999143063545</v>
      </c>
      <c r="AT10">
        <f t="shared" si="9"/>
        <v>175.37280577602166</v>
      </c>
      <c r="AU10">
        <f t="shared" si="9"/>
        <v>-18857.102548222174</v>
      </c>
      <c r="AW10">
        <v>7</v>
      </c>
      <c r="AX10">
        <f>IF(Z10&gt;0, (R10*SUMPRODUCT(K10:$K$98, X10:$X$98)-K10*$AZ$3)/Z10, 0)</f>
        <v>78085.165260034308</v>
      </c>
    </row>
    <row r="11" spans="1:52" x14ac:dyDescent="0.25">
      <c r="A11" t="s">
        <v>33</v>
      </c>
      <c r="C11" s="12">
        <f>AU71</f>
        <v>485011.76997995685</v>
      </c>
      <c r="E11">
        <v>2011</v>
      </c>
      <c r="F11" s="5">
        <f>EconomicRates!C51</f>
        <v>1.5E-3</v>
      </c>
      <c r="G11" s="5">
        <f>EconomicRates!D51</f>
        <v>2.3999999999999998E-3</v>
      </c>
      <c r="H11" s="5">
        <f t="shared" si="10"/>
        <v>5.2400000000000002E-2</v>
      </c>
      <c r="I11" s="5">
        <f t="shared" si="11"/>
        <v>1.0524</v>
      </c>
      <c r="J11">
        <f t="shared" si="12"/>
        <v>0.9502090459901178</v>
      </c>
      <c r="K11">
        <f t="shared" si="20"/>
        <v>0.55930863668872544</v>
      </c>
      <c r="L11" s="2">
        <v>8</v>
      </c>
      <c r="M11" s="6">
        <v>2.6226451000000001E-2</v>
      </c>
      <c r="Q11" s="4">
        <f t="shared" si="21"/>
        <v>12.5</v>
      </c>
      <c r="R11">
        <f t="shared" si="0"/>
        <v>2000000</v>
      </c>
      <c r="S11">
        <f t="shared" si="1"/>
        <v>68399.831394170484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64692.819558763294</v>
      </c>
      <c r="AC11">
        <f t="shared" si="2"/>
        <v>54615.70951589528</v>
      </c>
      <c r="AE11">
        <f t="shared" si="3"/>
        <v>0</v>
      </c>
      <c r="AF11">
        <f t="shared" si="4"/>
        <v>0</v>
      </c>
      <c r="AG11">
        <f t="shared" si="4"/>
        <v>-9.980965669556829</v>
      </c>
      <c r="AH11">
        <f t="shared" si="5"/>
        <v>-43456.732314252695</v>
      </c>
      <c r="AI11">
        <f t="shared" si="6"/>
        <v>-43466.713279922253</v>
      </c>
      <c r="AJ11">
        <f t="shared" si="7"/>
        <v>10077.110042868015</v>
      </c>
      <c r="AK11">
        <f t="shared" si="22"/>
        <v>155.26276694103188</v>
      </c>
      <c r="AL11">
        <f t="shared" si="8"/>
        <v>-33234.340470113209</v>
      </c>
      <c r="AN11">
        <f t="shared" si="9"/>
        <v>0</v>
      </c>
      <c r="AO11">
        <f t="shared" si="9"/>
        <v>0</v>
      </c>
      <c r="AP11">
        <f t="shared" si="9"/>
        <v>-5.5824403014768018</v>
      </c>
      <c r="AQ11">
        <f t="shared" si="9"/>
        <v>-24305.725705631554</v>
      </c>
      <c r="AR11">
        <f t="shared" si="9"/>
        <v>-24311.308145933031</v>
      </c>
      <c r="AS11">
        <f t="shared" si="9"/>
        <v>5636.214679838773</v>
      </c>
      <c r="AT11">
        <f t="shared" si="9"/>
        <v>86.839806506307852</v>
      </c>
      <c r="AU11">
        <f t="shared" si="9"/>
        <v>-18588.253659587954</v>
      </c>
      <c r="AW11">
        <v>8</v>
      </c>
      <c r="AX11">
        <f>IF(Z11&gt;0, (R11*SUMPRODUCT(K11:$K$98, X11:$X$98)-K11*$AZ$3)/Z11, 0)</f>
        <v>68399.831394170484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1.9E-3</v>
      </c>
      <c r="G12" s="5">
        <f>EconomicRates!D52</f>
        <v>2.3E-3</v>
      </c>
      <c r="H12" s="5">
        <f t="shared" si="10"/>
        <v>5.2299999999999999E-2</v>
      </c>
      <c r="I12" s="5">
        <f t="shared" si="11"/>
        <v>1.0523</v>
      </c>
      <c r="J12">
        <f t="shared" si="12"/>
        <v>0.95029934429345242</v>
      </c>
      <c r="K12">
        <f t="shared" si="20"/>
        <v>0.53151063070296056</v>
      </c>
      <c r="L12" s="2">
        <v>9</v>
      </c>
      <c r="M12" s="6">
        <v>2.9219711999999998E-2</v>
      </c>
      <c r="Q12" s="4">
        <f t="shared" si="21"/>
        <v>12.5</v>
      </c>
      <c r="R12">
        <f t="shared" si="0"/>
        <v>2000000</v>
      </c>
      <c r="S12">
        <f t="shared" si="1"/>
        <v>56377.981386682382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54615.70951589528</v>
      </c>
      <c r="AC12">
        <f t="shared" si="2"/>
        <v>43251.000172224041</v>
      </c>
      <c r="AE12">
        <f t="shared" si="3"/>
        <v>0</v>
      </c>
      <c r="AF12">
        <f t="shared" si="4"/>
        <v>0</v>
      </c>
      <c r="AG12">
        <f t="shared" si="4"/>
        <v>-9.5895150705149224</v>
      </c>
      <c r="AH12">
        <f t="shared" si="5"/>
        <v>-46662.550775414034</v>
      </c>
      <c r="AI12">
        <f t="shared" si="6"/>
        <v>-46672.140290484553</v>
      </c>
      <c r="AJ12">
        <f t="shared" si="7"/>
        <v>11364.709343671238</v>
      </c>
      <c r="AK12">
        <f t="shared" si="22"/>
        <v>125.61613188655915</v>
      </c>
      <c r="AL12">
        <f t="shared" si="8"/>
        <v>-35181.814814926758</v>
      </c>
      <c r="AN12">
        <f t="shared" si="9"/>
        <v>0</v>
      </c>
      <c r="AO12">
        <f t="shared" si="9"/>
        <v>0</v>
      </c>
      <c r="AP12">
        <f t="shared" si="9"/>
        <v>-5.0969292032649314</v>
      </c>
      <c r="AQ12">
        <f t="shared" si="9"/>
        <v>-24801.641792849234</v>
      </c>
      <c r="AR12">
        <f t="shared" si="9"/>
        <v>-24806.738722052502</v>
      </c>
      <c r="AS12">
        <f t="shared" si="9"/>
        <v>6040.4638310105292</v>
      </c>
      <c r="AT12">
        <f t="shared" si="9"/>
        <v>66.76630948549132</v>
      </c>
      <c r="AU12">
        <f t="shared" si="9"/>
        <v>-18699.508581556482</v>
      </c>
      <c r="AW12">
        <v>9</v>
      </c>
      <c r="AX12">
        <f>IF(Z12&gt;0, (R12*SUMPRODUCT(K12:$K$98, X12:$X$98)-K12*$AZ$3)/Z12, 0)</f>
        <v>56377.981386682382</v>
      </c>
    </row>
    <row r="13" spans="1:52" x14ac:dyDescent="0.25">
      <c r="E13">
        <v>2013</v>
      </c>
      <c r="F13" s="5">
        <f>EconomicRates!C53</f>
        <v>1.6999999999999999E-3</v>
      </c>
      <c r="G13" s="5">
        <f>EconomicRates!D53</f>
        <v>2E-3</v>
      </c>
      <c r="H13" s="5">
        <f t="shared" si="10"/>
        <v>5.2000000000000005E-2</v>
      </c>
      <c r="I13" s="5">
        <f t="shared" si="11"/>
        <v>1.052</v>
      </c>
      <c r="J13">
        <f t="shared" si="12"/>
        <v>0.9505703422053231</v>
      </c>
      <c r="K13">
        <f t="shared" si="20"/>
        <v>0.50523824211308033</v>
      </c>
      <c r="L13" s="2">
        <v>10</v>
      </c>
      <c r="M13" s="6">
        <v>3.2402927999999998E-2</v>
      </c>
      <c r="Q13" s="4">
        <f t="shared" si="21"/>
        <v>12.5</v>
      </c>
      <c r="R13">
        <f t="shared" si="0"/>
        <v>2000000</v>
      </c>
      <c r="S13">
        <f t="shared" si="1"/>
        <v>41762.638620401041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43251.000172224041</v>
      </c>
      <c r="AC13">
        <f t="shared" si="2"/>
        <v>30680.142514881591</v>
      </c>
      <c r="AE13">
        <f t="shared" si="3"/>
        <v>0</v>
      </c>
      <c r="AF13">
        <f t="shared" si="4"/>
        <v>0</v>
      </c>
      <c r="AG13">
        <f t="shared" si="4"/>
        <v>-9.1828915534249624</v>
      </c>
      <c r="AH13">
        <f t="shared" si="5"/>
        <v>-49716.538621569591</v>
      </c>
      <c r="AI13">
        <f t="shared" si="6"/>
        <v>-49725.721513123019</v>
      </c>
      <c r="AJ13">
        <f t="shared" si="7"/>
        <v>12570.857657342451</v>
      </c>
      <c r="AK13">
        <f t="shared" si="22"/>
        <v>86.502000344448078</v>
      </c>
      <c r="AL13">
        <f t="shared" si="8"/>
        <v>-37068.361855436116</v>
      </c>
      <c r="AN13">
        <f t="shared" si="9"/>
        <v>0</v>
      </c>
      <c r="AO13">
        <f t="shared" si="9"/>
        <v>0</v>
      </c>
      <c r="AP13">
        <f t="shared" si="9"/>
        <v>-4.6395479859674813</v>
      </c>
      <c r="AQ13">
        <f t="shared" si="9"/>
        <v>-25118.696577108887</v>
      </c>
      <c r="AR13">
        <f t="shared" si="9"/>
        <v>-25123.336125094855</v>
      </c>
      <c r="AS13">
        <f t="shared" si="9"/>
        <v>6351.2780246494549</v>
      </c>
      <c r="AT13">
        <f t="shared" si="9"/>
        <v>43.704118593294012</v>
      </c>
      <c r="AU13">
        <f t="shared" si="9"/>
        <v>-18728.353981852106</v>
      </c>
      <c r="AW13">
        <v>10</v>
      </c>
      <c r="AX13">
        <f>IF(Z13&gt;0, (R13*SUMPRODUCT(K13:$K$98, X13:$X$98)-K13*$AZ$3)/Z13, 0)</f>
        <v>41762.638620401041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0.45110557331525025</v>
      </c>
      <c r="L14" s="2">
        <v>11</v>
      </c>
      <c r="M14" s="6">
        <v>3.5947104000000001E-2</v>
      </c>
      <c r="Q14" s="4">
        <f t="shared" si="21"/>
        <v>12.5</v>
      </c>
      <c r="R14">
        <f t="shared" si="0"/>
        <v>2000000</v>
      </c>
      <c r="S14">
        <f t="shared" si="1"/>
        <v>43891.055313532277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30680.142514881591</v>
      </c>
      <c r="AC14">
        <f t="shared" si="2"/>
        <v>30762.237425767675</v>
      </c>
      <c r="AE14">
        <f t="shared" si="3"/>
        <v>0</v>
      </c>
      <c r="AF14">
        <f t="shared" si="4"/>
        <v>0</v>
      </c>
      <c r="AG14">
        <f t="shared" si="4"/>
        <v>-8.7609642801990262</v>
      </c>
      <c r="AH14">
        <f t="shared" si="5"/>
        <v>-52815.737230670195</v>
      </c>
      <c r="AI14">
        <f t="shared" si="6"/>
        <v>-52824.498194950393</v>
      </c>
      <c r="AJ14">
        <f t="shared" si="7"/>
        <v>-82.094910886084108</v>
      </c>
      <c r="AK14">
        <f t="shared" si="22"/>
        <v>2147.6099760417114</v>
      </c>
      <c r="AL14">
        <f t="shared" si="8"/>
        <v>-50758.983129794768</v>
      </c>
      <c r="AN14">
        <f t="shared" si="9"/>
        <v>0</v>
      </c>
      <c r="AO14">
        <f t="shared" si="9"/>
        <v>0</v>
      </c>
      <c r="AP14">
        <f t="shared" si="9"/>
        <v>-3.9521198144136105</v>
      </c>
      <c r="AQ14">
        <f t="shared" si="9"/>
        <v>-23825.473423509087</v>
      </c>
      <c r="AR14">
        <f t="shared" si="9"/>
        <v>-23829.425543323498</v>
      </c>
      <c r="AS14">
        <f t="shared" si="9"/>
        <v>-37.033471841531352</v>
      </c>
      <c r="AT14">
        <f t="shared" si="9"/>
        <v>968.7988294998471</v>
      </c>
      <c r="AU14">
        <f t="shared" si="9"/>
        <v>-22897.660185665183</v>
      </c>
      <c r="AW14">
        <v>11</v>
      </c>
      <c r="AX14">
        <f>IF(Z14&gt;0, (R14*SUMPRODUCT(K14:$K$98, X14:$X$98)-K14*$AZ$3)/Z14, 0)</f>
        <v>43891.055313532277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0.40277283331718772</v>
      </c>
      <c r="L15" s="2">
        <v>12</v>
      </c>
      <c r="M15" s="6">
        <v>4.0034525000000001E-2</v>
      </c>
      <c r="Q15" s="4">
        <f t="shared" si="21"/>
        <v>12.5</v>
      </c>
      <c r="R15">
        <f t="shared" si="0"/>
        <v>2000000</v>
      </c>
      <c r="S15">
        <f t="shared" si="1"/>
        <v>44213.080356082297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30762.237425767675</v>
      </c>
      <c r="AC15">
        <f t="shared" si="2"/>
        <v>29437.470687968336</v>
      </c>
      <c r="AE15">
        <f t="shared" si="3"/>
        <v>0</v>
      </c>
      <c r="AF15">
        <f t="shared" si="4"/>
        <v>0</v>
      </c>
      <c r="AG15">
        <f t="shared" si="4"/>
        <v>-8.3226135938972998</v>
      </c>
      <c r="AH15">
        <f t="shared" si="5"/>
        <v>-56118.566959957578</v>
      </c>
      <c r="AI15">
        <f t="shared" si="6"/>
        <v>-56126.889573551474</v>
      </c>
      <c r="AJ15">
        <f t="shared" si="7"/>
        <v>1324.7667377993384</v>
      </c>
      <c r="AK15">
        <f t="shared" si="22"/>
        <v>2153.3566198037374</v>
      </c>
      <c r="AL15">
        <f t="shared" si="8"/>
        <v>-52648.766215948395</v>
      </c>
      <c r="AN15">
        <f t="shared" si="9"/>
        <v>0</v>
      </c>
      <c r="AO15">
        <f t="shared" si="9"/>
        <v>0</v>
      </c>
      <c r="AP15">
        <f t="shared" si="9"/>
        <v>-3.3521226578181578</v>
      </c>
      <c r="AQ15">
        <f t="shared" si="9"/>
        <v>-22603.034216162432</v>
      </c>
      <c r="AR15">
        <f t="shared" si="9"/>
        <v>-22606.386338820248</v>
      </c>
      <c r="AS15">
        <f t="shared" si="9"/>
        <v>533.58005246780749</v>
      </c>
      <c r="AT15">
        <f t="shared" si="9"/>
        <v>867.31354690067349</v>
      </c>
      <c r="AU15">
        <f t="shared" si="9"/>
        <v>-21205.492739451765</v>
      </c>
      <c r="AW15">
        <v>12</v>
      </c>
      <c r="AX15">
        <f>IF(Z15&gt;0, (R15*SUMPRODUCT(K15:$K$98, X15:$X$98)-K15*$AZ$3)/Z15, 0)</f>
        <v>44213.080356082297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0.35961860117606043</v>
      </c>
      <c r="L16" s="2">
        <v>13</v>
      </c>
      <c r="M16" s="6">
        <v>4.4405750000000001E-2</v>
      </c>
      <c r="Q16" s="4">
        <f t="shared" si="21"/>
        <v>12.5</v>
      </c>
      <c r="R16">
        <f t="shared" si="0"/>
        <v>2000000</v>
      </c>
      <c r="S16">
        <f t="shared" si="1"/>
        <v>42765.222628770767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29437.470687968336</v>
      </c>
      <c r="AC16">
        <f t="shared" si="2"/>
        <v>26924.353155475404</v>
      </c>
      <c r="AE16">
        <f t="shared" si="3"/>
        <v>0</v>
      </c>
      <c r="AF16">
        <f t="shared" si="4"/>
        <v>0</v>
      </c>
      <c r="AG16">
        <f t="shared" si="4"/>
        <v>-7.8698155593611219</v>
      </c>
      <c r="AH16">
        <f t="shared" si="5"/>
        <v>-59131.50377555281</v>
      </c>
      <c r="AI16">
        <f t="shared" si="6"/>
        <v>-59139.373591112169</v>
      </c>
      <c r="AJ16">
        <f t="shared" si="7"/>
        <v>2513.1175324929318</v>
      </c>
      <c r="AK16">
        <f t="shared" si="22"/>
        <v>2060.6229481577839</v>
      </c>
      <c r="AL16">
        <f t="shared" si="8"/>
        <v>-54565.633110461458</v>
      </c>
      <c r="AN16">
        <f t="shared" si="9"/>
        <v>0</v>
      </c>
      <c r="AO16">
        <f t="shared" si="9"/>
        <v>0</v>
      </c>
      <c r="AP16">
        <f t="shared" si="9"/>
        <v>-2.830132062971042</v>
      </c>
      <c r="AQ16">
        <f t="shared" si="9"/>
        <v>-21264.788673201238</v>
      </c>
      <c r="AR16">
        <f t="shared" si="9"/>
        <v>-21267.618805264206</v>
      </c>
      <c r="AS16">
        <f t="shared" si="9"/>
        <v>903.76381162614075</v>
      </c>
      <c r="AT16">
        <f t="shared" si="9"/>
        <v>741.03834216779194</v>
      </c>
      <c r="AU16">
        <f t="shared" si="9"/>
        <v>-19622.816651470275</v>
      </c>
      <c r="AW16">
        <v>13</v>
      </c>
      <c r="AX16">
        <f>IF(Z16&gt;0, (R16*SUMPRODUCT(K16:$K$98, X16:$X$98)-K16*$AZ$3)/Z16, 0)</f>
        <v>42765.222628770767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0.32108803676433967</v>
      </c>
      <c r="L17" s="2">
        <v>14</v>
      </c>
      <c r="M17" s="6">
        <v>4.9048597999999999E-2</v>
      </c>
      <c r="Q17" s="4">
        <f t="shared" si="21"/>
        <v>12.5</v>
      </c>
      <c r="R17">
        <f t="shared" si="0"/>
        <v>2000000</v>
      </c>
      <c r="S17">
        <f t="shared" si="1"/>
        <v>39832.253331076594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26924.353155475404</v>
      </c>
      <c r="AC17">
        <f t="shared" si="2"/>
        <v>23596.990092693275</v>
      </c>
      <c r="AE17">
        <f t="shared" si="3"/>
        <v>0</v>
      </c>
      <c r="AF17">
        <f t="shared" si="4"/>
        <v>0</v>
      </c>
      <c r="AG17">
        <f t="shared" si="4"/>
        <v>-7.4051139840622628</v>
      </c>
      <c r="AH17">
        <f t="shared" si="5"/>
        <v>-61760.547152839812</v>
      </c>
      <c r="AI17">
        <f t="shared" si="6"/>
        <v>-61767.952266823871</v>
      </c>
      <c r="AJ17">
        <f t="shared" si="7"/>
        <v>3327.3630627821294</v>
      </c>
      <c r="AK17">
        <f t="shared" si="22"/>
        <v>1884.7047208832785</v>
      </c>
      <c r="AL17">
        <f t="shared" si="8"/>
        <v>-56555.884483158457</v>
      </c>
      <c r="AN17">
        <f t="shared" si="9"/>
        <v>0</v>
      </c>
      <c r="AO17">
        <f t="shared" si="9"/>
        <v>0</v>
      </c>
      <c r="AP17">
        <f t="shared" si="9"/>
        <v>-2.3776935111587099</v>
      </c>
      <c r="AQ17">
        <f t="shared" si="9"/>
        <v>-19830.572834796763</v>
      </c>
      <c r="AR17">
        <f t="shared" si="9"/>
        <v>-19832.95052830792</v>
      </c>
      <c r="AS17">
        <f t="shared" si="9"/>
        <v>1068.3764734308943</v>
      </c>
      <c r="AT17">
        <f t="shared" si="9"/>
        <v>605.15613870889467</v>
      </c>
      <c r="AU17">
        <f t="shared" si="9"/>
        <v>-18159.417916168131</v>
      </c>
      <c r="AW17">
        <v>14</v>
      </c>
      <c r="AX17">
        <f>IF(Z17&gt;0, (R17*SUMPRODUCT(K17:$K$98, X17:$X$98)-K17*$AZ$3)/Z17, 0)</f>
        <v>39832.253331076594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0.28668574711101752</v>
      </c>
      <c r="L18" s="2">
        <v>15</v>
      </c>
      <c r="M18" s="6">
        <v>5.4278005999999997E-2</v>
      </c>
      <c r="Q18" s="4">
        <f t="shared" si="21"/>
        <v>12.5</v>
      </c>
      <c r="R18">
        <f t="shared" si="0"/>
        <v>2000000</v>
      </c>
      <c r="S18">
        <f t="shared" si="1"/>
        <v>35686.26487537082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23596.990092693275</v>
      </c>
      <c r="AC18">
        <f t="shared" si="2"/>
        <v>19781.975838627899</v>
      </c>
      <c r="AE18">
        <f t="shared" si="3"/>
        <v>0</v>
      </c>
      <c r="AF18">
        <f t="shared" si="4"/>
        <v>0</v>
      </c>
      <c r="AG18">
        <f t="shared" si="4"/>
        <v>-6.9291280229640249</v>
      </c>
      <c r="AH18">
        <f t="shared" si="5"/>
        <v>-64309.571401218454</v>
      </c>
      <c r="AI18">
        <f t="shared" si="6"/>
        <v>-64316.500529241421</v>
      </c>
      <c r="AJ18">
        <f t="shared" si="7"/>
        <v>3815.014254065376</v>
      </c>
      <c r="AK18">
        <f t="shared" si="22"/>
        <v>1651.7893064885295</v>
      </c>
      <c r="AL18">
        <f t="shared" si="8"/>
        <v>-58849.696968687516</v>
      </c>
      <c r="AN18">
        <f t="shared" si="9"/>
        <v>0</v>
      </c>
      <c r="AO18">
        <f t="shared" si="9"/>
        <v>0</v>
      </c>
      <c r="AP18">
        <f t="shared" si="9"/>
        <v>-1.9864822440913292</v>
      </c>
      <c r="AQ18">
        <f t="shared" si="9"/>
        <v>-18436.637523547637</v>
      </c>
      <c r="AR18">
        <f t="shared" si="9"/>
        <v>-18438.624005791731</v>
      </c>
      <c r="AS18">
        <f t="shared" si="9"/>
        <v>1093.7102116659134</v>
      </c>
      <c r="AT18">
        <f t="shared" si="9"/>
        <v>473.5444514006536</v>
      </c>
      <c r="AU18">
        <f t="shared" si="9"/>
        <v>-16871.369342725164</v>
      </c>
      <c r="AW18">
        <v>15</v>
      </c>
      <c r="AX18">
        <f>IF(Z18&gt;0, (R18*SUMPRODUCT(K18:$K$98, X18:$X$98)-K18*$AZ$3)/Z18, 0)</f>
        <v>35686.26487537082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0.25596941706340848</v>
      </c>
      <c r="L19" s="2">
        <v>16</v>
      </c>
      <c r="M19" s="6">
        <v>6.0174738999999998E-2</v>
      </c>
      <c r="Q19" s="4">
        <f t="shared" si="21"/>
        <v>12.5</v>
      </c>
      <c r="R19">
        <f t="shared" si="0"/>
        <v>2000000</v>
      </c>
      <c r="S19">
        <f t="shared" si="1"/>
        <v>30353.173552920656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19781.975838627899</v>
      </c>
      <c r="AC19">
        <f t="shared" si="2"/>
        <v>15644.944190733309</v>
      </c>
      <c r="AE19">
        <f t="shared" si="3"/>
        <v>0</v>
      </c>
      <c r="AF19">
        <f t="shared" si="4"/>
        <v>0</v>
      </c>
      <c r="AG19">
        <f t="shared" si="4"/>
        <v>-6.442878272454938</v>
      </c>
      <c r="AH19">
        <f t="shared" si="5"/>
        <v>-66713.355244711391</v>
      </c>
      <c r="AI19">
        <f t="shared" si="6"/>
        <v>-66719.798122983848</v>
      </c>
      <c r="AJ19">
        <f t="shared" si="7"/>
        <v>4137.0316478945897</v>
      </c>
      <c r="AK19">
        <f t="shared" si="22"/>
        <v>1384.738308703953</v>
      </c>
      <c r="AL19">
        <f t="shared" si="8"/>
        <v>-61198.028166385302</v>
      </c>
      <c r="AN19">
        <f t="shared" si="9"/>
        <v>0</v>
      </c>
      <c r="AO19">
        <f t="shared" si="9"/>
        <v>0</v>
      </c>
      <c r="AP19">
        <f t="shared" si="9"/>
        <v>-1.6491797956107908</v>
      </c>
      <c r="AQ19">
        <f t="shared" si="9"/>
        <v>-17076.578652332861</v>
      </c>
      <c r="AR19">
        <f t="shared" si="9"/>
        <v>-17078.227832128472</v>
      </c>
      <c r="AS19">
        <f t="shared" si="9"/>
        <v>1058.9535792844504</v>
      </c>
      <c r="AT19">
        <f t="shared" si="9"/>
        <v>354.450657664321</v>
      </c>
      <c r="AU19">
        <f t="shared" si="9"/>
        <v>-15664.823595179698</v>
      </c>
      <c r="AW19">
        <v>16</v>
      </c>
      <c r="AX19">
        <f>IF(Z19&gt;0, (R19*SUMPRODUCT(K19:$K$98, X19:$X$98)-K19*$AZ$3)/Z19, 0)</f>
        <v>30353.173552920656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0.22854412237804328</v>
      </c>
      <c r="L20" s="2">
        <v>17</v>
      </c>
      <c r="M20" s="6">
        <v>6.6923788999999997E-2</v>
      </c>
      <c r="Q20" s="4">
        <f t="shared" si="21"/>
        <v>12.5</v>
      </c>
      <c r="R20">
        <f t="shared" si="0"/>
        <v>2000000</v>
      </c>
      <c r="S20">
        <f t="shared" si="1"/>
        <v>23825.795780478311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15644.944190733309</v>
      </c>
      <c r="AC20">
        <f t="shared" si="2"/>
        <v>11335.870784519182</v>
      </c>
      <c r="AE20">
        <f t="shared" si="3"/>
        <v>0</v>
      </c>
      <c r="AF20">
        <f t="shared" si="4"/>
        <v>0</v>
      </c>
      <c r="AG20">
        <f t="shared" si="4"/>
        <v>-5.9472676636719299</v>
      </c>
      <c r="AH20">
        <f t="shared" si="5"/>
        <v>-68989.092169353404</v>
      </c>
      <c r="AI20">
        <f t="shared" si="6"/>
        <v>-68995.039437017069</v>
      </c>
      <c r="AJ20">
        <f t="shared" si="7"/>
        <v>4309.0734062141273</v>
      </c>
      <c r="AK20">
        <f t="shared" si="22"/>
        <v>1095.1460933513317</v>
      </c>
      <c r="AL20">
        <f t="shared" si="8"/>
        <v>-63590.819937451612</v>
      </c>
      <c r="AN20">
        <f t="shared" si="9"/>
        <v>0</v>
      </c>
      <c r="AO20">
        <f t="shared" si="9"/>
        <v>0</v>
      </c>
      <c r="AP20">
        <f t="shared" si="9"/>
        <v>-1.3592130687412172</v>
      </c>
      <c r="AQ20">
        <f t="shared" si="9"/>
        <v>-15767.051523502812</v>
      </c>
      <c r="AR20">
        <f t="shared" si="9"/>
        <v>-15768.410736571552</v>
      </c>
      <c r="AS20">
        <f t="shared" si="9"/>
        <v>984.81339988577326</v>
      </c>
      <c r="AT20">
        <f t="shared" si="9"/>
        <v>250.28920278072277</v>
      </c>
      <c r="AU20">
        <f t="shared" si="9"/>
        <v>-14533.308133905055</v>
      </c>
      <c r="AW20">
        <v>17</v>
      </c>
      <c r="AX20">
        <f>IF(Z20&gt;0, (R20*SUMPRODUCT(K20:$K$98, X20:$X$98)-K20*$AZ$3)/Z20, 0)</f>
        <v>23825.795780478311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0.2040572521232529</v>
      </c>
      <c r="L21" s="2">
        <v>18</v>
      </c>
      <c r="M21" s="6">
        <v>7.4711050000000001E-2</v>
      </c>
      <c r="Q21" s="4">
        <f t="shared" si="21"/>
        <v>12.5</v>
      </c>
      <c r="R21">
        <f t="shared" si="0"/>
        <v>2000000</v>
      </c>
      <c r="S21">
        <f t="shared" si="1"/>
        <v>16001.694682753514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11335.870784519182</v>
      </c>
      <c r="AC21">
        <f t="shared" si="2"/>
        <v>6968.3775164795661</v>
      </c>
      <c r="AE21">
        <f t="shared" si="3"/>
        <v>0</v>
      </c>
      <c r="AF21">
        <f t="shared" si="4"/>
        <v>0</v>
      </c>
      <c r="AG21">
        <f t="shared" si="4"/>
        <v>-5.4434683752512338</v>
      </c>
      <c r="AH21">
        <f t="shared" si="5"/>
        <v>-71092.257885436265</v>
      </c>
      <c r="AI21">
        <f t="shared" si="6"/>
        <v>-71097.701353811513</v>
      </c>
      <c r="AJ21">
        <f t="shared" si="7"/>
        <v>4367.4932680396159</v>
      </c>
      <c r="AK21">
        <f t="shared" si="22"/>
        <v>793.51095491634283</v>
      </c>
      <c r="AL21">
        <f t="shared" si="8"/>
        <v>-65936.697130855551</v>
      </c>
      <c r="AN21">
        <f t="shared" si="9"/>
        <v>0</v>
      </c>
      <c r="AO21">
        <f t="shared" si="9"/>
        <v>0</v>
      </c>
      <c r="AP21">
        <f t="shared" si="9"/>
        <v>-1.1107791986735949</v>
      </c>
      <c r="AQ21">
        <f t="shared" si="9"/>
        <v>-14506.890791339782</v>
      </c>
      <c r="AR21">
        <f t="shared" si="9"/>
        <v>-14508.001570538456</v>
      </c>
      <c r="AS21">
        <f t="shared" si="9"/>
        <v>891.21867494296964</v>
      </c>
      <c r="AT21">
        <f t="shared" si="9"/>
        <v>161.92166498992734</v>
      </c>
      <c r="AU21">
        <f t="shared" si="9"/>
        <v>-13454.861230605558</v>
      </c>
      <c r="AW21">
        <v>18</v>
      </c>
      <c r="AX21">
        <f>IF(Z21&gt;0, (R21*SUMPRODUCT(K21:$K$98, X21:$X$98)-K21*$AZ$3)/Z21, 0)</f>
        <v>16001.694682753514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0.18219397511004723</v>
      </c>
      <c r="L22" s="2">
        <v>19</v>
      </c>
      <c r="M22" s="6">
        <v>8.3689026999999999E-2</v>
      </c>
      <c r="Q22" s="4">
        <f t="shared" si="21"/>
        <v>12.5</v>
      </c>
      <c r="R22">
        <f t="shared" si="0"/>
        <v>2000000</v>
      </c>
      <c r="S22">
        <f t="shared" si="1"/>
        <v>6688.1449559318798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6968.3775164795661</v>
      </c>
      <c r="AC22">
        <f t="shared" si="2"/>
        <v>2639.6637389461976</v>
      </c>
      <c r="AE22">
        <f t="shared" si="3"/>
        <v>0</v>
      </c>
      <c r="AF22">
        <f t="shared" si="4"/>
        <v>0</v>
      </c>
      <c r="AG22">
        <f t="shared" si="4"/>
        <v>-4.9334751196686737</v>
      </c>
      <c r="AH22">
        <f t="shared" si="5"/>
        <v>-72889.371492807462</v>
      </c>
      <c r="AI22">
        <f t="shared" si="6"/>
        <v>-72894.304967927135</v>
      </c>
      <c r="AJ22">
        <f t="shared" si="7"/>
        <v>4328.7137775333686</v>
      </c>
      <c r="AK22">
        <f t="shared" si="22"/>
        <v>487.78642615356966</v>
      </c>
      <c r="AL22">
        <f t="shared" si="8"/>
        <v>-68077.804764240194</v>
      </c>
      <c r="AN22">
        <f t="shared" si="9"/>
        <v>0</v>
      </c>
      <c r="AO22">
        <f t="shared" si="9"/>
        <v>0</v>
      </c>
      <c r="AP22">
        <f t="shared" si="9"/>
        <v>-0.89884944315895166</v>
      </c>
      <c r="AQ22">
        <f t="shared" si="9"/>
        <v>-13280.004335547548</v>
      </c>
      <c r="AR22">
        <f t="shared" si="9"/>
        <v>-13280.903184990708</v>
      </c>
      <c r="AS22">
        <f t="shared" si="9"/>
        <v>788.66557024243309</v>
      </c>
      <c r="AT22">
        <f t="shared" si="9"/>
        <v>88.871747985642358</v>
      </c>
      <c r="AU22">
        <f t="shared" si="9"/>
        <v>-12403.365866762633</v>
      </c>
      <c r="AW22">
        <v>19</v>
      </c>
      <c r="AX22">
        <f>IF(Z22&gt;0, (R22*SUMPRODUCT(K22:$K$98, X22:$X$98)-K22*$AZ$3)/Z22, 0)</f>
        <v>6688.1449559318798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0.16267319206254216</v>
      </c>
      <c r="L23" s="2">
        <v>20</v>
      </c>
      <c r="M23" s="6">
        <v>9.4384723000000004E-2</v>
      </c>
      <c r="Q23" s="4">
        <f t="shared" si="21"/>
        <v>12.5</v>
      </c>
      <c r="R23">
        <f t="shared" si="0"/>
        <v>2000000</v>
      </c>
      <c r="S23">
        <f t="shared" si="1"/>
        <v>-4392.5655328906032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2639.6637389461976</v>
      </c>
      <c r="AC23">
        <f t="shared" si="2"/>
        <v>-1552.6825485599113</v>
      </c>
      <c r="AE23">
        <f t="shared" si="3"/>
        <v>0</v>
      </c>
      <c r="AF23">
        <f t="shared" si="4"/>
        <v>0</v>
      </c>
      <c r="AG23">
        <f t="shared" si="4"/>
        <v>-4.4184956858746673</v>
      </c>
      <c r="AH23">
        <f t="shared" si="5"/>
        <v>-74503.149215571146</v>
      </c>
      <c r="AI23">
        <f t="shared" si="6"/>
        <v>-74507.567711257027</v>
      </c>
      <c r="AJ23">
        <f t="shared" si="7"/>
        <v>4192.3462875061086</v>
      </c>
      <c r="AK23">
        <f t="shared" si="22"/>
        <v>184.77646172623383</v>
      </c>
      <c r="AL23">
        <f t="shared" si="8"/>
        <v>-70130.444962024689</v>
      </c>
      <c r="AN23">
        <f t="shared" si="9"/>
        <v>0</v>
      </c>
      <c r="AO23">
        <f t="shared" si="9"/>
        <v>0</v>
      </c>
      <c r="AP23">
        <f t="shared" si="9"/>
        <v>-0.71877079733580373</v>
      </c>
      <c r="AQ23">
        <f t="shared" si="9"/>
        <v>-12119.665101608842</v>
      </c>
      <c r="AR23">
        <f t="shared" si="9"/>
        <v>-12120.383872406179</v>
      </c>
      <c r="AS23">
        <f t="shared" si="9"/>
        <v>681.98235282016685</v>
      </c>
      <c r="AT23">
        <f t="shared" si="9"/>
        <v>30.058176847028609</v>
      </c>
      <c r="AU23">
        <f t="shared" si="9"/>
        <v>-11408.343342738985</v>
      </c>
      <c r="AW23">
        <v>20</v>
      </c>
      <c r="AX23">
        <f>IF(Z23&gt;0, (R23*SUMPRODUCT(K23:$K$98, X23:$X$98)-K23*$AZ$3)/Z23, 0)</f>
        <v>-4392.5655328906032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0.14524392148441262</v>
      </c>
      <c r="L24" s="2">
        <v>21</v>
      </c>
      <c r="M24" s="6">
        <v>0.106719178</v>
      </c>
      <c r="Q24" s="4">
        <f t="shared" si="21"/>
        <v>12.5</v>
      </c>
      <c r="R24">
        <f t="shared" si="0"/>
        <v>2000000</v>
      </c>
      <c r="S24">
        <f t="shared" si="1"/>
        <v>-17802.623801750313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-1552.6825485599113</v>
      </c>
      <c r="AC24">
        <f t="shared" si="2"/>
        <v>-5558.3672501317342</v>
      </c>
      <c r="AE24">
        <f t="shared" si="3"/>
        <v>0</v>
      </c>
      <c r="AF24">
        <f t="shared" si="4"/>
        <v>0</v>
      </c>
      <c r="AG24">
        <f t="shared" si="4"/>
        <v>-3.9027725014228301</v>
      </c>
      <c r="AH24">
        <f t="shared" si="5"/>
        <v>-75446.11641489451</v>
      </c>
      <c r="AI24">
        <f t="shared" si="6"/>
        <v>-75450.019187395927</v>
      </c>
      <c r="AJ24">
        <f t="shared" si="7"/>
        <v>4005.6847015718231</v>
      </c>
      <c r="AK24">
        <f t="shared" si="22"/>
        <v>-108.6877783991938</v>
      </c>
      <c r="AL24">
        <f t="shared" si="8"/>
        <v>-71553.022264223298</v>
      </c>
      <c r="AN24">
        <f t="shared" si="9"/>
        <v>0</v>
      </c>
      <c r="AO24">
        <f t="shared" si="9"/>
        <v>0</v>
      </c>
      <c r="AP24">
        <f t="shared" si="9"/>
        <v>-0.56685398276818222</v>
      </c>
      <c r="AQ24">
        <f t="shared" si="9"/>
        <v>-10958.089808868792</v>
      </c>
      <c r="AR24">
        <f t="shared" si="9"/>
        <v>-10958.656662851559</v>
      </c>
      <c r="AS24">
        <f t="shared" si="9"/>
        <v>581.80135428641063</v>
      </c>
      <c r="AT24">
        <f t="shared" si="9"/>
        <v>-15.786239152127743</v>
      </c>
      <c r="AU24">
        <f t="shared" si="9"/>
        <v>-10392.641547717276</v>
      </c>
      <c r="AW24">
        <v>21</v>
      </c>
      <c r="AX24">
        <f>IF(Z24&gt;0, (R24*SUMPRODUCT(K24:$K$98, X24:$X$98)-K24*$AZ$3)/Z24, 0)</f>
        <v>-17802.623801750313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0.12968207275393984</v>
      </c>
      <c r="L25" s="2">
        <v>22</v>
      </c>
      <c r="M25" s="6">
        <v>0.12088460199999999</v>
      </c>
      <c r="Q25" s="4">
        <f t="shared" si="21"/>
        <v>12.5</v>
      </c>
      <c r="R25">
        <f t="shared" si="0"/>
        <v>2000000</v>
      </c>
      <c r="S25">
        <f t="shared" si="1"/>
        <v>-34168.418067300074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-5558.3672501317342</v>
      </c>
      <c r="AC25">
        <f t="shared" si="2"/>
        <v>-9271.8317018246453</v>
      </c>
      <c r="AE25">
        <f t="shared" si="3"/>
        <v>0</v>
      </c>
      <c r="AF25">
        <f t="shared" si="4"/>
        <v>0</v>
      </c>
      <c r="AG25">
        <f t="shared" si="4"/>
        <v>-3.3919596758775579</v>
      </c>
      <c r="AH25">
        <f t="shared" si="5"/>
        <v>-75485.61608496691</v>
      </c>
      <c r="AI25">
        <f t="shared" si="6"/>
        <v>-75489.008044642789</v>
      </c>
      <c r="AJ25">
        <f t="shared" si="7"/>
        <v>3713.4644516929111</v>
      </c>
      <c r="AK25">
        <f t="shared" si="22"/>
        <v>-389.08570750922144</v>
      </c>
      <c r="AL25">
        <f t="shared" si="8"/>
        <v>-72164.629300459099</v>
      </c>
      <c r="AN25">
        <f t="shared" si="9"/>
        <v>0</v>
      </c>
      <c r="AO25">
        <f t="shared" si="9"/>
        <v>0</v>
      </c>
      <c r="AP25">
        <f t="shared" si="9"/>
        <v>-0.43987636146558362</v>
      </c>
      <c r="AQ25">
        <f t="shared" si="9"/>
        <v>-9789.13115700665</v>
      </c>
      <c r="AR25">
        <f t="shared" si="9"/>
        <v>-9789.5710333681163</v>
      </c>
      <c r="AS25">
        <f t="shared" si="9"/>
        <v>481.56976719360938</v>
      </c>
      <c r="AT25">
        <f t="shared" si="9"/>
        <v>-50.457441028729008</v>
      </c>
      <c r="AU25">
        <f t="shared" si="9"/>
        <v>-9358.4587072032355</v>
      </c>
      <c r="AW25">
        <v>22</v>
      </c>
      <c r="AX25">
        <f>IF(Z25&gt;0, (R25*SUMPRODUCT(K25:$K$98, X25:$X$98)-K25*$AZ$3)/Z25, 0)</f>
        <v>-34168.418067300074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0.11578756495887485</v>
      </c>
      <c r="L26" s="2">
        <v>23</v>
      </c>
      <c r="M26" s="6">
        <v>0.13724737000000001</v>
      </c>
      <c r="Q26" s="4">
        <f t="shared" si="21"/>
        <v>12.5</v>
      </c>
      <c r="R26">
        <f t="shared" si="0"/>
        <v>2000000</v>
      </c>
      <c r="S26">
        <f t="shared" si="1"/>
        <v>-54418.912392198203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-9271.8317018246453</v>
      </c>
      <c r="AC26">
        <f t="shared" si="2"/>
        <v>-12592.547361352823</v>
      </c>
      <c r="AE26">
        <f t="shared" si="3"/>
        <v>0</v>
      </c>
      <c r="AF26">
        <f t="shared" si="4"/>
        <v>0</v>
      </c>
      <c r="AG26">
        <f t="shared" si="4"/>
        <v>-2.8925025344585351</v>
      </c>
      <c r="AH26">
        <f t="shared" si="5"/>
        <v>-74486.007145639567</v>
      </c>
      <c r="AI26">
        <f t="shared" si="6"/>
        <v>-74488.899648174032</v>
      </c>
      <c r="AJ26">
        <f t="shared" si="7"/>
        <v>3320.7156595281776</v>
      </c>
      <c r="AK26">
        <f t="shared" si="22"/>
        <v>-649.02821912772527</v>
      </c>
      <c r="AL26">
        <f t="shared" si="8"/>
        <v>-71817.212207773569</v>
      </c>
      <c r="AN26">
        <f t="shared" si="9"/>
        <v>0</v>
      </c>
      <c r="AO26">
        <f t="shared" si="9"/>
        <v>0</v>
      </c>
      <c r="AP26">
        <f t="shared" si="9"/>
        <v>-0.33491582510232776</v>
      </c>
      <c r="AQ26">
        <f t="shared" si="9"/>
        <v>-8624.5533909029582</v>
      </c>
      <c r="AR26">
        <f t="shared" si="9"/>
        <v>-8624.8883067280603</v>
      </c>
      <c r="AS26">
        <f t="shared" si="9"/>
        <v>384.49758013757179</v>
      </c>
      <c r="AT26">
        <f t="shared" si="9"/>
        <v>-75.149397082394344</v>
      </c>
      <c r="AU26">
        <f t="shared" si="9"/>
        <v>-8315.5401236728812</v>
      </c>
      <c r="AW26">
        <v>23</v>
      </c>
      <c r="AX26">
        <f>IF(Z26&gt;0, (R26*SUMPRODUCT(K26:$K$98, X26:$X$98)-K26*$AZ$3)/Z26, 0)</f>
        <v>-54418.912392198203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0.10338175442756682</v>
      </c>
      <c r="L27" s="2">
        <v>24</v>
      </c>
      <c r="M27" s="6">
        <v>0.155543078</v>
      </c>
      <c r="Q27" s="4">
        <f t="shared" si="21"/>
        <v>12.5</v>
      </c>
      <c r="R27">
        <f t="shared" si="0"/>
        <v>2000000</v>
      </c>
      <c r="S27">
        <f t="shared" si="1"/>
        <v>-79970.220110935625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-12592.547361352823</v>
      </c>
      <c r="AC27">
        <f t="shared" si="2"/>
        <v>-15441.729772364277</v>
      </c>
      <c r="AE27">
        <f t="shared" si="3"/>
        <v>0</v>
      </c>
      <c r="AF27">
        <f t="shared" si="4"/>
        <v>0</v>
      </c>
      <c r="AG27">
        <f t="shared" si="4"/>
        <v>-2.4136687617814681</v>
      </c>
      <c r="AH27">
        <f t="shared" si="5"/>
        <v>-71985.39957319705</v>
      </c>
      <c r="AI27">
        <f t="shared" si="6"/>
        <v>-71987.813241958836</v>
      </c>
      <c r="AJ27">
        <f t="shared" si="7"/>
        <v>2849.182411011454</v>
      </c>
      <c r="AK27">
        <f t="shared" si="22"/>
        <v>-881.47831529469772</v>
      </c>
      <c r="AL27">
        <f t="shared" si="8"/>
        <v>-70020.109146242074</v>
      </c>
      <c r="AN27">
        <f t="shared" si="9"/>
        <v>0</v>
      </c>
      <c r="AO27">
        <f t="shared" si="9"/>
        <v>0</v>
      </c>
      <c r="AP27">
        <f t="shared" si="9"/>
        <v>-0.24952931119998101</v>
      </c>
      <c r="AQ27">
        <f t="shared" si="9"/>
        <v>-7441.9769010465307</v>
      </c>
      <c r="AR27">
        <f t="shared" si="9"/>
        <v>-7442.2264303577313</v>
      </c>
      <c r="AS27">
        <f t="shared" si="9"/>
        <v>294.55347633452891</v>
      </c>
      <c r="AT27">
        <f t="shared" si="9"/>
        <v>-91.128774725021756</v>
      </c>
      <c r="AU27">
        <f t="shared" si="9"/>
        <v>-7238.8017287482235</v>
      </c>
      <c r="AW27">
        <v>24</v>
      </c>
      <c r="AX27">
        <f>IF(Z27&gt;0, (R27*SUMPRODUCT(K27:$K$98, X27:$X$98)-K27*$AZ$3)/Z27, 0)</f>
        <v>-79970.220110935625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9.230513788175608E-2</v>
      </c>
      <c r="L28" s="2">
        <v>25</v>
      </c>
      <c r="M28" s="6">
        <v>0.175905283</v>
      </c>
      <c r="Q28" s="4">
        <f t="shared" si="21"/>
        <v>12.5</v>
      </c>
      <c r="R28">
        <f t="shared" si="0"/>
        <v>2000000</v>
      </c>
      <c r="S28">
        <f t="shared" si="1"/>
        <v>-112770.55679167084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-15441.729772364277</v>
      </c>
      <c r="AC28">
        <f t="shared" si="2"/>
        <v>-17727.125441364846</v>
      </c>
      <c r="AE28">
        <f t="shared" si="3"/>
        <v>0</v>
      </c>
      <c r="AF28">
        <f t="shared" si="4"/>
        <v>0</v>
      </c>
      <c r="AG28">
        <f t="shared" si="4"/>
        <v>-1.9649549875542249</v>
      </c>
      <c r="AH28">
        <f t="shared" si="5"/>
        <v>-67932.333857508609</v>
      </c>
      <c r="AI28">
        <f t="shared" si="6"/>
        <v>-67934.29881249617</v>
      </c>
      <c r="AJ28">
        <f t="shared" si="7"/>
        <v>2285.3956690005689</v>
      </c>
      <c r="AK28">
        <f t="shared" si="22"/>
        <v>-1080.9210840654994</v>
      </c>
      <c r="AL28">
        <f t="shared" si="8"/>
        <v>-66729.824227561097</v>
      </c>
      <c r="AN28">
        <f t="shared" si="9"/>
        <v>0</v>
      </c>
      <c r="AO28">
        <f t="shared" si="9"/>
        <v>0</v>
      </c>
      <c r="AP28">
        <f t="shared" si="9"/>
        <v>-0.18137544105763703</v>
      </c>
      <c r="AQ28">
        <f t="shared" si="9"/>
        <v>-6270.503443346819</v>
      </c>
      <c r="AR28">
        <f t="shared" si="9"/>
        <v>-6270.6848187878777</v>
      </c>
      <c r="AS28">
        <f t="shared" si="9"/>
        <v>210.9537623414657</v>
      </c>
      <c r="AT28">
        <f t="shared" si="9"/>
        <v>-99.774569703963181</v>
      </c>
      <c r="AU28">
        <f t="shared" si="9"/>
        <v>-6159.5056261503742</v>
      </c>
      <c r="AW28">
        <v>25</v>
      </c>
      <c r="AX28">
        <f>IF(Z28&gt;0, (R28*SUMPRODUCT(K28:$K$98, X28:$X$98)-K28*$AZ$3)/Z28, 0)</f>
        <v>-112770.55679167084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8.2415301680139358E-2</v>
      </c>
      <c r="L29" s="2">
        <v>26</v>
      </c>
      <c r="M29" s="6">
        <v>0.19813004200000001</v>
      </c>
      <c r="Q29" s="4">
        <f t="shared" si="21"/>
        <v>12.5</v>
      </c>
      <c r="R29">
        <f t="shared" si="0"/>
        <v>2000000</v>
      </c>
      <c r="S29">
        <f t="shared" si="1"/>
        <v>-155797.54017569937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-17727.125441364846</v>
      </c>
      <c r="AC29">
        <f t="shared" si="2"/>
        <v>-19393.538498956335</v>
      </c>
      <c r="AE29">
        <f t="shared" si="3"/>
        <v>0</v>
      </c>
      <c r="AF29">
        <f t="shared" si="4"/>
        <v>0</v>
      </c>
      <c r="AG29">
        <f t="shared" si="4"/>
        <v>-1.5559888234664547</v>
      </c>
      <c r="AH29">
        <f t="shared" si="5"/>
        <v>-62290.658273956491</v>
      </c>
      <c r="AI29">
        <f t="shared" si="6"/>
        <v>-62292.214262779955</v>
      </c>
      <c r="AJ29">
        <f t="shared" si="7"/>
        <v>1666.4130575914896</v>
      </c>
      <c r="AK29">
        <f t="shared" si="22"/>
        <v>-1240.8987808955394</v>
      </c>
      <c r="AL29">
        <f t="shared" si="8"/>
        <v>-61866.699986084008</v>
      </c>
      <c r="AN29">
        <f t="shared" si="9"/>
        <v>0</v>
      </c>
      <c r="AO29">
        <f t="shared" si="9"/>
        <v>0</v>
      </c>
      <c r="AP29">
        <f t="shared" si="9"/>
        <v>-0.12823728829691297</v>
      </c>
      <c r="AQ29">
        <f t="shared" si="9"/>
        <v>-5133.7033935025929</v>
      </c>
      <c r="AR29">
        <f t="shared" si="9"/>
        <v>-5133.8316307908899</v>
      </c>
      <c r="AS29">
        <f t="shared" si="9"/>
        <v>137.33793486512607</v>
      </c>
      <c r="AT29">
        <f t="shared" si="9"/>
        <v>-102.26904738202303</v>
      </c>
      <c r="AU29">
        <f t="shared" si="9"/>
        <v>-5098.7627433077869</v>
      </c>
      <c r="AW29">
        <v>26</v>
      </c>
      <c r="AX29">
        <f>IF(Z29&gt;0, (R29*SUMPRODUCT(K29:$K$98, X29:$X$98)-K29*$AZ$3)/Z29, 0)</f>
        <v>-155797.54017569937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7.3585090785838705E-2</v>
      </c>
      <c r="L30" s="2">
        <v>27</v>
      </c>
      <c r="M30" s="6">
        <v>0.22255936300000001</v>
      </c>
      <c r="Q30" s="4">
        <f t="shared" si="21"/>
        <v>12.5</v>
      </c>
      <c r="R30">
        <f t="shared" si="0"/>
        <v>2000000</v>
      </c>
      <c r="S30">
        <f t="shared" si="1"/>
        <v>-213716.922381854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-19393.538498956335</v>
      </c>
      <c r="AC30">
        <f t="shared" si="2"/>
        <v>-20416.446905177385</v>
      </c>
      <c r="AE30">
        <f t="shared" si="3"/>
        <v>0</v>
      </c>
      <c r="AF30">
        <f t="shared" si="4"/>
        <v>0</v>
      </c>
      <c r="AG30">
        <f t="shared" si="4"/>
        <v>-1.1941290538459766</v>
      </c>
      <c r="AH30">
        <f t="shared" si="5"/>
        <v>-55407.981021730186</v>
      </c>
      <c r="AI30">
        <f t="shared" si="6"/>
        <v>-55409.175150784031</v>
      </c>
      <c r="AJ30">
        <f t="shared" si="7"/>
        <v>1022.9084062210495</v>
      </c>
      <c r="AK30">
        <f t="shared" si="22"/>
        <v>-1357.5476949269437</v>
      </c>
      <c r="AL30">
        <f t="shared" si="8"/>
        <v>-55743.814439489921</v>
      </c>
      <c r="AN30">
        <f t="shared" si="9"/>
        <v>0</v>
      </c>
      <c r="AO30">
        <f t="shared" si="9"/>
        <v>0</v>
      </c>
      <c r="AP30">
        <f t="shared" si="9"/>
        <v>-8.7870094837263865E-2</v>
      </c>
      <c r="AQ30">
        <f t="shared" si="9"/>
        <v>-4077.2013137440435</v>
      </c>
      <c r="AR30">
        <f t="shared" si="9"/>
        <v>-4077.2891838388809</v>
      </c>
      <c r="AS30">
        <f t="shared" si="9"/>
        <v>75.270807937373505</v>
      </c>
      <c r="AT30">
        <f t="shared" si="9"/>
        <v>-99.895270377305224</v>
      </c>
      <c r="AU30">
        <f t="shared" si="9"/>
        <v>-4101.9136462788119</v>
      </c>
      <c r="AW30">
        <v>27</v>
      </c>
      <c r="AX30">
        <f>IF(Z30&gt;0, (R30*SUMPRODUCT(K30:$K$98, X30:$X$98)-K30*$AZ$3)/Z30, 0)</f>
        <v>-213716.922381854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6.5700973915927413E-2</v>
      </c>
      <c r="L31" s="2">
        <v>28</v>
      </c>
      <c r="M31" s="6">
        <v>0.25004150400000003</v>
      </c>
      <c r="Q31" s="4">
        <f t="shared" si="21"/>
        <v>12.5</v>
      </c>
      <c r="R31">
        <f t="shared" si="0"/>
        <v>2000000</v>
      </c>
      <c r="S31">
        <f t="shared" si="1"/>
        <v>-294578.36688514904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-20416.446905177385</v>
      </c>
      <c r="AC31">
        <f t="shared" si="2"/>
        <v>-20823.295551705756</v>
      </c>
      <c r="AE31">
        <f t="shared" si="3"/>
        <v>0</v>
      </c>
      <c r="AF31">
        <f t="shared" si="4"/>
        <v>0</v>
      </c>
      <c r="AG31">
        <f t="shared" si="4"/>
        <v>-0.88360593871377158</v>
      </c>
      <c r="AH31">
        <f t="shared" si="5"/>
        <v>-47773.091934999196</v>
      </c>
      <c r="AI31">
        <f t="shared" si="6"/>
        <v>-47773.975540937907</v>
      </c>
      <c r="AJ31">
        <f t="shared" si="7"/>
        <v>406.84864652837132</v>
      </c>
      <c r="AK31">
        <f t="shared" si="22"/>
        <v>-1429.1512833624172</v>
      </c>
      <c r="AL31">
        <f t="shared" si="8"/>
        <v>-48796.27817777195</v>
      </c>
      <c r="AN31">
        <f t="shared" si="9"/>
        <v>0</v>
      </c>
      <c r="AO31">
        <f t="shared" si="9"/>
        <v>0</v>
      </c>
      <c r="AP31">
        <f t="shared" si="9"/>
        <v>-5.8053770731392063E-2</v>
      </c>
      <c r="AQ31">
        <f t="shared" si="9"/>
        <v>-3138.7386671045847</v>
      </c>
      <c r="AR31">
        <f t="shared" si="9"/>
        <v>-3138.7967208753157</v>
      </c>
      <c r="AS31">
        <f t="shared" si="9"/>
        <v>26.730352313290897</v>
      </c>
      <c r="AT31">
        <f t="shared" si="9"/>
        <v>-93.896631190108366</v>
      </c>
      <c r="AU31">
        <f t="shared" si="9"/>
        <v>-3205.9629997521329</v>
      </c>
      <c r="AW31">
        <v>28</v>
      </c>
      <c r="AX31">
        <f>IF(Z31&gt;0, (R31*SUMPRODUCT(K31:$K$98, X31:$X$98)-K31*$AZ$3)/Z31, 0)</f>
        <v>-294578.36688514904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5.8661583853506616E-2</v>
      </c>
      <c r="L32" s="2">
        <v>29</v>
      </c>
      <c r="M32" s="6">
        <v>0.28092614399999999</v>
      </c>
      <c r="Q32" s="4">
        <f t="shared" si="21"/>
        <v>12.5</v>
      </c>
      <c r="R32">
        <f t="shared" si="0"/>
        <v>2000000</v>
      </c>
      <c r="S32">
        <f t="shared" si="1"/>
        <v>-412680.59264313185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-20823.295551705756</v>
      </c>
      <c r="AC32">
        <f t="shared" si="2"/>
        <v>-20684.933623082063</v>
      </c>
      <c r="AE32">
        <f t="shared" si="3"/>
        <v>0</v>
      </c>
      <c r="AF32">
        <f t="shared" si="4"/>
        <v>0</v>
      </c>
      <c r="AG32">
        <f t="shared" si="4"/>
        <v>-0.62654187014827378</v>
      </c>
      <c r="AH32">
        <f t="shared" si="5"/>
        <v>-39716.481468537633</v>
      </c>
      <c r="AI32">
        <f t="shared" si="6"/>
        <v>-39717.108010407785</v>
      </c>
      <c r="AJ32">
        <f t="shared" si="7"/>
        <v>-138.36192862369353</v>
      </c>
      <c r="AK32">
        <f t="shared" si="22"/>
        <v>-1457.6306886194031</v>
      </c>
      <c r="AL32">
        <f t="shared" si="8"/>
        <v>-41313.100627650878</v>
      </c>
      <c r="AN32">
        <f t="shared" si="9"/>
        <v>0</v>
      </c>
      <c r="AO32">
        <f t="shared" si="9"/>
        <v>0</v>
      </c>
      <c r="AP32">
        <f t="shared" si="9"/>
        <v>-3.6753938453435817E-2</v>
      </c>
      <c r="AQ32">
        <f t="shared" si="9"/>
        <v>-2329.831708032862</v>
      </c>
      <c r="AR32">
        <f t="shared" si="9"/>
        <v>-2329.8684619713154</v>
      </c>
      <c r="AS32">
        <f t="shared" si="9"/>
        <v>-8.1165298780916952</v>
      </c>
      <c r="AT32">
        <f t="shared" si="9"/>
        <v>-85.506924867891712</v>
      </c>
      <c r="AU32">
        <f t="shared" si="9"/>
        <v>-2423.4919167172989</v>
      </c>
      <c r="AW32">
        <v>29</v>
      </c>
      <c r="AX32">
        <f>IF(Z32&gt;0, (R32*SUMPRODUCT(K32:$K$98, X32:$X$98)-K32*$AZ$3)/Z32, 0)</f>
        <v>-412680.59264313185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5.2376414154916617E-2</v>
      </c>
      <c r="L33" s="2">
        <v>30</v>
      </c>
      <c r="M33" s="6">
        <v>0.31575788199999999</v>
      </c>
      <c r="Q33" s="4">
        <f t="shared" si="21"/>
        <v>12.5</v>
      </c>
      <c r="R33">
        <f t="shared" si="0"/>
        <v>2000000</v>
      </c>
      <c r="S33">
        <f t="shared" si="1"/>
        <v>-594425.80672371818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-20684.933623082063</v>
      </c>
      <c r="AC33">
        <f t="shared" si="2"/>
        <v>-20088.782656357536</v>
      </c>
      <c r="AE33">
        <f t="shared" si="3"/>
        <v>0</v>
      </c>
      <c r="AF33">
        <f t="shared" si="4"/>
        <v>0</v>
      </c>
      <c r="AG33">
        <f t="shared" si="4"/>
        <v>-0.42244091754445307</v>
      </c>
      <c r="AH33">
        <f t="shared" si="5"/>
        <v>-31653.685424374071</v>
      </c>
      <c r="AI33">
        <f t="shared" si="6"/>
        <v>-31654.107865291615</v>
      </c>
      <c r="AJ33">
        <f t="shared" si="7"/>
        <v>-596.15096672452637</v>
      </c>
      <c r="AK33">
        <f t="shared" si="22"/>
        <v>-1447.9453536157446</v>
      </c>
      <c r="AL33">
        <f t="shared" si="8"/>
        <v>-33698.204185631883</v>
      </c>
      <c r="AN33">
        <f t="shared" si="9"/>
        <v>0</v>
      </c>
      <c r="AO33">
        <f t="shared" si="9"/>
        <v>0</v>
      </c>
      <c r="AP33">
        <f t="shared" si="9"/>
        <v>-2.2125940453291255E-2</v>
      </c>
      <c r="AQ33">
        <f t="shared" si="9"/>
        <v>-1657.906537316464</v>
      </c>
      <c r="AR33">
        <f t="shared" si="9"/>
        <v>-1657.9286632569172</v>
      </c>
      <c r="AS33">
        <f t="shared" si="9"/>
        <v>-31.22424993201771</v>
      </c>
      <c r="AT33">
        <f t="shared" si="9"/>
        <v>-75.838185514665426</v>
      </c>
      <c r="AU33">
        <f t="shared" si="9"/>
        <v>-1764.9910987036001</v>
      </c>
      <c r="AW33">
        <v>30</v>
      </c>
      <c r="AX33">
        <f>IF(Z33&gt;0, (R33*SUMPRODUCT(K33:$K$98, X33:$X$98)-K33*$AZ$3)/Z33, 0)</f>
        <v>-594425.80672371818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4.6764655495461264E-2</v>
      </c>
      <c r="L34" s="2">
        <v>31</v>
      </c>
      <c r="M34" s="6">
        <v>0.35338435200000001</v>
      </c>
      <c r="Q34" s="4">
        <f t="shared" si="21"/>
        <v>12.5</v>
      </c>
      <c r="R34">
        <f t="shared" si="0"/>
        <v>2000000</v>
      </c>
      <c r="S34">
        <f t="shared" si="1"/>
        <v>-889359.07578599593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-20088.782656357536</v>
      </c>
      <c r="AC34">
        <f t="shared" si="2"/>
        <v>-19134.204662640619</v>
      </c>
      <c r="AE34">
        <f t="shared" si="3"/>
        <v>0</v>
      </c>
      <c r="AF34">
        <f t="shared" si="4"/>
        <v>0</v>
      </c>
      <c r="AG34">
        <f t="shared" si="4"/>
        <v>-0.26893249846427653</v>
      </c>
      <c r="AH34">
        <f t="shared" si="5"/>
        <v>-23885.441584757118</v>
      </c>
      <c r="AI34">
        <f t="shared" si="6"/>
        <v>-23885.710517255582</v>
      </c>
      <c r="AJ34">
        <f t="shared" si="7"/>
        <v>-954.57799371691726</v>
      </c>
      <c r="AK34">
        <f t="shared" si="22"/>
        <v>-1406.2147859450276</v>
      </c>
      <c r="AL34">
        <f t="shared" si="8"/>
        <v>-26246.503296917526</v>
      </c>
      <c r="AN34">
        <f t="shared" si="9"/>
        <v>0</v>
      </c>
      <c r="AO34">
        <f t="shared" si="9"/>
        <v>0</v>
      </c>
      <c r="AP34">
        <f t="shared" si="9"/>
        <v>-1.2576535642215557E-2</v>
      </c>
      <c r="AQ34">
        <f t="shared" si="9"/>
        <v>-1116.994447068131</v>
      </c>
      <c r="AR34">
        <f t="shared" si="9"/>
        <v>-1117.0070236037732</v>
      </c>
      <c r="AS34">
        <f t="shared" si="9"/>
        <v>-44.640511019720222</v>
      </c>
      <c r="AT34">
        <f t="shared" si="9"/>
        <v>-65.761150017343027</v>
      </c>
      <c r="AU34">
        <f t="shared" ref="AU34:AU69" si="23">AL34*$K34</f>
        <v>-1227.4086846408363</v>
      </c>
      <c r="AW34">
        <v>31</v>
      </c>
      <c r="AX34">
        <f>IF(Z34&gt;0, (R34*SUMPRODUCT(K34:$K$98, X34:$X$98)-K34*$AZ$3)/Z34, 0)</f>
        <v>-889359.07578599593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4.1754156692376129E-2</v>
      </c>
      <c r="L35" s="2">
        <v>32</v>
      </c>
      <c r="M35" s="6">
        <v>0.39269921299999999</v>
      </c>
      <c r="Q35" s="4">
        <f t="shared" si="21"/>
        <v>12.5</v>
      </c>
      <c r="R35">
        <f t="shared" si="0"/>
        <v>2000000</v>
      </c>
      <c r="S35">
        <f t="shared" si="1"/>
        <v>-1394370.8242205938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-19134.204662640619</v>
      </c>
      <c r="AC35">
        <f t="shared" si="2"/>
        <v>-17918.623635571803</v>
      </c>
      <c r="AE35">
        <f t="shared" si="3"/>
        <v>0</v>
      </c>
      <c r="AF35">
        <f t="shared" ref="AF35:AG69" si="24">-$Z35*P35</f>
        <v>0</v>
      </c>
      <c r="AG35">
        <f t="shared" si="24"/>
        <v>-0.16063359298258867</v>
      </c>
      <c r="AH35">
        <f t="shared" si="5"/>
        <v>-16897.532879527214</v>
      </c>
      <c r="AI35">
        <f t="shared" ref="AI35:AI66" si="25">SUM(AE35:AH35)</f>
        <v>-16897.693513120197</v>
      </c>
      <c r="AJ35">
        <f t="shared" si="7"/>
        <v>-1215.5810270688162</v>
      </c>
      <c r="AK35">
        <f t="shared" si="22"/>
        <v>-1339.3943263848435</v>
      </c>
      <c r="AL35">
        <f t="shared" ref="AL35:AL69" si="26">SUM(AI35:AK35)</f>
        <v>-19452.668866573858</v>
      </c>
      <c r="AN35">
        <f t="shared" ref="AN35:AT69" si="27">AE35*$K35</f>
        <v>0</v>
      </c>
      <c r="AO35">
        <f t="shared" si="27"/>
        <v>0</v>
      </c>
      <c r="AP35">
        <f t="shared" si="27"/>
        <v>-6.7071202114543779E-3</v>
      </c>
      <c r="AQ35">
        <f t="shared" si="27"/>
        <v>-705.54223556635691</v>
      </c>
      <c r="AR35">
        <f t="shared" si="27"/>
        <v>-705.54894268656835</v>
      </c>
      <c r="AS35">
        <f t="shared" si="27"/>
        <v>-50.755560676510861</v>
      </c>
      <c r="AT35">
        <f t="shared" si="27"/>
        <v>-55.925280576752328</v>
      </c>
      <c r="AU35">
        <f t="shared" si="23"/>
        <v>-812.22978393983169</v>
      </c>
      <c r="AW35">
        <v>32</v>
      </c>
      <c r="AX35">
        <f>IF(Z35&gt;0, (R35*SUMPRODUCT(K35:$K$98, X35:$X$98)-K35*$AZ$3)/Z35, 0)</f>
        <v>-1394370.8242205938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3.7280497046764401E-2</v>
      </c>
      <c r="L36" s="2">
        <v>33</v>
      </c>
      <c r="M36" s="6">
        <v>0.39967743300000003</v>
      </c>
      <c r="Q36" s="4">
        <f t="shared" si="21"/>
        <v>12.5</v>
      </c>
      <c r="R36">
        <f t="shared" si="0"/>
        <v>2000000</v>
      </c>
      <c r="S36">
        <f t="shared" si="1"/>
        <v>-2180516.5350977955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-17918.623635571803</v>
      </c>
      <c r="AC36">
        <f t="shared" si="2"/>
        <v>-16541.509197801599</v>
      </c>
      <c r="AE36">
        <f t="shared" si="3"/>
        <v>0</v>
      </c>
      <c r="AF36">
        <f t="shared" si="24"/>
        <v>0</v>
      </c>
      <c r="AG36">
        <f t="shared" si="24"/>
        <v>-9.4825634955914923E-2</v>
      </c>
      <c r="AH36">
        <f t="shared" si="5"/>
        <v>-10272.259535495657</v>
      </c>
      <c r="AI36">
        <f t="shared" si="25"/>
        <v>-10272.354361130614</v>
      </c>
      <c r="AJ36">
        <f t="shared" si="7"/>
        <v>-1377.1144377702039</v>
      </c>
      <c r="AK36">
        <f t="shared" si="22"/>
        <v>-1254.3036544900262</v>
      </c>
      <c r="AL36">
        <f t="shared" si="26"/>
        <v>-12903.772453390844</v>
      </c>
      <c r="AN36">
        <f t="shared" si="27"/>
        <v>0</v>
      </c>
      <c r="AO36">
        <f t="shared" si="27"/>
        <v>0</v>
      </c>
      <c r="AP36">
        <f t="shared" si="27"/>
        <v>-3.5351468039315453E-3</v>
      </c>
      <c r="AQ36">
        <f t="shared" si="27"/>
        <v>-382.9549412766433</v>
      </c>
      <c r="AR36">
        <f t="shared" si="27"/>
        <v>-382.95847642344728</v>
      </c>
      <c r="AS36">
        <f t="shared" si="27"/>
        <v>-51.339510730348707</v>
      </c>
      <c r="AT36">
        <f t="shared" si="27"/>
        <v>-46.761063686961222</v>
      </c>
      <c r="AU36">
        <f t="shared" si="23"/>
        <v>-481.05905084075721</v>
      </c>
      <c r="AW36">
        <v>33</v>
      </c>
      <c r="AX36">
        <f>IF(Z36&gt;0, (R36*SUMPRODUCT(K36:$K$98, X36:$X$98)-K36*$AZ$3)/Z36, 0)</f>
        <v>-2180516.5350977955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3.3286158077468216E-2</v>
      </c>
      <c r="L37" s="2">
        <v>34</v>
      </c>
      <c r="M37" s="6">
        <v>0.407215198</v>
      </c>
      <c r="Q37" s="4">
        <f t="shared" si="21"/>
        <v>12.5</v>
      </c>
      <c r="R37">
        <f t="shared" si="0"/>
        <v>2000000</v>
      </c>
      <c r="S37">
        <f t="shared" si="1"/>
        <v>-3407561.5489632664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-16541.509197801599</v>
      </c>
      <c r="AC37">
        <f t="shared" si="2"/>
        <v>-15064.949252170602</v>
      </c>
      <c r="AE37">
        <f t="shared" si="3"/>
        <v>0</v>
      </c>
      <c r="AF37">
        <f t="shared" si="24"/>
        <v>0</v>
      </c>
      <c r="AG37">
        <f t="shared" si="24"/>
        <v>-5.5262938892307163E-2</v>
      </c>
      <c r="AH37">
        <f t="shared" si="5"/>
        <v>-6178.3103542477784</v>
      </c>
      <c r="AI37">
        <f t="shared" si="25"/>
        <v>-6178.3656171866705</v>
      </c>
      <c r="AJ37">
        <f t="shared" si="7"/>
        <v>-1476.5599456309974</v>
      </c>
      <c r="AK37">
        <f t="shared" si="22"/>
        <v>-1157.9056438461121</v>
      </c>
      <c r="AL37">
        <f t="shared" si="26"/>
        <v>-8812.8312066637809</v>
      </c>
      <c r="AN37">
        <f t="shared" si="27"/>
        <v>0</v>
      </c>
      <c r="AO37">
        <f t="shared" si="27"/>
        <v>0</v>
      </c>
      <c r="AP37">
        <f t="shared" si="27"/>
        <v>-1.8394909197948024E-3</v>
      </c>
      <c r="AQ37">
        <f t="shared" si="27"/>
        <v>-205.65221510315021</v>
      </c>
      <c r="AR37">
        <f t="shared" si="27"/>
        <v>-205.65405459407</v>
      </c>
      <c r="AS37">
        <f t="shared" si="27"/>
        <v>-49.149007761131251</v>
      </c>
      <c r="AT37">
        <f t="shared" si="27"/>
        <v>-38.542230299854296</v>
      </c>
      <c r="AU37">
        <f t="shared" si="23"/>
        <v>-293.34529265505557</v>
      </c>
      <c r="AW37">
        <v>34</v>
      </c>
      <c r="AX37">
        <f>IF(Z37&gt;0, (R37*SUMPRODUCT(K37:$K$98, X37:$X$98)-K37*$AZ$3)/Z37, 0)</f>
        <v>-3407561.5489632664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2.9719783997739477E-2</v>
      </c>
      <c r="L38" s="2">
        <v>35</v>
      </c>
      <c r="M38" s="6">
        <v>0.41552104400000001</v>
      </c>
      <c r="Q38" s="4">
        <f t="shared" si="21"/>
        <v>12.5</v>
      </c>
      <c r="R38">
        <f t="shared" si="0"/>
        <v>2000000</v>
      </c>
      <c r="S38">
        <f t="shared" si="1"/>
        <v>-5358833.429274465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-15064.949252170602</v>
      </c>
      <c r="AC38">
        <f t="shared" si="2"/>
        <v>-13610.320318249071</v>
      </c>
      <c r="AE38">
        <f t="shared" si="3"/>
        <v>0</v>
      </c>
      <c r="AF38">
        <f t="shared" si="24"/>
        <v>0</v>
      </c>
      <c r="AG38">
        <f t="shared" si="24"/>
        <v>-3.1747395440344418E-2</v>
      </c>
      <c r="AH38">
        <f t="shared" si="5"/>
        <v>-3674.0662500863482</v>
      </c>
      <c r="AI38">
        <f t="shared" si="25"/>
        <v>-3674.0979974817888</v>
      </c>
      <c r="AJ38">
        <f t="shared" si="7"/>
        <v>-1454.6289339215309</v>
      </c>
      <c r="AK38">
        <f t="shared" si="22"/>
        <v>-1054.5464476519421</v>
      </c>
      <c r="AL38">
        <f t="shared" si="26"/>
        <v>-6183.273379055262</v>
      </c>
      <c r="AN38">
        <f t="shared" si="27"/>
        <v>0</v>
      </c>
      <c r="AO38">
        <f t="shared" si="27"/>
        <v>0</v>
      </c>
      <c r="AP38">
        <f t="shared" si="27"/>
        <v>-9.4352573497785534E-4</v>
      </c>
      <c r="AQ38">
        <f t="shared" si="27"/>
        <v>-109.19245534595095</v>
      </c>
      <c r="AR38">
        <f t="shared" si="27"/>
        <v>-109.19339887168593</v>
      </c>
      <c r="AS38">
        <f t="shared" si="27"/>
        <v>-43.231257713009953</v>
      </c>
      <c r="AT38">
        <f t="shared" si="27"/>
        <v>-31.3408926397992</v>
      </c>
      <c r="AU38">
        <f t="shared" si="23"/>
        <v>-183.76554922449509</v>
      </c>
      <c r="AW38">
        <v>35</v>
      </c>
      <c r="AX38">
        <f>IF(Z38&gt;0, (R38*SUMPRODUCT(K38:$K$98, X38:$X$98)-K38*$AZ$3)/Z38, 0)</f>
        <v>-5358833.429274465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2.6535521426553101E-2</v>
      </c>
      <c r="L39" s="2">
        <v>36</v>
      </c>
      <c r="M39" s="6">
        <v>0.424706421</v>
      </c>
      <c r="Q39" s="4">
        <f t="shared" si="21"/>
        <v>12.5</v>
      </c>
      <c r="R39">
        <f t="shared" si="0"/>
        <v>2000000</v>
      </c>
      <c r="S39">
        <f t="shared" si="1"/>
        <v>-8523285.5484844241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-13610.320318249071</v>
      </c>
      <c r="AC39">
        <f t="shared" si="2"/>
        <v>-12237.118890537269</v>
      </c>
      <c r="AE39">
        <f t="shared" si="3"/>
        <v>0</v>
      </c>
      <c r="AF39">
        <f t="shared" si="24"/>
        <v>0</v>
      </c>
      <c r="AG39">
        <f t="shared" si="24"/>
        <v>-1.7946598792400577E-2</v>
      </c>
      <c r="AH39">
        <f t="shared" si="5"/>
        <v>-2157.3316309664633</v>
      </c>
      <c r="AI39">
        <f t="shared" si="25"/>
        <v>-2157.3495775652559</v>
      </c>
      <c r="AJ39">
        <f t="shared" si="7"/>
        <v>-1373.2014277118014</v>
      </c>
      <c r="AK39">
        <f t="shared" si="22"/>
        <v>-952.72242227743504</v>
      </c>
      <c r="AL39">
        <f t="shared" si="26"/>
        <v>-4483.2734275544926</v>
      </c>
      <c r="AN39">
        <f t="shared" si="27"/>
        <v>0</v>
      </c>
      <c r="AO39">
        <f t="shared" si="27"/>
        <v>0</v>
      </c>
      <c r="AP39">
        <f t="shared" si="27"/>
        <v>-4.7622235678949752E-4</v>
      </c>
      <c r="AQ39">
        <f t="shared" si="27"/>
        <v>-57.245919717691336</v>
      </c>
      <c r="AR39">
        <f t="shared" si="27"/>
        <v>-57.246395940048131</v>
      </c>
      <c r="AS39">
        <f t="shared" si="27"/>
        <v>-36.43861590801982</v>
      </c>
      <c r="AT39">
        <f t="shared" si="27"/>
        <v>-25.280986249900451</v>
      </c>
      <c r="AU39">
        <f t="shared" si="23"/>
        <v>-118.9659980979684</v>
      </c>
      <c r="AW39">
        <v>36</v>
      </c>
      <c r="AX39">
        <f>IF(Z39&gt;0, (R39*SUMPRODUCT(K39:$K$98, X39:$X$98)-K39*$AZ$3)/Z39, 0)</f>
        <v>-8523285.5484844241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2.3692429845136694E-2</v>
      </c>
      <c r="L40" s="2">
        <v>37</v>
      </c>
      <c r="M40" s="6">
        <v>0.43382917900000001</v>
      </c>
      <c r="Q40" s="4">
        <f t="shared" si="21"/>
        <v>12.5</v>
      </c>
      <c r="R40">
        <f t="shared" si="0"/>
        <v>2000000</v>
      </c>
      <c r="S40">
        <f t="shared" si="1"/>
        <v>-13739088.176599769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-12237.118890537269</v>
      </c>
      <c r="AC40">
        <f t="shared" si="2"/>
        <v>-10970.798843239108</v>
      </c>
      <c r="AE40">
        <f t="shared" si="3"/>
        <v>0</v>
      </c>
      <c r="AF40">
        <f t="shared" si="24"/>
        <v>0</v>
      </c>
      <c r="AG40">
        <f t="shared" si="24"/>
        <v>-9.9813745845270373E-3</v>
      </c>
      <c r="AH40">
        <f t="shared" si="5"/>
        <v>-1245.7213151919254</v>
      </c>
      <c r="AI40">
        <f t="shared" si="25"/>
        <v>-1245.7312965665101</v>
      </c>
      <c r="AJ40">
        <f t="shared" si="7"/>
        <v>-1266.3200472981607</v>
      </c>
      <c r="AK40">
        <f t="shared" si="22"/>
        <v>-856.59832233760892</v>
      </c>
      <c r="AL40">
        <f t="shared" si="26"/>
        <v>-3368.6496662022796</v>
      </c>
      <c r="AN40">
        <f t="shared" si="27"/>
        <v>0</v>
      </c>
      <c r="AO40">
        <f t="shared" si="27"/>
        <v>0</v>
      </c>
      <c r="AP40">
        <f t="shared" si="27"/>
        <v>-2.3648301710193725E-4</v>
      </c>
      <c r="AQ40">
        <f t="shared" si="27"/>
        <v>-29.51416486677611</v>
      </c>
      <c r="AR40">
        <f t="shared" si="27"/>
        <v>-29.514401349793214</v>
      </c>
      <c r="AS40">
        <f t="shared" si="27"/>
        <v>-30.002198882101855</v>
      </c>
      <c r="AT40">
        <f t="shared" si="27"/>
        <v>-20.294895657445586</v>
      </c>
      <c r="AU40">
        <f t="shared" si="23"/>
        <v>-79.811495889340648</v>
      </c>
      <c r="AW40">
        <v>37</v>
      </c>
      <c r="AX40">
        <f>IF(Z40&gt;0, (R40*SUMPRODUCT(K40:$K$98, X40:$X$98)-K40*$AZ$3)/Z40, 0)</f>
        <v>-13739088.176599769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2.1153955218872048E-2</v>
      </c>
      <c r="L41" s="2">
        <v>38</v>
      </c>
      <c r="M41" s="6">
        <v>0.44368152799999999</v>
      </c>
      <c r="Q41" s="4">
        <f t="shared" si="21"/>
        <v>12.5</v>
      </c>
      <c r="R41">
        <f t="shared" si="0"/>
        <v>2000000</v>
      </c>
      <c r="S41">
        <f t="shared" si="1"/>
        <v>-22507199.968798302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-10970.798843239108</v>
      </c>
      <c r="AC41">
        <f t="shared" si="2"/>
        <v>-9818.5576804131633</v>
      </c>
      <c r="AE41">
        <f t="shared" si="3"/>
        <v>0</v>
      </c>
      <c r="AF41">
        <f t="shared" si="24"/>
        <v>0</v>
      </c>
      <c r="AG41">
        <f t="shared" si="24"/>
        <v>-5.4530093114784463E-3</v>
      </c>
      <c r="AH41">
        <f t="shared" si="5"/>
        <v>-708.56824435253145</v>
      </c>
      <c r="AI41">
        <f t="shared" si="25"/>
        <v>-708.57369736184296</v>
      </c>
      <c r="AJ41">
        <f t="shared" si="7"/>
        <v>-1152.2411628259451</v>
      </c>
      <c r="AK41">
        <f t="shared" si="22"/>
        <v>-767.95591902673766</v>
      </c>
      <c r="AL41">
        <f t="shared" si="26"/>
        <v>-2628.7707792145256</v>
      </c>
      <c r="AN41">
        <f t="shared" si="27"/>
        <v>0</v>
      </c>
      <c r="AO41">
        <f t="shared" si="27"/>
        <v>0</v>
      </c>
      <c r="AP41">
        <f t="shared" si="27"/>
        <v>-1.1535271478310735E-4</v>
      </c>
      <c r="AQ41">
        <f t="shared" si="27"/>
        <v>-14.989020910548238</v>
      </c>
      <c r="AR41">
        <f t="shared" si="27"/>
        <v>-14.989136263263021</v>
      </c>
      <c r="AS41">
        <f t="shared" si="27"/>
        <v>-24.374457959761099</v>
      </c>
      <c r="AT41">
        <f t="shared" si="27"/>
        <v>-16.245305121159337</v>
      </c>
      <c r="AU41">
        <f t="shared" si="23"/>
        <v>-55.608899344183456</v>
      </c>
      <c r="AW41">
        <v>38</v>
      </c>
      <c r="AX41">
        <f>IF(Z41&gt;0, (R41*SUMPRODUCT(K41:$K$98, X41:$X$98)-K41*$AZ$3)/Z41, 0)</f>
        <v>-22507199.968798302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1.888746001685004E-2</v>
      </c>
      <c r="L42" s="2">
        <v>39</v>
      </c>
      <c r="M42" s="6">
        <v>0.45400495099999999</v>
      </c>
      <c r="Q42" s="4">
        <f t="shared" si="21"/>
        <v>12.5</v>
      </c>
      <c r="R42">
        <f t="shared" si="0"/>
        <v>2000000</v>
      </c>
      <c r="S42">
        <f t="shared" si="1"/>
        <v>-37542981.407967672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-9818.5576804131633</v>
      </c>
      <c r="AC42">
        <f t="shared" si="2"/>
        <v>-8778.4080158837805</v>
      </c>
      <c r="AE42">
        <f t="shared" si="3"/>
        <v>0</v>
      </c>
      <c r="AF42">
        <f t="shared" si="24"/>
        <v>0</v>
      </c>
      <c r="AG42">
        <f t="shared" si="24"/>
        <v>-2.9227859931033463E-3</v>
      </c>
      <c r="AH42">
        <f t="shared" si="5"/>
        <v>-396.11091604165057</v>
      </c>
      <c r="AI42">
        <f t="shared" si="25"/>
        <v>-396.11383882764369</v>
      </c>
      <c r="AJ42">
        <f t="shared" si="7"/>
        <v>-1040.1496645293828</v>
      </c>
      <c r="AK42">
        <f t="shared" si="22"/>
        <v>-687.2990376289215</v>
      </c>
      <c r="AL42">
        <f t="shared" si="26"/>
        <v>-2123.5625409859476</v>
      </c>
      <c r="AN42">
        <f t="shared" si="27"/>
        <v>0</v>
      </c>
      <c r="AO42">
        <f t="shared" si="27"/>
        <v>0</v>
      </c>
      <c r="AP42">
        <f t="shared" si="27"/>
        <v>-5.520400358254879E-5</v>
      </c>
      <c r="AQ42">
        <f t="shared" si="27"/>
        <v>-7.4815290889745185</v>
      </c>
      <c r="AR42">
        <f t="shared" si="27"/>
        <v>-7.4815842929781011</v>
      </c>
      <c r="AS42">
        <f t="shared" si="27"/>
        <v>-19.6457852003387</v>
      </c>
      <c r="AT42">
        <f t="shared" si="27"/>
        <v>-12.981333092835767</v>
      </c>
      <c r="AU42">
        <f t="shared" si="23"/>
        <v>-40.10870258615256</v>
      </c>
      <c r="AW42">
        <v>39</v>
      </c>
      <c r="AX42">
        <f>IF(Z42&gt;0, (R42*SUMPRODUCT(K42:$K$98, X42:$X$98)-K42*$AZ$3)/Z42, 0)</f>
        <v>-37542981.407967672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1.6863803586473249E-2</v>
      </c>
      <c r="L43" s="2">
        <v>40</v>
      </c>
      <c r="M43" s="6">
        <v>0.46467133999999999</v>
      </c>
      <c r="Q43" s="4">
        <f t="shared" si="21"/>
        <v>12.5</v>
      </c>
      <c r="R43">
        <f t="shared" si="0"/>
        <v>2000000</v>
      </c>
      <c r="S43">
        <f t="shared" si="1"/>
        <v>-63856997.060406104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-8778.4080158837805</v>
      </c>
      <c r="AC43">
        <f t="shared" si="2"/>
        <v>-7843.8014329728157</v>
      </c>
      <c r="AE43">
        <f t="shared" si="3"/>
        <v>0</v>
      </c>
      <c r="AF43">
        <f t="shared" si="24"/>
        <v>0</v>
      </c>
      <c r="AG43">
        <f t="shared" si="24"/>
        <v>-1.5354232492237501E-3</v>
      </c>
      <c r="AH43">
        <f t="shared" si="5"/>
        <v>-217.30158143177002</v>
      </c>
      <c r="AI43">
        <f t="shared" si="25"/>
        <v>-217.30311685501925</v>
      </c>
      <c r="AJ43">
        <f t="shared" si="7"/>
        <v>-934.60658291096479</v>
      </c>
      <c r="AK43">
        <f t="shared" si="22"/>
        <v>-614.48856111186467</v>
      </c>
      <c r="AL43">
        <f t="shared" si="26"/>
        <v>-1766.3982608778488</v>
      </c>
      <c r="AN43">
        <f t="shared" si="27"/>
        <v>0</v>
      </c>
      <c r="AO43">
        <f t="shared" si="27"/>
        <v>0</v>
      </c>
      <c r="AP43">
        <f t="shared" si="27"/>
        <v>-2.5893076097013884E-5</v>
      </c>
      <c r="AQ43">
        <f t="shared" si="27"/>
        <v>-3.6645311882953919</v>
      </c>
      <c r="AR43">
        <f t="shared" si="27"/>
        <v>-3.6645570813714889</v>
      </c>
      <c r="AS43">
        <f t="shared" si="27"/>
        <v>-15.761021844835435</v>
      </c>
      <c r="AT43">
        <f t="shared" si="27"/>
        <v>-10.36261440072505</v>
      </c>
      <c r="AU43">
        <f t="shared" si="23"/>
        <v>-29.788193326931975</v>
      </c>
      <c r="AW43">
        <v>40</v>
      </c>
      <c r="AX43">
        <f>IF(Z43&gt;0, (R43*SUMPRODUCT(K43:$K$98, X43:$X$98)-K43*$AZ$3)/Z43, 0)</f>
        <v>-63856997.060406104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1.5056967487922542E-2</v>
      </c>
      <c r="L44" s="2">
        <v>41</v>
      </c>
      <c r="M44" s="6">
        <v>0.47611615000000002</v>
      </c>
      <c r="Q44" s="4">
        <f t="shared" si="21"/>
        <v>12.5</v>
      </c>
      <c r="R44">
        <f t="shared" si="0"/>
        <v>2000000</v>
      </c>
      <c r="S44">
        <f t="shared" si="1"/>
        <v>-110995825.14234138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-7843.8014329728157</v>
      </c>
      <c r="AC44">
        <f t="shared" si="2"/>
        <v>-7006.3158641611672</v>
      </c>
      <c r="AE44">
        <f t="shared" si="3"/>
        <v>0</v>
      </c>
      <c r="AF44">
        <f t="shared" si="24"/>
        <v>0</v>
      </c>
      <c r="AG44">
        <f t="shared" si="24"/>
        <v>-7.8902921069061015E-4</v>
      </c>
      <c r="AH44">
        <f t="shared" si="5"/>
        <v>-116.96636896654439</v>
      </c>
      <c r="AI44">
        <f t="shared" si="25"/>
        <v>-116.96715799575509</v>
      </c>
      <c r="AJ44">
        <f t="shared" si="7"/>
        <v>-837.48556881164859</v>
      </c>
      <c r="AK44">
        <f t="shared" si="22"/>
        <v>-549.06610030809713</v>
      </c>
      <c r="AL44">
        <f t="shared" si="26"/>
        <v>-1503.5188271155007</v>
      </c>
      <c r="AN44">
        <f t="shared" si="27"/>
        <v>0</v>
      </c>
      <c r="AO44">
        <f t="shared" si="27"/>
        <v>0</v>
      </c>
      <c r="AP44">
        <f t="shared" si="27"/>
        <v>-1.1880387172389702E-5</v>
      </c>
      <c r="AQ44">
        <f t="shared" si="27"/>
        <v>-1.7611588147096111</v>
      </c>
      <c r="AR44">
        <f t="shared" si="27"/>
        <v>-1.7611706950967836</v>
      </c>
      <c r="AS44">
        <f t="shared" si="27"/>
        <v>-12.609992981201309</v>
      </c>
      <c r="AT44">
        <f t="shared" si="27"/>
        <v>-8.2672704210594361</v>
      </c>
      <c r="AU44">
        <f t="shared" si="23"/>
        <v>-22.638434097357528</v>
      </c>
      <c r="AW44">
        <v>41</v>
      </c>
      <c r="AX44">
        <f>IF(Z44&gt;0, (R44*SUMPRODUCT(K44:$K$98, X44:$X$98)-K44*$AZ$3)/Z44, 0)</f>
        <v>-110995825.14234138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1.3443720971359411E-2</v>
      </c>
      <c r="L45" s="2">
        <v>42</v>
      </c>
      <c r="M45" s="6">
        <v>0.48788611599999998</v>
      </c>
      <c r="Q45" s="4">
        <f t="shared" si="21"/>
        <v>12.5</v>
      </c>
      <c r="R45">
        <f t="shared" si="0"/>
        <v>2000000</v>
      </c>
      <c r="S45">
        <f t="shared" si="1"/>
        <v>-197416904.05697215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-7006.3158641611672</v>
      </c>
      <c r="AC45">
        <f t="shared" si="2"/>
        <v>-6257.050147975925</v>
      </c>
      <c r="AE45">
        <f t="shared" si="3"/>
        <v>0</v>
      </c>
      <c r="AF45">
        <f t="shared" si="24"/>
        <v>0</v>
      </c>
      <c r="AG45">
        <f t="shared" si="24"/>
        <v>-3.9618252156931657E-4</v>
      </c>
      <c r="AH45">
        <f t="shared" si="5"/>
        <v>-61.593023522301991</v>
      </c>
      <c r="AI45">
        <f t="shared" si="25"/>
        <v>-61.59341970482356</v>
      </c>
      <c r="AJ45">
        <f t="shared" si="7"/>
        <v>-749.26571618524213</v>
      </c>
      <c r="AK45">
        <f t="shared" si="22"/>
        <v>-490.44211049128177</v>
      </c>
      <c r="AL45">
        <f t="shared" si="26"/>
        <v>-1301.3012463813475</v>
      </c>
      <c r="AN45">
        <f t="shared" si="27"/>
        <v>0</v>
      </c>
      <c r="AO45">
        <f t="shared" si="27"/>
        <v>0</v>
      </c>
      <c r="AP45">
        <f t="shared" si="27"/>
        <v>-5.3261672737074734E-6</v>
      </c>
      <c r="AQ45">
        <f t="shared" si="27"/>
        <v>-0.82803942201620473</v>
      </c>
      <c r="AR45">
        <f t="shared" si="27"/>
        <v>-0.82804474818347851</v>
      </c>
      <c r="AS45">
        <f t="shared" si="27"/>
        <v>-10.072919221800168</v>
      </c>
      <c r="AT45">
        <f t="shared" si="27"/>
        <v>-6.5933668860494139</v>
      </c>
      <c r="AU45">
        <f t="shared" si="23"/>
        <v>-17.494330856033059</v>
      </c>
      <c r="AW45">
        <v>42</v>
      </c>
      <c r="AX45">
        <f>IF(Z45&gt;0, (R45*SUMPRODUCT(K45:$K$98, X45:$X$98)-K45*$AZ$3)/Z45, 0)</f>
        <v>-197416904.05697215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1.2003322295856616E-2</v>
      </c>
      <c r="L46" s="2">
        <v>43</v>
      </c>
      <c r="M46" s="6">
        <v>0.500352354</v>
      </c>
      <c r="Q46" s="4">
        <f t="shared" si="21"/>
        <v>12.5</v>
      </c>
      <c r="R46">
        <f t="shared" si="0"/>
        <v>2000000</v>
      </c>
      <c r="S46">
        <f t="shared" si="1"/>
        <v>-360026490.580836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-6257.050147975925</v>
      </c>
      <c r="AC46">
        <f t="shared" si="2"/>
        <v>-5587.3184775765567</v>
      </c>
      <c r="AE46">
        <f t="shared" si="3"/>
        <v>0</v>
      </c>
      <c r="AF46">
        <f t="shared" si="24"/>
        <v>0</v>
      </c>
      <c r="AG46">
        <f t="shared" si="24"/>
        <v>-1.939898390727601E-4</v>
      </c>
      <c r="AH46">
        <f t="shared" si="5"/>
        <v>-31.716937164938127</v>
      </c>
      <c r="AI46">
        <f t="shared" si="25"/>
        <v>-31.717131154777199</v>
      </c>
      <c r="AJ46">
        <f t="shared" si="7"/>
        <v>-669.73167039936834</v>
      </c>
      <c r="AK46">
        <f t="shared" si="22"/>
        <v>-437.99351035831478</v>
      </c>
      <c r="AL46">
        <f t="shared" si="26"/>
        <v>-1139.4423119124604</v>
      </c>
      <c r="AN46">
        <f t="shared" si="27"/>
        <v>0</v>
      </c>
      <c r="AO46">
        <f t="shared" si="27"/>
        <v>0</v>
      </c>
      <c r="AP46">
        <f t="shared" si="27"/>
        <v>-2.328522560511698E-6</v>
      </c>
      <c r="AQ46">
        <f t="shared" si="27"/>
        <v>-0.38070861902818515</v>
      </c>
      <c r="AR46">
        <f t="shared" si="27"/>
        <v>-0.38071094755074564</v>
      </c>
      <c r="AS46">
        <f t="shared" si="27"/>
        <v>-8.0390050915460325</v>
      </c>
      <c r="AT46">
        <f t="shared" si="27"/>
        <v>-5.2573772683244648</v>
      </c>
      <c r="AU46">
        <f t="shared" si="23"/>
        <v>-13.677093307421243</v>
      </c>
      <c r="AW46">
        <v>43</v>
      </c>
      <c r="AX46">
        <f>IF(Z46&gt;0, (R46*SUMPRODUCT(K46:$K$98, X46:$X$98)-K46*$AZ$3)/Z46, 0)</f>
        <v>-360026490.580836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1.0717252049871978E-2</v>
      </c>
      <c r="L47" s="2">
        <v>44</v>
      </c>
      <c r="M47" s="6">
        <v>0.513549331</v>
      </c>
      <c r="Q47" s="4">
        <f t="shared" si="21"/>
        <v>12.5</v>
      </c>
      <c r="R47">
        <f t="shared" si="0"/>
        <v>2000000</v>
      </c>
      <c r="S47">
        <f t="shared" si="1"/>
        <v>-674722668.39631712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-5587.3184775765567</v>
      </c>
      <c r="AC47">
        <f t="shared" si="2"/>
        <v>-4988.9851595693499</v>
      </c>
      <c r="AE47">
        <f t="shared" si="3"/>
        <v>0</v>
      </c>
      <c r="AF47">
        <f t="shared" si="24"/>
        <v>0</v>
      </c>
      <c r="AG47">
        <f t="shared" si="24"/>
        <v>-9.242658860541888E-5</v>
      </c>
      <c r="AH47">
        <f t="shared" si="5"/>
        <v>-15.939736332258178</v>
      </c>
      <c r="AI47">
        <f t="shared" si="25"/>
        <v>-15.939828758846783</v>
      </c>
      <c r="AJ47">
        <f t="shared" si="7"/>
        <v>-598.3333180072068</v>
      </c>
      <c r="AK47">
        <f t="shared" si="22"/>
        <v>-391.11229343035899</v>
      </c>
      <c r="AL47">
        <f t="shared" si="26"/>
        <v>-1005.3854401964127</v>
      </c>
      <c r="AN47">
        <f t="shared" si="27"/>
        <v>0</v>
      </c>
      <c r="AO47">
        <f t="shared" si="27"/>
        <v>0</v>
      </c>
      <c r="AP47">
        <f t="shared" si="27"/>
        <v>-9.9055904619409948E-7</v>
      </c>
      <c r="AQ47">
        <f t="shared" si="27"/>
        <v>-0.1708301718813128</v>
      </c>
      <c r="AR47">
        <f t="shared" si="27"/>
        <v>-0.17083116244035901</v>
      </c>
      <c r="AS47">
        <f t="shared" si="27"/>
        <v>-6.4124889789194395</v>
      </c>
      <c r="AT47">
        <f t="shared" si="27"/>
        <v>-4.1916490284966459</v>
      </c>
      <c r="AU47">
        <f t="shared" si="23"/>
        <v>-10.774969169856444</v>
      </c>
      <c r="AW47">
        <v>44</v>
      </c>
      <c r="AX47">
        <f>IF(Z47&gt;0, (R47*SUMPRODUCT(K47:$K$98, X47:$X$98)-K47*$AZ$3)/Z47, 0)</f>
        <v>-674722668.39631712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9.5689750445285514E-3</v>
      </c>
      <c r="L48" s="2">
        <v>45</v>
      </c>
      <c r="M48" s="6">
        <v>0.52698988800000002</v>
      </c>
      <c r="Q48" s="4">
        <f t="shared" si="21"/>
        <v>12.5</v>
      </c>
      <c r="R48">
        <f t="shared" si="0"/>
        <v>2000000</v>
      </c>
      <c r="S48">
        <f t="shared" si="1"/>
        <v>-1301158912.027276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-4988.9851595693499</v>
      </c>
      <c r="AC48">
        <f t="shared" si="2"/>
        <v>-4454.5898945392346</v>
      </c>
      <c r="AE48">
        <f t="shared" si="3"/>
        <v>0</v>
      </c>
      <c r="AF48">
        <f t="shared" si="24"/>
        <v>0</v>
      </c>
      <c r="AG48">
        <f t="shared" si="24"/>
        <v>-4.2794445141972921E-5</v>
      </c>
      <c r="AH48">
        <f t="shared" si="5"/>
        <v>-7.7932604123826836</v>
      </c>
      <c r="AI48">
        <f t="shared" si="25"/>
        <v>-7.7933032068278258</v>
      </c>
      <c r="AJ48">
        <f t="shared" si="7"/>
        <v>-534.3952650301153</v>
      </c>
      <c r="AK48">
        <f t="shared" si="22"/>
        <v>-349.22896116985453</v>
      </c>
      <c r="AL48">
        <f t="shared" si="26"/>
        <v>-891.4175294067976</v>
      </c>
      <c r="AN48">
        <f t="shared" si="27"/>
        <v>0</v>
      </c>
      <c r="AO48">
        <f t="shared" si="27"/>
        <v>0</v>
      </c>
      <c r="AP48">
        <f t="shared" si="27"/>
        <v>-4.0949897760798501E-7</v>
      </c>
      <c r="AQ48">
        <f t="shared" si="27"/>
        <v>-7.4573514401602189E-2</v>
      </c>
      <c r="AR48">
        <f t="shared" si="27"/>
        <v>-7.4573923900579792E-2</v>
      </c>
      <c r="AS48">
        <f t="shared" si="27"/>
        <v>-5.1136149549873942</v>
      </c>
      <c r="AT48">
        <f t="shared" si="27"/>
        <v>-3.3417632142609683</v>
      </c>
      <c r="AU48">
        <f t="shared" si="23"/>
        <v>-8.5299520931489425</v>
      </c>
      <c r="AW48">
        <v>45</v>
      </c>
      <c r="AX48">
        <f>IF(Z48&gt;0, (R48*SUMPRODUCT(K48:$K$98, X48:$X$98)-K48*$AZ$3)/Z48, 0)</f>
        <v>-1301158912.027276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8.5437277183290639E-3</v>
      </c>
      <c r="L49" s="2">
        <v>46</v>
      </c>
      <c r="M49" s="6">
        <v>0.54103594799999999</v>
      </c>
      <c r="Q49" s="4">
        <f t="shared" si="21"/>
        <v>12.5</v>
      </c>
      <c r="R49">
        <f t="shared" si="0"/>
        <v>2000000</v>
      </c>
      <c r="S49">
        <f t="shared" si="1"/>
        <v>-2587661113.6989522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-4454.5898945392346</v>
      </c>
      <c r="AC49">
        <f t="shared" si="2"/>
        <v>-3977.3733116232829</v>
      </c>
      <c r="AE49">
        <f t="shared" si="3"/>
        <v>0</v>
      </c>
      <c r="AF49">
        <f t="shared" si="24"/>
        <v>0</v>
      </c>
      <c r="AG49">
        <f t="shared" si="24"/>
        <v>-1.9213167494031879E-5</v>
      </c>
      <c r="AH49">
        <f t="shared" si="5"/>
        <v>-3.7045333114434098</v>
      </c>
      <c r="AI49">
        <f t="shared" si="25"/>
        <v>-3.7045525246109037</v>
      </c>
      <c r="AJ49">
        <f t="shared" si="7"/>
        <v>-477.21658291595168</v>
      </c>
      <c r="AK49">
        <f t="shared" si="22"/>
        <v>-311.82129261774645</v>
      </c>
      <c r="AL49">
        <f t="shared" si="26"/>
        <v>-792.74242805830909</v>
      </c>
      <c r="AN49">
        <f t="shared" si="27"/>
        <v>0</v>
      </c>
      <c r="AO49">
        <f t="shared" si="27"/>
        <v>0</v>
      </c>
      <c r="AP49">
        <f t="shared" si="27"/>
        <v>-1.6415207167565912E-7</v>
      </c>
      <c r="AQ49">
        <f t="shared" si="27"/>
        <v>-3.1650523936452415E-2</v>
      </c>
      <c r="AR49">
        <f t="shared" si="27"/>
        <v>-3.1650688088524087E-2</v>
      </c>
      <c r="AS49">
        <f t="shared" si="27"/>
        <v>-4.0772085471052959</v>
      </c>
      <c r="AT49">
        <f t="shared" si="27"/>
        <v>-2.6641162209034381</v>
      </c>
      <c r="AU49">
        <f t="shared" si="23"/>
        <v>-6.7729754560972593</v>
      </c>
      <c r="AW49">
        <v>46</v>
      </c>
      <c r="AX49">
        <f>IF(Z49&gt;0, (R49*SUMPRODUCT(K49:$K$98, X49:$X$98)-K49*$AZ$3)/Z49, 0)</f>
        <v>-2587661113.6989522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7.6283283199366633E-3</v>
      </c>
      <c r="L50" s="2">
        <v>47</v>
      </c>
      <c r="M50" s="6">
        <v>0.55517679799999997</v>
      </c>
      <c r="Q50" s="4">
        <f t="shared" si="21"/>
        <v>12.5</v>
      </c>
      <c r="R50">
        <f t="shared" si="0"/>
        <v>2000000</v>
      </c>
      <c r="S50">
        <f t="shared" si="1"/>
        <v>-5313489703.0058126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-3977.3733116232829</v>
      </c>
      <c r="AC50">
        <f t="shared" si="2"/>
        <v>-3551.2521439058314</v>
      </c>
      <c r="AE50">
        <f t="shared" si="3"/>
        <v>0</v>
      </c>
      <c r="AF50">
        <f t="shared" si="24"/>
        <v>0</v>
      </c>
      <c r="AG50">
        <f t="shared" si="24"/>
        <v>-8.3543310103172564E-6</v>
      </c>
      <c r="AH50">
        <f t="shared" si="5"/>
        <v>-1.7066727694038883</v>
      </c>
      <c r="AI50">
        <f t="shared" si="25"/>
        <v>-1.7066811237348987</v>
      </c>
      <c r="AJ50">
        <f t="shared" si="7"/>
        <v>-426.1211677174515</v>
      </c>
      <c r="AK50">
        <f t="shared" si="22"/>
        <v>-278.41613181362982</v>
      </c>
      <c r="AL50">
        <f t="shared" si="26"/>
        <v>-706.24398065481614</v>
      </c>
      <c r="AN50">
        <f t="shared" si="27"/>
        <v>0</v>
      </c>
      <c r="AO50">
        <f t="shared" si="27"/>
        <v>0</v>
      </c>
      <c r="AP50">
        <f t="shared" si="27"/>
        <v>-6.372957984012821E-8</v>
      </c>
      <c r="AQ50">
        <f t="shared" si="27"/>
        <v>-1.3019060219708415E-2</v>
      </c>
      <c r="AR50">
        <f t="shared" si="27"/>
        <v>-1.3019123949288256E-2</v>
      </c>
      <c r="AS50">
        <f t="shared" si="27"/>
        <v>-3.250592171423516</v>
      </c>
      <c r="AT50">
        <f t="shared" si="27"/>
        <v>-2.1238496630411312</v>
      </c>
      <c r="AU50">
        <f t="shared" si="23"/>
        <v>-5.3874609584139348</v>
      </c>
      <c r="AW50">
        <v>47</v>
      </c>
      <c r="AX50">
        <f>IF(Z50&gt;0, (R50*SUMPRODUCT(K50:$K$98, X50:$X$98)-K50*$AZ$3)/Z50, 0)</f>
        <v>-5313489703.0058126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6.8110074285148772E-3</v>
      </c>
      <c r="L51" s="2">
        <v>48</v>
      </c>
      <c r="M51" s="6">
        <v>0.56908613200000002</v>
      </c>
      <c r="Q51" s="4">
        <f t="shared" si="21"/>
        <v>12.5</v>
      </c>
      <c r="R51">
        <f t="shared" si="0"/>
        <v>2000000</v>
      </c>
      <c r="S51">
        <f t="shared" si="1"/>
        <v>-11271197396.329288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-3551.2521439058314</v>
      </c>
      <c r="AC51">
        <f t="shared" si="2"/>
        <v>-3170.7715752505269</v>
      </c>
      <c r="AE51">
        <f t="shared" si="3"/>
        <v>0</v>
      </c>
      <c r="AF51">
        <f t="shared" si="24"/>
        <v>0</v>
      </c>
      <c r="AG51">
        <f t="shared" si="24"/>
        <v>-3.5164537801049844E-6</v>
      </c>
      <c r="AH51">
        <f t="shared" si="5"/>
        <v>-0.76069342721745592</v>
      </c>
      <c r="AI51">
        <f t="shared" si="25"/>
        <v>-0.76069694367123597</v>
      </c>
      <c r="AJ51">
        <f t="shared" si="7"/>
        <v>-380.48056865530452</v>
      </c>
      <c r="AK51">
        <f t="shared" si="22"/>
        <v>-248.58765007340821</v>
      </c>
      <c r="AL51">
        <f t="shared" si="26"/>
        <v>-629.82891567238403</v>
      </c>
      <c r="AN51">
        <f t="shared" si="27"/>
        <v>0</v>
      </c>
      <c r="AO51">
        <f t="shared" si="27"/>
        <v>0</v>
      </c>
      <c r="AP51">
        <f t="shared" si="27"/>
        <v>-2.395059281832427E-8</v>
      </c>
      <c r="AQ51">
        <f t="shared" si="27"/>
        <v>-5.1810885836005337E-3</v>
      </c>
      <c r="AR51">
        <f t="shared" si="27"/>
        <v>-5.1811125341933509E-3</v>
      </c>
      <c r="AS51">
        <f t="shared" si="27"/>
        <v>-2.5914559795168439</v>
      </c>
      <c r="AT51">
        <f t="shared" si="27"/>
        <v>-1.6931323312870401</v>
      </c>
      <c r="AU51">
        <f t="shared" si="23"/>
        <v>-4.2897694233380781</v>
      </c>
      <c r="AW51">
        <v>48</v>
      </c>
      <c r="AX51">
        <f>IF(Z51&gt;0, (R51*SUMPRODUCT(K51:$K$98, X51:$X$98)-K51*$AZ$3)/Z51, 0)</f>
        <v>-11271197396.329288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6.0812566326025686E-3</v>
      </c>
      <c r="L52" s="2">
        <v>49</v>
      </c>
      <c r="M52" s="6">
        <v>0.58332808999999997</v>
      </c>
      <c r="Q52" s="4">
        <f t="shared" si="21"/>
        <v>12.5</v>
      </c>
      <c r="R52">
        <f t="shared" si="0"/>
        <v>2000000</v>
      </c>
      <c r="S52">
        <f t="shared" si="1"/>
        <v>-24746199833.396881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-3170.7715752505269</v>
      </c>
      <c r="AC52">
        <f t="shared" si="2"/>
        <v>-2831.0503387359631</v>
      </c>
      <c r="AE52">
        <f t="shared" si="3"/>
        <v>0</v>
      </c>
      <c r="AF52">
        <f t="shared" si="24"/>
        <v>0</v>
      </c>
      <c r="AG52">
        <f t="shared" si="24"/>
        <v>-1.4300429751820143E-6</v>
      </c>
      <c r="AH52">
        <f t="shared" si="5"/>
        <v>-0.32819940273950726</v>
      </c>
      <c r="AI52">
        <f t="shared" si="25"/>
        <v>-0.32820083278248247</v>
      </c>
      <c r="AJ52">
        <f t="shared" si="7"/>
        <v>-339.72123651456377</v>
      </c>
      <c r="AK52">
        <f t="shared" si="22"/>
        <v>-221.95401026753692</v>
      </c>
      <c r="AL52">
        <f t="shared" si="26"/>
        <v>-562.00344761488316</v>
      </c>
      <c r="AN52">
        <f t="shared" si="27"/>
        <v>0</v>
      </c>
      <c r="AO52">
        <f t="shared" si="27"/>
        <v>0</v>
      </c>
      <c r="AP52">
        <f t="shared" si="27"/>
        <v>-8.6964583277323346E-9</v>
      </c>
      <c r="AQ52">
        <f t="shared" si="27"/>
        <v>-1.9958647947258303E-3</v>
      </c>
      <c r="AR52">
        <f t="shared" si="27"/>
        <v>-1.995873491184158E-3</v>
      </c>
      <c r="AS52">
        <f t="shared" si="27"/>
        <v>-2.065932022790137</v>
      </c>
      <c r="AT52">
        <f t="shared" si="27"/>
        <v>-1.3497592970721974</v>
      </c>
      <c r="AU52">
        <f t="shared" si="23"/>
        <v>-3.4176871933535184</v>
      </c>
      <c r="AW52">
        <v>49</v>
      </c>
      <c r="AX52">
        <f>IF(Z52&gt;0, (R52*SUMPRODUCT(K52:$K$98, X52:$X$98)-K52*$AZ$3)/Z52, 0)</f>
        <v>-24746199833.396881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5.4296934219665791E-3</v>
      </c>
      <c r="L53" s="2">
        <v>50</v>
      </c>
      <c r="M53" s="6">
        <v>0.59781937299999999</v>
      </c>
      <c r="Q53" s="4">
        <f t="shared" si="21"/>
        <v>12.5</v>
      </c>
      <c r="R53">
        <f t="shared" si="0"/>
        <v>2000000</v>
      </c>
      <c r="S53">
        <f t="shared" si="1"/>
        <v>-56338417205.232704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-2831.0503387359631</v>
      </c>
      <c r="AC53">
        <f t="shared" si="2"/>
        <v>-2527.7251760265203</v>
      </c>
      <c r="AE53">
        <f t="shared" si="3"/>
        <v>0</v>
      </c>
      <c r="AF53">
        <f t="shared" si="24"/>
        <v>0</v>
      </c>
      <c r="AG53">
        <f t="shared" si="24"/>
        <v>-5.6083515064382786E-7</v>
      </c>
      <c r="AH53">
        <f t="shared" si="5"/>
        <v>-0.13678518316581861</v>
      </c>
      <c r="AI53">
        <f t="shared" si="25"/>
        <v>-0.13678574400096927</v>
      </c>
      <c r="AJ53">
        <f t="shared" si="7"/>
        <v>-303.32516270944279</v>
      </c>
      <c r="AK53">
        <f t="shared" si="22"/>
        <v>-198.17352371151745</v>
      </c>
      <c r="AL53">
        <f t="shared" si="26"/>
        <v>-501.63547216496124</v>
      </c>
      <c r="AN53">
        <f t="shared" si="27"/>
        <v>0</v>
      </c>
      <c r="AO53">
        <f t="shared" si="27"/>
        <v>0</v>
      </c>
      <c r="AP53">
        <f t="shared" si="27"/>
        <v>-3.0451629282584273E-9</v>
      </c>
      <c r="AQ53">
        <f t="shared" si="27"/>
        <v>-7.4270160925793893E-4</v>
      </c>
      <c r="AR53">
        <f t="shared" si="27"/>
        <v>-7.4270465442086728E-4</v>
      </c>
      <c r="AS53">
        <f t="shared" si="27"/>
        <v>-1.6469626406804039</v>
      </c>
      <c r="AT53">
        <f t="shared" si="27"/>
        <v>-1.0760214781043642</v>
      </c>
      <c r="AU53">
        <f t="shared" si="23"/>
        <v>-2.7237268234391889</v>
      </c>
      <c r="AW53">
        <v>50</v>
      </c>
      <c r="AX53">
        <f>IF(Z53&gt;0, (R53*SUMPRODUCT(K53:$K$98, X53:$X$98)-K53*$AZ$3)/Z53, 0)</f>
        <v>-56338417205.232704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4.8479405553273026E-3</v>
      </c>
      <c r="L54" s="2">
        <v>51</v>
      </c>
      <c r="M54" s="6">
        <v>0.61246634</v>
      </c>
      <c r="Q54" s="4">
        <f t="shared" si="21"/>
        <v>12.5</v>
      </c>
      <c r="R54">
        <f t="shared" si="0"/>
        <v>2000000</v>
      </c>
      <c r="S54">
        <f t="shared" si="1"/>
        <v>-133238906531.22844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-2527.7251760265203</v>
      </c>
      <c r="AC54">
        <f t="shared" si="2"/>
        <v>-2256.8980985725593</v>
      </c>
      <c r="AE54">
        <f t="shared" si="3"/>
        <v>0</v>
      </c>
      <c r="AF54">
        <f t="shared" si="24"/>
        <v>0</v>
      </c>
      <c r="AG54">
        <f t="shared" si="24"/>
        <v>-2.1173414707921567E-7</v>
      </c>
      <c r="AH54">
        <f t="shared" si="5"/>
        <v>-5.495882432930782E-2</v>
      </c>
      <c r="AI54">
        <f t="shared" si="25"/>
        <v>-5.4959036063454897E-2</v>
      </c>
      <c r="AJ54">
        <f t="shared" si="7"/>
        <v>-270.82707745396101</v>
      </c>
      <c r="AK54">
        <f t="shared" si="22"/>
        <v>-176.94076232185645</v>
      </c>
      <c r="AL54">
        <f t="shared" si="26"/>
        <v>-447.82279881188094</v>
      </c>
      <c r="AN54">
        <f t="shared" si="27"/>
        <v>0</v>
      </c>
      <c r="AO54">
        <f t="shared" si="27"/>
        <v>0</v>
      </c>
      <c r="AP54">
        <f t="shared" si="27"/>
        <v>-1.0264745585729655E-9</v>
      </c>
      <c r="AQ54">
        <f t="shared" si="27"/>
        <v>-2.6643711333916022E-4</v>
      </c>
      <c r="AR54">
        <f t="shared" si="27"/>
        <v>-2.6643813981371879E-4</v>
      </c>
      <c r="AS54">
        <f t="shared" si="27"/>
        <v>-1.3129535722698262</v>
      </c>
      <c r="AT54">
        <f t="shared" si="27"/>
        <v>-0.85779829755065706</v>
      </c>
      <c r="AU54">
        <f t="shared" si="23"/>
        <v>-2.1710183079602969</v>
      </c>
      <c r="AW54">
        <v>51</v>
      </c>
      <c r="AX54">
        <f>IF(Z54&gt;0, (R54*SUMPRODUCT(K54:$K$98, X54:$X$98)-K54*$AZ$3)/Z54, 0)</f>
        <v>-133238906531.22844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4.3285183529708053E-3</v>
      </c>
      <c r="L55" s="2">
        <v>52</v>
      </c>
      <c r="M55" s="6">
        <v>0.62717650000000003</v>
      </c>
      <c r="Q55" s="4">
        <f t="shared" si="21"/>
        <v>12.5</v>
      </c>
      <c r="R55">
        <f t="shared" si="0"/>
        <v>2000000</v>
      </c>
      <c r="S55">
        <f t="shared" si="1"/>
        <v>-327882076505.48224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-2256.8980985725593</v>
      </c>
      <c r="AC55">
        <f t="shared" si="2"/>
        <v>-2015.0878112993425</v>
      </c>
      <c r="AE55">
        <f t="shared" si="3"/>
        <v>0</v>
      </c>
      <c r="AF55">
        <f t="shared" si="24"/>
        <v>0</v>
      </c>
      <c r="AG55">
        <f t="shared" si="24"/>
        <v>-7.6822124312795805E-8</v>
      </c>
      <c r="AH55">
        <f t="shared" si="5"/>
        <v>-2.1247149007300434E-2</v>
      </c>
      <c r="AI55">
        <f t="shared" si="25"/>
        <v>-2.1247225829424746E-2</v>
      </c>
      <c r="AJ55">
        <f t="shared" si="7"/>
        <v>-241.81028727321677</v>
      </c>
      <c r="AK55">
        <f t="shared" si="22"/>
        <v>-157.98286690007916</v>
      </c>
      <c r="AL55">
        <f t="shared" si="26"/>
        <v>-399.81440139912536</v>
      </c>
      <c r="AN55">
        <f t="shared" si="27"/>
        <v>0</v>
      </c>
      <c r="AO55">
        <f t="shared" si="27"/>
        <v>0</v>
      </c>
      <c r="AP55">
        <f t="shared" si="27"/>
        <v>-3.3252597500214136E-10</v>
      </c>
      <c r="AQ55">
        <f t="shared" si="27"/>
        <v>-9.1968674426405359E-5</v>
      </c>
      <c r="AR55">
        <f t="shared" si="27"/>
        <v>-9.1969006952380349E-5</v>
      </c>
      <c r="AS55">
        <f t="shared" si="27"/>
        <v>-1.0466802663992616</v>
      </c>
      <c r="AT55">
        <f t="shared" si="27"/>
        <v>-0.6838317388319366</v>
      </c>
      <c r="AU55">
        <f t="shared" si="23"/>
        <v>-1.7306039742381505</v>
      </c>
      <c r="AW55">
        <v>52</v>
      </c>
      <c r="AX55">
        <f>IF(Z55&gt;0, (R55*SUMPRODUCT(K55:$K$98, X55:$X$98)-K55*$AZ$3)/Z55, 0)</f>
        <v>-327882076505.48224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3.8647485294382188E-3</v>
      </c>
      <c r="L56" s="2">
        <v>53</v>
      </c>
      <c r="M56" s="6">
        <v>0.64196478899999998</v>
      </c>
      <c r="Q56" s="4">
        <f t="shared" si="21"/>
        <v>12.5</v>
      </c>
      <c r="R56">
        <f t="shared" si="0"/>
        <v>2000000</v>
      </c>
      <c r="S56">
        <f t="shared" si="1"/>
        <v>-841155886986.77136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-2015.0878112993425</v>
      </c>
      <c r="AC56">
        <f t="shared" si="2"/>
        <v>-1799.1856231695081</v>
      </c>
      <c r="AE56">
        <f t="shared" si="3"/>
        <v>0</v>
      </c>
      <c r="AF56">
        <f t="shared" si="24"/>
        <v>0</v>
      </c>
      <c r="AG56">
        <f t="shared" si="24"/>
        <v>-2.6736804244672118E-8</v>
      </c>
      <c r="AH56">
        <f t="shared" si="5"/>
        <v>-7.8907358119993162E-3</v>
      </c>
      <c r="AI56">
        <f t="shared" si="25"/>
        <v>-7.8907625488035607E-3</v>
      </c>
      <c r="AJ56">
        <f t="shared" si="7"/>
        <v>-215.90218812983449</v>
      </c>
      <c r="AK56">
        <f t="shared" si="22"/>
        <v>-141.05614679095399</v>
      </c>
      <c r="AL56">
        <f t="shared" si="26"/>
        <v>-356.96622568333726</v>
      </c>
      <c r="AN56">
        <f t="shared" si="27"/>
        <v>0</v>
      </c>
      <c r="AO56">
        <f t="shared" si="27"/>
        <v>0</v>
      </c>
      <c r="AP56">
        <f t="shared" si="27"/>
        <v>-1.033310248864741E-10</v>
      </c>
      <c r="AQ56">
        <f t="shared" si="27"/>
        <v>-3.0495709625609846E-5</v>
      </c>
      <c r="AR56">
        <f t="shared" si="27"/>
        <v>-3.0495812956634731E-5</v>
      </c>
      <c r="AS56">
        <f t="shared" si="27"/>
        <v>-0.83440766407727152</v>
      </c>
      <c r="AT56">
        <f t="shared" si="27"/>
        <v>-0.54514653587856099</v>
      </c>
      <c r="AU56">
        <f t="shared" si="23"/>
        <v>-1.3795846957687889</v>
      </c>
      <c r="AW56">
        <v>53</v>
      </c>
      <c r="AX56">
        <f>IF(Z56&gt;0, (R56*SUMPRODUCT(K56:$K$98, X56:$X$98)-K56*$AZ$3)/Z56, 0)</f>
        <v>-841155886986.77136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3.4506683298555522E-3</v>
      </c>
      <c r="L57" s="2">
        <v>54</v>
      </c>
      <c r="M57" s="6">
        <v>0.65685820900000003</v>
      </c>
      <c r="Q57" s="4">
        <f t="shared" si="21"/>
        <v>12.5</v>
      </c>
      <c r="R57">
        <f t="shared" si="0"/>
        <v>2000000</v>
      </c>
      <c r="S57">
        <f t="shared" si="1"/>
        <v>-2254391596249.4243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-1799.1856231695081</v>
      </c>
      <c r="AC57">
        <f t="shared" si="2"/>
        <v>-1606.41576072012</v>
      </c>
      <c r="AE57">
        <f t="shared" si="3"/>
        <v>0</v>
      </c>
      <c r="AF57">
        <f t="shared" si="24"/>
        <v>0</v>
      </c>
      <c r="AG57">
        <f t="shared" si="24"/>
        <v>-8.907146851686472E-9</v>
      </c>
      <c r="AH57">
        <f t="shared" si="5"/>
        <v>-2.8099662960862281E-3</v>
      </c>
      <c r="AI57">
        <f t="shared" si="25"/>
        <v>-2.8099752032330798E-3</v>
      </c>
      <c r="AJ57">
        <f t="shared" si="7"/>
        <v>-192.76986244938803</v>
      </c>
      <c r="AK57">
        <f t="shared" si="22"/>
        <v>-125.94299362186558</v>
      </c>
      <c r="AL57">
        <f t="shared" si="26"/>
        <v>-318.71566604645682</v>
      </c>
      <c r="AN57">
        <f t="shared" si="27"/>
        <v>0</v>
      </c>
      <c r="AO57">
        <f t="shared" si="27"/>
        <v>0</v>
      </c>
      <c r="AP57">
        <f t="shared" si="27"/>
        <v>-3.0735609550487095E-11</v>
      </c>
      <c r="AQ57">
        <f t="shared" si="27"/>
        <v>-9.6962617058662573E-6</v>
      </c>
      <c r="AR57">
        <f t="shared" si="27"/>
        <v>-9.696292441475807E-6</v>
      </c>
      <c r="AS57">
        <f t="shared" si="27"/>
        <v>-0.66518485930471427</v>
      </c>
      <c r="AT57">
        <f t="shared" si="27"/>
        <v>-0.43458749945817138</v>
      </c>
      <c r="AU57">
        <f t="shared" si="23"/>
        <v>-1.099782055055327</v>
      </c>
      <c r="AW57">
        <v>54</v>
      </c>
      <c r="AX57">
        <f>IF(Z57&gt;0, (R57*SUMPRODUCT(K57:$K$98, X57:$X$98)-K57*$AZ$3)/Z57, 0)</f>
        <v>-2254391596249.4243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3.0809538659424571E-3</v>
      </c>
      <c r="L58" s="2">
        <v>55</v>
      </c>
      <c r="M58" s="6">
        <v>0.67177231000000004</v>
      </c>
      <c r="Q58" s="4">
        <f t="shared" si="21"/>
        <v>12.5</v>
      </c>
      <c r="R58">
        <f t="shared" si="0"/>
        <v>2000000</v>
      </c>
      <c r="S58">
        <f t="shared" si="1"/>
        <v>-6325187010085.4268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-1606.41576072012</v>
      </c>
      <c r="AC58">
        <f t="shared" si="2"/>
        <v>-1434.2997945725449</v>
      </c>
      <c r="AE58">
        <f t="shared" si="3"/>
        <v>0</v>
      </c>
      <c r="AF58">
        <f t="shared" si="24"/>
        <v>0</v>
      </c>
      <c r="AG58">
        <f t="shared" si="24"/>
        <v>-2.8345007671029587E-9</v>
      </c>
      <c r="AH58">
        <f t="shared" si="5"/>
        <v>-9.5737193857066384E-4</v>
      </c>
      <c r="AI58">
        <f t="shared" si="25"/>
        <v>-9.5737477307143097E-4</v>
      </c>
      <c r="AJ58">
        <f t="shared" si="7"/>
        <v>-172.11596614757514</v>
      </c>
      <c r="AK58">
        <f t="shared" si="22"/>
        <v>-112.44910325040841</v>
      </c>
      <c r="AL58">
        <f t="shared" si="26"/>
        <v>-284.56602677275663</v>
      </c>
      <c r="AN58">
        <f t="shared" si="27"/>
        <v>0</v>
      </c>
      <c r="AO58">
        <f t="shared" si="27"/>
        <v>0</v>
      </c>
      <c r="AP58">
        <f t="shared" si="27"/>
        <v>-8.73296609642272E-12</v>
      </c>
      <c r="AQ58">
        <f t="shared" si="27"/>
        <v>-2.9496187752841111E-6</v>
      </c>
      <c r="AR58">
        <f t="shared" si="27"/>
        <v>-2.949627508250208E-6</v>
      </c>
      <c r="AS58">
        <f t="shared" si="27"/>
        <v>-0.53028135129279264</v>
      </c>
      <c r="AT58">
        <f t="shared" si="27"/>
        <v>-0.34645049938110833</v>
      </c>
      <c r="AU58">
        <f t="shared" si="23"/>
        <v>-0.87673480030140927</v>
      </c>
      <c r="AW58">
        <v>55</v>
      </c>
      <c r="AX58">
        <f>IF(Z58&gt;0, (R58*SUMPRODUCT(K58:$K$98, X58:$X$98)-K58*$AZ$3)/Z58, 0)</f>
        <v>-6325187010085.4268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2.7508516660200506E-3</v>
      </c>
      <c r="L59" s="2">
        <v>56</v>
      </c>
      <c r="M59" s="6">
        <v>0.68662034599999999</v>
      </c>
      <c r="Q59" s="4">
        <f t="shared" si="21"/>
        <v>12.5</v>
      </c>
      <c r="R59">
        <f t="shared" si="0"/>
        <v>2000000</v>
      </c>
      <c r="S59">
        <f t="shared" si="1"/>
        <v>-18615251017855.32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-1434.2997945725449</v>
      </c>
      <c r="AC59">
        <f t="shared" si="2"/>
        <v>-1280.6248190901665</v>
      </c>
      <c r="AE59">
        <f t="shared" si="3"/>
        <v>0</v>
      </c>
      <c r="AF59">
        <f t="shared" si="24"/>
        <v>0</v>
      </c>
      <c r="AG59">
        <f t="shared" si="24"/>
        <v>-8.5992986198643034E-10</v>
      </c>
      <c r="AH59">
        <f t="shared" si="5"/>
        <v>-3.1139614359127979E-4</v>
      </c>
      <c r="AI59">
        <f t="shared" si="25"/>
        <v>-3.1139700352114175E-4</v>
      </c>
      <c r="AJ59">
        <f t="shared" si="7"/>
        <v>-153.67497548237839</v>
      </c>
      <c r="AK59">
        <f t="shared" si="22"/>
        <v>-100.40098562007815</v>
      </c>
      <c r="AL59">
        <f t="shared" si="26"/>
        <v>-254.07627249946006</v>
      </c>
      <c r="AN59">
        <f t="shared" si="27"/>
        <v>0</v>
      </c>
      <c r="AO59">
        <f t="shared" si="27"/>
        <v>0</v>
      </c>
      <c r="AP59">
        <f t="shared" si="27"/>
        <v>-2.365539493505764E-12</v>
      </c>
      <c r="AQ59">
        <f t="shared" si="27"/>
        <v>-8.5660460039029091E-7</v>
      </c>
      <c r="AR59">
        <f t="shared" si="27"/>
        <v>-8.5660696592978441E-7</v>
      </c>
      <c r="AS59">
        <f t="shared" si="27"/>
        <v>-0.42273706233129105</v>
      </c>
      <c r="AT59">
        <f t="shared" si="27"/>
        <v>-0.27618821856304709</v>
      </c>
      <c r="AU59">
        <f t="shared" si="23"/>
        <v>-0.69892613750130406</v>
      </c>
      <c r="AW59">
        <v>56</v>
      </c>
      <c r="AX59">
        <f>IF(Z59&gt;0, (R59*SUMPRODUCT(K59:$K$98, X59:$X$98)-K59*$AZ$3)/Z59, 0)</f>
        <v>-18615251017855.32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2.4561175589464736E-3</v>
      </c>
      <c r="L60" s="2">
        <v>57</v>
      </c>
      <c r="M60" s="6">
        <v>0.70385879699999998</v>
      </c>
      <c r="Q60" s="4">
        <f t="shared" si="21"/>
        <v>12.5</v>
      </c>
      <c r="R60">
        <f t="shared" si="0"/>
        <v>2000000</v>
      </c>
      <c r="S60">
        <f t="shared" si="1"/>
        <v>-58085866955658.945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-1280.6248190901665</v>
      </c>
      <c r="AC60">
        <f t="shared" si="2"/>
        <v>-1143.4150177753452</v>
      </c>
      <c r="AE60">
        <f t="shared" si="3"/>
        <v>0</v>
      </c>
      <c r="AF60">
        <f t="shared" si="24"/>
        <v>0</v>
      </c>
      <c r="AG60">
        <f t="shared" si="24"/>
        <v>-2.4606136520442115E-10</v>
      </c>
      <c r="AH60">
        <f t="shared" si="5"/>
        <v>-9.6843071705943179E-5</v>
      </c>
      <c r="AI60">
        <f t="shared" si="25"/>
        <v>-9.6843317767308378E-5</v>
      </c>
      <c r="AJ60">
        <f t="shared" si="7"/>
        <v>-137.20980131482133</v>
      </c>
      <c r="AK60">
        <f t="shared" si="22"/>
        <v>-89.643737336311659</v>
      </c>
      <c r="AL60">
        <f t="shared" si="26"/>
        <v>-226.85363549445077</v>
      </c>
      <c r="AN60">
        <f t="shared" si="27"/>
        <v>0</v>
      </c>
      <c r="AO60">
        <f t="shared" si="27"/>
        <v>0</v>
      </c>
      <c r="AP60">
        <f t="shared" si="27"/>
        <v>-6.0435563965691966E-13</v>
      </c>
      <c r="AQ60">
        <f t="shared" si="27"/>
        <v>-2.3785796887927947E-7</v>
      </c>
      <c r="AR60">
        <f t="shared" si="27"/>
        <v>-2.3785857323491911E-7</v>
      </c>
      <c r="AS60">
        <f t="shared" si="27"/>
        <v>-0.33700340226888964</v>
      </c>
      <c r="AT60">
        <f t="shared" si="27"/>
        <v>-0.22017555732130065</v>
      </c>
      <c r="AU60">
        <f t="shared" si="23"/>
        <v>-0.55717919744876354</v>
      </c>
      <c r="AW60">
        <v>57</v>
      </c>
      <c r="AX60">
        <f>IF(Z60&gt;0, (R60*SUMPRODUCT(K60:$K$98, X60:$X$98)-K60*$AZ$3)/Z60, 0)</f>
        <v>-58085866955658.945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2.1929621062022086E-3</v>
      </c>
      <c r="L61" s="2">
        <v>58</v>
      </c>
      <c r="M61" s="6">
        <v>0.72100360699999999</v>
      </c>
      <c r="Q61" s="4">
        <f t="shared" si="21"/>
        <v>12.5</v>
      </c>
      <c r="R61">
        <f t="shared" si="0"/>
        <v>2000000</v>
      </c>
      <c r="S61">
        <f t="shared" si="1"/>
        <v>-192799541444973.94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-1143.4150177753452</v>
      </c>
      <c r="AC61">
        <f t="shared" si="2"/>
        <v>-1020.9062660744298</v>
      </c>
      <c r="AE61">
        <f t="shared" si="3"/>
        <v>0</v>
      </c>
      <c r="AF61">
        <f t="shared" si="24"/>
        <v>0</v>
      </c>
      <c r="AG61">
        <f t="shared" si="24"/>
        <v>-6.618961969664501E-11</v>
      </c>
      <c r="AH61">
        <f t="shared" si="5"/>
        <v>-2.8385781096917113E-5</v>
      </c>
      <c r="AI61">
        <f t="shared" si="25"/>
        <v>-2.838584728653681E-5</v>
      </c>
      <c r="AJ61">
        <f t="shared" si="7"/>
        <v>-122.50875170091535</v>
      </c>
      <c r="AK61">
        <f t="shared" si="22"/>
        <v>-80.039051244274177</v>
      </c>
      <c r="AL61">
        <f t="shared" si="26"/>
        <v>-202.54783133103683</v>
      </c>
      <c r="AN61">
        <f t="shared" si="27"/>
        <v>0</v>
      </c>
      <c r="AO61">
        <f t="shared" si="27"/>
        <v>0</v>
      </c>
      <c r="AP61">
        <f t="shared" si="27"/>
        <v>-1.4515132781867784E-13</v>
      </c>
      <c r="AQ61">
        <f t="shared" si="27"/>
        <v>-6.2248942300490197E-8</v>
      </c>
      <c r="AR61">
        <f t="shared" si="27"/>
        <v>-6.2249087451818017E-8</v>
      </c>
      <c r="AS61">
        <f t="shared" si="27"/>
        <v>-0.26865705015824276</v>
      </c>
      <c r="AT61">
        <f t="shared" si="27"/>
        <v>-0.17552260639507</v>
      </c>
      <c r="AU61">
        <f t="shared" si="23"/>
        <v>-0.4441797188024002</v>
      </c>
      <c r="AW61">
        <v>58</v>
      </c>
      <c r="AX61">
        <f>IF(Z61&gt;0, (R61*SUMPRODUCT(K61:$K$98, X61:$X$98)-K61*$AZ$3)/Z61, 0)</f>
        <v>-192799541444973.94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1.9580018805376862E-3</v>
      </c>
      <c r="L62" s="2">
        <v>59</v>
      </c>
      <c r="M62" s="6">
        <v>0.73803352099999997</v>
      </c>
      <c r="Q62" s="4">
        <f t="shared" si="21"/>
        <v>12.5</v>
      </c>
      <c r="R62">
        <f t="shared" si="0"/>
        <v>2000000</v>
      </c>
      <c r="S62">
        <f t="shared" si="1"/>
        <v>-683195829905703.63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-1020.9062660744298</v>
      </c>
      <c r="AC62">
        <f t="shared" si="2"/>
        <v>-911.5234519056313</v>
      </c>
      <c r="AE62">
        <f t="shared" si="3"/>
        <v>0</v>
      </c>
      <c r="AF62">
        <f t="shared" si="24"/>
        <v>0</v>
      </c>
      <c r="AG62">
        <f t="shared" si="24"/>
        <v>-1.6677565421312694E-11</v>
      </c>
      <c r="AH62">
        <f t="shared" si="5"/>
        <v>-7.8160252925385385E-6</v>
      </c>
      <c r="AI62">
        <f t="shared" si="25"/>
        <v>-7.8160419701039595E-6</v>
      </c>
      <c r="AJ62">
        <f t="shared" si="7"/>
        <v>-109.38281416879852</v>
      </c>
      <c r="AK62">
        <f t="shared" si="22"/>
        <v>-71.463438625210088</v>
      </c>
      <c r="AL62">
        <f t="shared" si="26"/>
        <v>-180.84626061005059</v>
      </c>
      <c r="AN62">
        <f t="shared" si="27"/>
        <v>0</v>
      </c>
      <c r="AO62">
        <f t="shared" si="27"/>
        <v>0</v>
      </c>
      <c r="AP62">
        <f t="shared" si="27"/>
        <v>-3.2654704457720546E-14</v>
      </c>
      <c r="AQ62">
        <f t="shared" si="27"/>
        <v>-1.5303792221120577E-8</v>
      </c>
      <c r="AR62">
        <f t="shared" si="27"/>
        <v>-1.5303824875825036E-8</v>
      </c>
      <c r="AS62">
        <f t="shared" si="27"/>
        <v>-0.21417175584101175</v>
      </c>
      <c r="AT62">
        <f t="shared" si="27"/>
        <v>-0.13992554721785086</v>
      </c>
      <c r="AU62">
        <f t="shared" si="23"/>
        <v>-0.35409731836268754</v>
      </c>
      <c r="AW62">
        <v>59</v>
      </c>
      <c r="AX62">
        <f>IF(Z62&gt;0, (R62*SUMPRODUCT(K62:$K$98, X62:$X$98)-K62*$AZ$3)/Z62, 0)</f>
        <v>-683195829905703.63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1.7482159647657911E-3</v>
      </c>
      <c r="L63" s="2">
        <v>60</v>
      </c>
      <c r="M63" s="6">
        <v>0.75492728399999998</v>
      </c>
      <c r="Q63" s="4">
        <f t="shared" si="21"/>
        <v>12.5</v>
      </c>
      <c r="R63">
        <f t="shared" si="0"/>
        <v>2000000</v>
      </c>
      <c r="S63">
        <f t="shared" si="1"/>
        <v>-2594925889703865.5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-911.5234519056313</v>
      </c>
      <c r="AC63">
        <f t="shared" si="2"/>
        <v>-813.86022492892835</v>
      </c>
      <c r="AE63">
        <f t="shared" si="3"/>
        <v>0</v>
      </c>
      <c r="AF63">
        <f t="shared" si="24"/>
        <v>0</v>
      </c>
      <c r="AG63">
        <f t="shared" si="24"/>
        <v>-3.9204405998556604E-12</v>
      </c>
      <c r="AH63">
        <f t="shared" si="5"/>
        <v>-2.0144558667590247E-6</v>
      </c>
      <c r="AI63">
        <f t="shared" si="25"/>
        <v>-2.0144597871996244E-6</v>
      </c>
      <c r="AJ63">
        <f t="shared" si="7"/>
        <v>-97.663226976702958</v>
      </c>
      <c r="AK63">
        <f t="shared" si="22"/>
        <v>-63.8066416333942</v>
      </c>
      <c r="AL63">
        <f t="shared" si="26"/>
        <v>-161.46987062455693</v>
      </c>
      <c r="AN63">
        <f t="shared" si="27"/>
        <v>0</v>
      </c>
      <c r="AO63">
        <f t="shared" si="27"/>
        <v>0</v>
      </c>
      <c r="AP63">
        <f t="shared" si="27"/>
        <v>-6.85377684558364E-15</v>
      </c>
      <c r="AQ63">
        <f t="shared" si="27"/>
        <v>-3.5217039065842364E-9</v>
      </c>
      <c r="AR63">
        <f t="shared" si="27"/>
        <v>-3.5217107603610816E-9</v>
      </c>
      <c r="AS63">
        <f t="shared" si="27"/>
        <v>-0.17073641257121719</v>
      </c>
      <c r="AT63">
        <f t="shared" si="27"/>
        <v>-0.11154778956158934</v>
      </c>
      <c r="AU63">
        <f t="shared" si="23"/>
        <v>-0.28228420565451728</v>
      </c>
      <c r="AW63">
        <v>60</v>
      </c>
      <c r="AX63">
        <f>IF(Z63&gt;0, (R63*SUMPRODUCT(K63:$K$98, X63:$X$98)-K63*$AZ$3)/Z63, 0)</f>
        <v>-2594925889703865.5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1.5609071113980278E-3</v>
      </c>
      <c r="L64" s="2">
        <v>61</v>
      </c>
      <c r="M64" s="6">
        <v>0.77166421299999999</v>
      </c>
      <c r="Q64" s="4">
        <f t="shared" si="21"/>
        <v>12.5</v>
      </c>
      <c r="R64">
        <f t="shared" si="0"/>
        <v>2000000</v>
      </c>
      <c r="S64">
        <f t="shared" si="1"/>
        <v>-1.0611627840088012E+16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-813.86022492892835</v>
      </c>
      <c r="AC64">
        <f t="shared" si="2"/>
        <v>-726.6609151181583</v>
      </c>
      <c r="AE64">
        <f t="shared" si="3"/>
        <v>0</v>
      </c>
      <c r="AF64">
        <f t="shared" si="24"/>
        <v>0</v>
      </c>
      <c r="AG64">
        <f t="shared" si="24"/>
        <v>-8.5597248375623796E-13</v>
      </c>
      <c r="AH64">
        <f t="shared" si="5"/>
        <v>-4.8404219361613844E-7</v>
      </c>
      <c r="AI64">
        <f t="shared" si="25"/>
        <v>-4.8404304958862218E-7</v>
      </c>
      <c r="AJ64">
        <f t="shared" si="7"/>
        <v>-87.199309810770046</v>
      </c>
      <c r="AK64">
        <f t="shared" si="22"/>
        <v>-56.970215745024987</v>
      </c>
      <c r="AL64">
        <f t="shared" si="26"/>
        <v>-144.1695260398381</v>
      </c>
      <c r="AN64">
        <f t="shared" si="27"/>
        <v>0</v>
      </c>
      <c r="AO64">
        <f t="shared" si="27"/>
        <v>0</v>
      </c>
      <c r="AP64">
        <f t="shared" si="27"/>
        <v>-1.3360935370561446E-15</v>
      </c>
      <c r="AQ64">
        <f t="shared" si="27"/>
        <v>-7.5554490223213155E-10</v>
      </c>
      <c r="AR64">
        <f t="shared" si="27"/>
        <v>-7.5554623832566861E-10</v>
      </c>
      <c r="AS64">
        <f t="shared" si="27"/>
        <v>-0.13611002279263079</v>
      </c>
      <c r="AT64">
        <f t="shared" si="27"/>
        <v>-8.8925214894289395E-2</v>
      </c>
      <c r="AU64">
        <f t="shared" si="23"/>
        <v>-0.22503523844246645</v>
      </c>
      <c r="AW64">
        <v>61</v>
      </c>
      <c r="AX64">
        <f>IF(Z64&gt;0, (R64*SUMPRODUCT(K64:$K$98, X64:$X$98)-K64*$AZ$3)/Z64, 0)</f>
        <v>-1.0611627840088012E+16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1.393667063748239E-3</v>
      </c>
      <c r="L65" s="2">
        <v>62</v>
      </c>
      <c r="M65" s="6">
        <v>0.78831611899999998</v>
      </c>
      <c r="Q65" s="4">
        <f t="shared" si="21"/>
        <v>12.5</v>
      </c>
      <c r="R65">
        <f t="shared" si="0"/>
        <v>2000000</v>
      </c>
      <c r="S65">
        <f t="shared" si="1"/>
        <v>-4.6977813335384296E+16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-726.6609151181583</v>
      </c>
      <c r="AC65">
        <f t="shared" si="2"/>
        <v>-648.80438849901054</v>
      </c>
      <c r="AE65">
        <f t="shared" si="3"/>
        <v>0</v>
      </c>
      <c r="AF65">
        <f t="shared" si="24"/>
        <v>0</v>
      </c>
      <c r="AG65">
        <f t="shared" si="24"/>
        <v>-1.7263585255316757E-13</v>
      </c>
      <c r="AH65">
        <f t="shared" si="5"/>
        <v>-1.0796430501848129E-7</v>
      </c>
      <c r="AI65">
        <f t="shared" si="25"/>
        <v>-1.0796447765433383E-7</v>
      </c>
      <c r="AJ65">
        <f t="shared" si="7"/>
        <v>-77.856526619147758</v>
      </c>
      <c r="AK65">
        <f t="shared" si="22"/>
        <v>-50.866264058271085</v>
      </c>
      <c r="AL65">
        <f t="shared" si="26"/>
        <v>-128.72279078538332</v>
      </c>
      <c r="AN65">
        <f t="shared" si="27"/>
        <v>0</v>
      </c>
      <c r="AO65">
        <f t="shared" si="27"/>
        <v>0</v>
      </c>
      <c r="AP65">
        <f t="shared" si="27"/>
        <v>-2.4059690172544698E-16</v>
      </c>
      <c r="AQ65">
        <f t="shared" si="27"/>
        <v>-1.5046629596472608E-10</v>
      </c>
      <c r="AR65">
        <f t="shared" si="27"/>
        <v>-1.5046653656162781E-10</v>
      </c>
      <c r="AS65">
        <f t="shared" si="27"/>
        <v>-0.10850607684694427</v>
      </c>
      <c r="AT65">
        <f t="shared" si="27"/>
        <v>-7.0890636873933252E-2</v>
      </c>
      <c r="AU65">
        <f t="shared" si="23"/>
        <v>-0.17939671387134407</v>
      </c>
      <c r="AW65">
        <v>62</v>
      </c>
      <c r="AX65">
        <f>IF(Z65&gt;0, (R65*SUMPRODUCT(K65:$K$98, X65:$X$98)-K65*$AZ$3)/Z65, 0)</f>
        <v>-4.6977813335384296E+16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1.2443455926323562E-3</v>
      </c>
      <c r="L66" s="2">
        <v>63</v>
      </c>
      <c r="M66" s="6">
        <v>0.80496745000000003</v>
      </c>
      <c r="Q66" s="4">
        <f t="shared" si="21"/>
        <v>12.5</v>
      </c>
      <c r="R66">
        <f t="shared" si="0"/>
        <v>2000000</v>
      </c>
      <c r="S66">
        <f t="shared" si="1"/>
        <v>-2.2668701367579309E+17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-648.80438849901054</v>
      </c>
      <c r="AC66">
        <f t="shared" si="2"/>
        <v>-579.28963258853298</v>
      </c>
      <c r="AE66">
        <f t="shared" si="3"/>
        <v>0</v>
      </c>
      <c r="AF66">
        <f t="shared" si="24"/>
        <v>0</v>
      </c>
      <c r="AG66">
        <f t="shared" si="24"/>
        <v>-3.1943252019336605E-14</v>
      </c>
      <c r="AH66">
        <f t="shared" si="5"/>
        <v>-2.2234598721327886E-8</v>
      </c>
      <c r="AI66">
        <f t="shared" si="25"/>
        <v>-2.2234630664579904E-8</v>
      </c>
      <c r="AJ66">
        <f t="shared" si="7"/>
        <v>-69.514755910477561</v>
      </c>
      <c r="AK66">
        <f t="shared" si="22"/>
        <v>-45.416307194930745</v>
      </c>
      <c r="AL66">
        <f t="shared" si="26"/>
        <v>-114.93106312764294</v>
      </c>
      <c r="AN66">
        <f t="shared" si="27"/>
        <v>0</v>
      </c>
      <c r="AO66">
        <f t="shared" si="27"/>
        <v>0</v>
      </c>
      <c r="AP66">
        <f t="shared" si="27"/>
        <v>-3.9748444864606116E-17</v>
      </c>
      <c r="AQ66">
        <f t="shared" si="27"/>
        <v>-2.7667524922833377E-11</v>
      </c>
      <c r="AR66">
        <f t="shared" si="27"/>
        <v>-2.766756467127824E-11</v>
      </c>
      <c r="AS66">
        <f t="shared" si="27"/>
        <v>-8.6500380140116781E-2</v>
      </c>
      <c r="AT66">
        <f t="shared" si="27"/>
        <v>-5.6513581691649238E-2</v>
      </c>
      <c r="AU66">
        <f t="shared" si="23"/>
        <v>-0.1430139618594336</v>
      </c>
      <c r="AW66">
        <v>63</v>
      </c>
      <c r="AX66">
        <f>IF(Z66&gt;0, (R66*SUMPRODUCT(K66:$K$98, X66:$X$98)-K66*$AZ$3)/Z66, 0)</f>
        <v>-2.2668701367579309E+17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1.1110228505646037E-3</v>
      </c>
      <c r="L67" s="2">
        <v>64</v>
      </c>
      <c r="M67" s="6">
        <v>0.82161935600000002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-1.2020331704717565E+18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-579.28963258853298</v>
      </c>
      <c r="AC67">
        <f t="shared" ref="AC67:AC69" si="30">S67*Z67</f>
        <v>-517.22288623978568</v>
      </c>
      <c r="AE67">
        <f t="shared" ref="AE67:AE69" si="31">$Z67*O67</f>
        <v>0</v>
      </c>
      <c r="AF67">
        <f t="shared" si="24"/>
        <v>0</v>
      </c>
      <c r="AG67">
        <f t="shared" si="24"/>
        <v>-5.3786253464701966E-15</v>
      </c>
      <c r="AH67">
        <f t="shared" ref="AH67:AH69" si="32">-X67*R67</f>
        <v>-4.1992310644276868E-9</v>
      </c>
      <c r="AI67">
        <f t="shared" ref="AI67:AI69" si="33">SUM(AE67:AH67)</f>
        <v>-4.199236443053033E-9</v>
      </c>
      <c r="AJ67">
        <f t="shared" ref="AJ67:AJ69" si="34">AB67-AC67</f>
        <v>-62.066746348747301</v>
      </c>
      <c r="AK67">
        <f t="shared" si="22"/>
        <v>-40.550274281197311</v>
      </c>
      <c r="AL67">
        <f t="shared" si="26"/>
        <v>-102.61702063414384</v>
      </c>
      <c r="AN67">
        <f t="shared" si="27"/>
        <v>0</v>
      </c>
      <c r="AO67">
        <f t="shared" si="27"/>
        <v>0</v>
      </c>
      <c r="AP67">
        <f t="shared" si="27"/>
        <v>-5.975775664554347E-18</v>
      </c>
      <c r="AQ67">
        <f t="shared" si="27"/>
        <v>-4.6654416673798835E-12</v>
      </c>
      <c r="AR67">
        <f t="shared" si="27"/>
        <v>-4.6654476431555481E-12</v>
      </c>
      <c r="AS67">
        <f t="shared" si="27"/>
        <v>-6.8957573453655441E-2</v>
      </c>
      <c r="AT67">
        <f t="shared" si="27"/>
        <v>-4.5052281323072374E-2</v>
      </c>
      <c r="AU67">
        <f t="shared" si="23"/>
        <v>-0.11400985478139325</v>
      </c>
      <c r="AW67">
        <v>64</v>
      </c>
      <c r="AX67">
        <f>IF(Z67&gt;0, (R67*SUMPRODUCT(K67:$K$98, X67:$X$98)-K67*$AZ$3)/Z67, 0)</f>
        <v>-1.2020331704717565E+18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9.9198468800411029E-4</v>
      </c>
      <c r="L68" s="2">
        <v>65</v>
      </c>
      <c r="M68" s="6">
        <v>0.83827126200000002</v>
      </c>
      <c r="Q68" s="4">
        <f t="shared" si="21"/>
        <v>12.5</v>
      </c>
      <c r="R68">
        <f t="shared" si="28"/>
        <v>2000000</v>
      </c>
      <c r="S68">
        <f t="shared" si="29"/>
        <v>-7.0734385348076554E+18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-517.22288623978568</v>
      </c>
      <c r="AC68">
        <f t="shared" si="30"/>
        <v>-461.80614842838406</v>
      </c>
      <c r="AE68">
        <f t="shared" si="31"/>
        <v>0</v>
      </c>
      <c r="AF68">
        <f t="shared" si="24"/>
        <v>0</v>
      </c>
      <c r="AG68">
        <f t="shared" si="24"/>
        <v>-8.1609203599473589E-16</v>
      </c>
      <c r="AH68">
        <f t="shared" si="32"/>
        <v>-7.2139952912172143E-10</v>
      </c>
      <c r="AI68">
        <f t="shared" si="33"/>
        <v>-7.2140034521375743E-10</v>
      </c>
      <c r="AJ68">
        <f t="shared" si="34"/>
        <v>-55.416737811401617</v>
      </c>
      <c r="AK68">
        <f t="shared" si="22"/>
        <v>-36.205602036785002</v>
      </c>
      <c r="AL68">
        <f t="shared" si="26"/>
        <v>-91.622339848908013</v>
      </c>
      <c r="AN68">
        <f t="shared" si="27"/>
        <v>0</v>
      </c>
      <c r="AO68">
        <f t="shared" si="27"/>
        <v>0</v>
      </c>
      <c r="AP68">
        <f t="shared" si="27"/>
        <v>-8.0955080370887721E-19</v>
      </c>
      <c r="AQ68">
        <f t="shared" si="27"/>
        <v>-7.1561728682212295E-13</v>
      </c>
      <c r="AR68">
        <f t="shared" si="27"/>
        <v>-7.1561809637292666E-13</v>
      </c>
      <c r="AS68">
        <f t="shared" si="27"/>
        <v>-5.4972555368048813E-2</v>
      </c>
      <c r="AT68">
        <f t="shared" si="27"/>
        <v>-3.5915402840461151E-2</v>
      </c>
      <c r="AU68">
        <f t="shared" si="23"/>
        <v>-9.0887958209225572E-2</v>
      </c>
      <c r="AW68">
        <v>65</v>
      </c>
      <c r="AX68">
        <f>IF(Z68&gt;0, (R68*SUMPRODUCT(K68:$K$98, X68:$X$98)-K68*$AZ$3)/Z68, 0)</f>
        <v>-7.0734385348076554E+18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8.8570061428938412E-4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-461.80614842838406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-461.80614842838406</v>
      </c>
      <c r="AK69">
        <f t="shared" si="22"/>
        <v>-32.326430389986889</v>
      </c>
      <c r="AL69">
        <f t="shared" si="26"/>
        <v>-494.13257881850154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-1.1565011481555387E-13</v>
      </c>
      <c r="AR69">
        <f t="shared" si="27"/>
        <v>-1.1565011481555387E-13</v>
      </c>
      <c r="AS69">
        <f t="shared" si="27"/>
        <v>-0.40902198934563427</v>
      </c>
      <c r="AT69">
        <f t="shared" si="27"/>
        <v>-2.8631539254194403E-2</v>
      </c>
      <c r="AU69">
        <f t="shared" si="23"/>
        <v>-0.43765352859994433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1078482.1687067421</v>
      </c>
      <c r="AO71" s="8">
        <f t="shared" si="47"/>
        <v>-107848.21687067422</v>
      </c>
      <c r="AP71" s="8">
        <f t="shared" si="47"/>
        <v>-709.86104039914369</v>
      </c>
      <c r="AQ71" s="8">
        <f t="shared" si="47"/>
        <v>-465537.57735670946</v>
      </c>
      <c r="AR71" s="8">
        <f t="shared" si="47"/>
        <v>504386.51343895897</v>
      </c>
      <c r="AS71" s="8">
        <f t="shared" si="47"/>
        <v>-30029.533990197178</v>
      </c>
      <c r="AT71" s="8">
        <f t="shared" si="47"/>
        <v>10654.790531194787</v>
      </c>
      <c r="AU71" s="8">
        <f t="shared" si="47"/>
        <v>485011.76997995685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105.42288703986659</v>
      </c>
      <c r="E2">
        <v>0.4</v>
      </c>
      <c r="F2">
        <f>'T.26.04.A (2)'!$C$11</f>
        <v>-628.88529759930566</v>
      </c>
      <c r="G2">
        <v>1</v>
      </c>
      <c r="H2">
        <v>2014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188.5366943846989</v>
      </c>
      <c r="E3">
        <f>$E$2</f>
        <v>0.4</v>
      </c>
      <c r="F3">
        <f>'T.35.04.A (2)'!$C$11</f>
        <v>293.87612935858732</v>
      </c>
      <c r="G3">
        <f>$G$2</f>
        <v>1</v>
      </c>
      <c r="H3">
        <f>$H$2</f>
        <v>2014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802.74270935144966</v>
      </c>
      <c r="E4">
        <f t="shared" ref="E4:E49" si="0">$E$2</f>
        <v>0.4</v>
      </c>
      <c r="F4">
        <f>'T.45.04.A (2)'!$C$11</f>
        <v>4869.9907747476109</v>
      </c>
      <c r="G4">
        <f t="shared" ref="G4:G49" si="1">$G$2</f>
        <v>1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2866.6722042820707</v>
      </c>
      <c r="E5">
        <f t="shared" si="0"/>
        <v>0.4</v>
      </c>
      <c r="F5">
        <f>'T.55.04.A (2)'!$C$11</f>
        <v>17456.968416789467</v>
      </c>
      <c r="G5">
        <f t="shared" si="1"/>
        <v>1</v>
      </c>
      <c r="H5">
        <f t="shared" si="2"/>
        <v>2014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186.31762843780598</v>
      </c>
      <c r="E6">
        <f t="shared" si="0"/>
        <v>0.4</v>
      </c>
      <c r="F6">
        <f>'T.26.04.B (2)'!$C$11</f>
        <v>-286.14698040617628</v>
      </c>
      <c r="G6">
        <f t="shared" si="1"/>
        <v>1</v>
      </c>
      <c r="H6">
        <f t="shared" si="2"/>
        <v>2014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387.97479735119384</v>
      </c>
      <c r="E7">
        <f t="shared" si="0"/>
        <v>0.4</v>
      </c>
      <c r="F7">
        <f>'T.35.04.B (2)'!$C$11</f>
        <v>1192.8403403189579</v>
      </c>
      <c r="G7">
        <f t="shared" si="1"/>
        <v>1</v>
      </c>
      <c r="H7">
        <f t="shared" si="2"/>
        <v>2014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1581.1982640468486</v>
      </c>
      <c r="E8">
        <f t="shared" si="0"/>
        <v>0.4</v>
      </c>
      <c r="F8">
        <f>'T.45.04.B (2)'!$C$11</f>
        <v>10180.611441109919</v>
      </c>
      <c r="G8">
        <f t="shared" si="1"/>
        <v>1</v>
      </c>
      <c r="H8">
        <f t="shared" si="2"/>
        <v>2014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5705.3644831231459</v>
      </c>
      <c r="E9">
        <f t="shared" si="0"/>
        <v>0.4</v>
      </c>
      <c r="F9">
        <f>'T.55.04.B (2)'!$C$11</f>
        <v>35340.438326480355</v>
      </c>
      <c r="G9">
        <f t="shared" si="1"/>
        <v>1</v>
      </c>
      <c r="H9">
        <f t="shared" si="2"/>
        <v>2014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429.40834745179524</v>
      </c>
      <c r="E10">
        <f t="shared" si="0"/>
        <v>0.4</v>
      </c>
      <c r="F10">
        <f>'T.26.04.C (2)'!$C$11</f>
        <v>-49.108929362142668</v>
      </c>
      <c r="G10">
        <f t="shared" si="1"/>
        <v>1</v>
      </c>
      <c r="H10">
        <f t="shared" si="2"/>
        <v>2014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933.41314260884621</v>
      </c>
      <c r="E11">
        <f t="shared" si="0"/>
        <v>0.4</v>
      </c>
      <c r="F11">
        <f>'T.35.04.C (2)'!$C$11</f>
        <v>3647.900649491688</v>
      </c>
      <c r="G11">
        <f t="shared" si="1"/>
        <v>1</v>
      </c>
      <c r="H11">
        <f t="shared" si="2"/>
        <v>2014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3916.5649281330461</v>
      </c>
      <c r="E12">
        <f t="shared" si="0"/>
        <v>0.4</v>
      </c>
      <c r="F12">
        <f>'T.45.04.C (2)'!$C$11</f>
        <v>26112.473440196849</v>
      </c>
      <c r="G12">
        <f t="shared" si="1"/>
        <v>1</v>
      </c>
      <c r="H12">
        <f t="shared" si="2"/>
        <v>2014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14221.441319646372</v>
      </c>
      <c r="E13">
        <f t="shared" si="0"/>
        <v>0.4</v>
      </c>
      <c r="F13">
        <f>'T.55.04.C (2)'!$C$11</f>
        <v>88990.848055553011</v>
      </c>
      <c r="G13">
        <f t="shared" si="1"/>
        <v>1</v>
      </c>
      <c r="H13">
        <f t="shared" si="2"/>
        <v>2014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834.55954580844377</v>
      </c>
      <c r="E14">
        <f t="shared" si="0"/>
        <v>0.4</v>
      </c>
      <c r="F14">
        <f>'T.26.04.D (2)'!$C$11</f>
        <v>345.954489044578</v>
      </c>
      <c r="G14">
        <f t="shared" si="1"/>
        <v>1</v>
      </c>
      <c r="H14">
        <f t="shared" si="2"/>
        <v>2014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1842.4770513715998</v>
      </c>
      <c r="E15">
        <f t="shared" si="0"/>
        <v>0.4</v>
      </c>
      <c r="F15">
        <f>'T.35.04.D (2)'!$C$11</f>
        <v>7739.6678314462351</v>
      </c>
      <c r="G15">
        <f t="shared" si="1"/>
        <v>1</v>
      </c>
      <c r="H15">
        <f t="shared" si="2"/>
        <v>2014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7808.8427016100422</v>
      </c>
      <c r="E16">
        <f t="shared" si="0"/>
        <v>0.4</v>
      </c>
      <c r="F16">
        <f>'T.45.04.D (2)'!$C$11</f>
        <v>52665.576772008411</v>
      </c>
      <c r="G16">
        <f t="shared" si="1"/>
        <v>1</v>
      </c>
      <c r="H16">
        <f t="shared" si="2"/>
        <v>2014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28414.902713851752</v>
      </c>
      <c r="E17">
        <f t="shared" si="0"/>
        <v>0.4</v>
      </c>
      <c r="F17">
        <f>'T.55.04.D (2)'!$C$11</f>
        <v>178408.19760400747</v>
      </c>
      <c r="G17">
        <f t="shared" si="1"/>
        <v>1</v>
      </c>
      <c r="H17">
        <f t="shared" si="2"/>
        <v>2014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1644.8619425217414</v>
      </c>
      <c r="E18">
        <f t="shared" si="0"/>
        <v>0.4</v>
      </c>
      <c r="F18">
        <f>'T.26.04.E (2)'!$C$11</f>
        <v>1136.0813258580249</v>
      </c>
      <c r="G18">
        <f t="shared" si="1"/>
        <v>1</v>
      </c>
      <c r="H18">
        <f t="shared" si="2"/>
        <v>2014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3660.6048688971064</v>
      </c>
      <c r="E19">
        <f t="shared" si="0"/>
        <v>0.4</v>
      </c>
      <c r="F19">
        <f>'T.35.04.E (2)'!$C$11</f>
        <v>15923.202195355319</v>
      </c>
      <c r="G19">
        <f t="shared" si="1"/>
        <v>1</v>
      </c>
      <c r="H19">
        <f t="shared" si="2"/>
        <v>2014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15593.398248564034</v>
      </c>
      <c r="E20">
        <f t="shared" si="0"/>
        <v>0.4</v>
      </c>
      <c r="F20">
        <f>'T.45.04.E (2)'!$C$11</f>
        <v>105771.78343563149</v>
      </c>
      <c r="G20">
        <f t="shared" si="1"/>
        <v>1</v>
      </c>
      <c r="H20">
        <f t="shared" si="2"/>
        <v>2014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56801.825502262509</v>
      </c>
      <c r="E21">
        <f t="shared" si="0"/>
        <v>0.4</v>
      </c>
      <c r="F21">
        <f>'T.55.04.E (2)'!$C$11</f>
        <v>357242.89670091635</v>
      </c>
      <c r="G21">
        <f t="shared" si="1"/>
        <v>1</v>
      </c>
      <c r="H21">
        <f t="shared" si="2"/>
        <v>2014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3265.4667359483356</v>
      </c>
      <c r="E22">
        <f t="shared" si="0"/>
        <v>0.4</v>
      </c>
      <c r="F22">
        <f>'T.26.04.F (2)'!$C$11</f>
        <v>2716.3349994849018</v>
      </c>
      <c r="G22">
        <f t="shared" si="1"/>
        <v>1</v>
      </c>
      <c r="H22">
        <f t="shared" si="2"/>
        <v>2014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7296.8605039481226</v>
      </c>
      <c r="E23">
        <f t="shared" si="0"/>
        <v>0.4</v>
      </c>
      <c r="F23">
        <f>'T.35.04.F (2)'!$C$11</f>
        <v>32290.27092317351</v>
      </c>
      <c r="G23">
        <f t="shared" si="1"/>
        <v>1</v>
      </c>
      <c r="H23">
        <f t="shared" si="2"/>
        <v>2014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31162.509342472022</v>
      </c>
      <c r="E24">
        <f t="shared" si="0"/>
        <v>0.4</v>
      </c>
      <c r="F24">
        <f>'T.45.04.F (2)'!$C$11</f>
        <v>211984.19676287775</v>
      </c>
      <c r="G24">
        <f t="shared" si="1"/>
        <v>1</v>
      </c>
      <c r="H24">
        <f t="shared" si="2"/>
        <v>2014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113575.67107908402</v>
      </c>
      <c r="E25">
        <f t="shared" si="0"/>
        <v>0.4</v>
      </c>
      <c r="F25">
        <f>'T.55.04.F (2)'!$C$11</f>
        <v>714912.29489473428</v>
      </c>
      <c r="G25">
        <f t="shared" si="1"/>
        <v>1</v>
      </c>
      <c r="H25">
        <f t="shared" si="2"/>
        <v>2014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1875.0237458879503</v>
      </c>
      <c r="E26">
        <f t="shared" si="0"/>
        <v>0.4</v>
      </c>
      <c r="F26" s="13">
        <f>'S.26.04.A (2)'!$C$11</f>
        <v>253.18488367611801</v>
      </c>
      <c r="G26">
        <f t="shared" si="1"/>
        <v>1</v>
      </c>
      <c r="H26">
        <f t="shared" si="2"/>
        <v>2014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3743.097587935491</v>
      </c>
      <c r="E27">
        <f t="shared" si="0"/>
        <v>0.4</v>
      </c>
      <c r="F27" s="13">
        <f>'S.35.04.A (2)'!$C$11</f>
        <v>1575.1091935479058</v>
      </c>
      <c r="G27">
        <f t="shared" si="1"/>
        <v>1</v>
      </c>
      <c r="H27">
        <f t="shared" si="2"/>
        <v>2014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9255.1920912857149</v>
      </c>
      <c r="E28">
        <f t="shared" si="0"/>
        <v>0.4</v>
      </c>
      <c r="F28" s="13">
        <f>'S.45.04.A (2)'!$C$11</f>
        <v>5395.5890563113599</v>
      </c>
      <c r="G28">
        <f t="shared" si="1"/>
        <v>1</v>
      </c>
      <c r="H28">
        <f t="shared" si="2"/>
        <v>2014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19444.192888643014</v>
      </c>
      <c r="E29">
        <f t="shared" si="0"/>
        <v>0.4</v>
      </c>
      <c r="F29" s="13">
        <f>'S.55.04.A (2)'!$C$11</f>
        <v>11667.013978898249</v>
      </c>
      <c r="G29">
        <f t="shared" si="1"/>
        <v>1</v>
      </c>
      <c r="H29">
        <f t="shared" si="2"/>
        <v>2014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3517.9123821229841</v>
      </c>
      <c r="E30">
        <f t="shared" si="0"/>
        <v>0.4</v>
      </c>
      <c r="F30" s="14">
        <f>'S.26.04.B (2)'!$C$11</f>
        <v>947.78041704987822</v>
      </c>
      <c r="G30">
        <f t="shared" si="1"/>
        <v>1</v>
      </c>
      <c r="H30">
        <f t="shared" si="2"/>
        <v>2014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7257.6075729105842</v>
      </c>
      <c r="E31">
        <f t="shared" si="0"/>
        <v>0.4</v>
      </c>
      <c r="F31" s="14">
        <f>'S.35.04.B (2)'!$C$11</f>
        <v>3594.1528375086841</v>
      </c>
      <c r="G31">
        <f t="shared" si="1"/>
        <v>1</v>
      </c>
      <c r="H31">
        <f t="shared" si="2"/>
        <v>2014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18293.155298811045</v>
      </c>
      <c r="E32">
        <f t="shared" si="0"/>
        <v>0.4</v>
      </c>
      <c r="F32" s="14">
        <f>'S.45.04.B (2)'!$C$11</f>
        <v>11243.143220546701</v>
      </c>
      <c r="G32">
        <f t="shared" si="1"/>
        <v>1</v>
      </c>
      <c r="H32">
        <f t="shared" si="2"/>
        <v>2014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38698.044512500928</v>
      </c>
      <c r="E33">
        <f t="shared" si="0"/>
        <v>0.4</v>
      </c>
      <c r="F33" s="14">
        <f>'S.55.04.B (2)'!$C$11</f>
        <v>23804.059004566428</v>
      </c>
      <c r="G33">
        <f t="shared" si="1"/>
        <v>1</v>
      </c>
      <c r="H33">
        <f t="shared" si="2"/>
        <v>2014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8446.5782908280798</v>
      </c>
      <c r="E34">
        <f t="shared" si="0"/>
        <v>0.4</v>
      </c>
      <c r="F34" s="14">
        <f>'S.26.04.C (2)'!$C$11</f>
        <v>3031.5670171711463</v>
      </c>
      <c r="G34">
        <f t="shared" si="1"/>
        <v>1</v>
      </c>
      <c r="H34">
        <f t="shared" si="2"/>
        <v>2014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17801.137527835857</v>
      </c>
      <c r="E35">
        <f t="shared" si="0"/>
        <v>0.4</v>
      </c>
      <c r="F35" s="14">
        <f>'S.35.04.C (2)'!$C$11</f>
        <v>9651.2837693910096</v>
      </c>
      <c r="G35">
        <f t="shared" si="1"/>
        <v>1</v>
      </c>
      <c r="H35">
        <f t="shared" si="2"/>
        <v>2014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45407.044921387031</v>
      </c>
      <c r="E36">
        <f t="shared" si="0"/>
        <v>0.4</v>
      </c>
      <c r="F36" s="14">
        <f>'S.45.04.C (2)'!$C$11</f>
        <v>28785.805713252754</v>
      </c>
      <c r="G36">
        <f t="shared" si="1"/>
        <v>1</v>
      </c>
      <c r="H36">
        <f t="shared" si="2"/>
        <v>2014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96459.599384074681</v>
      </c>
      <c r="E37">
        <f t="shared" si="0"/>
        <v>0.4</v>
      </c>
      <c r="F37" s="14">
        <f>'S.55.04.C (2)'!$C$11</f>
        <v>60215.194081570909</v>
      </c>
      <c r="G37">
        <f t="shared" si="1"/>
        <v>1</v>
      </c>
      <c r="H37">
        <f t="shared" si="2"/>
        <v>2014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16661.021472003235</v>
      </c>
      <c r="E38">
        <f t="shared" si="0"/>
        <v>0.4</v>
      </c>
      <c r="F38" s="14">
        <f>'S.26.04.D (2)'!$C$11</f>
        <v>6504.5446840399163</v>
      </c>
      <c r="G38">
        <f t="shared" si="1"/>
        <v>1</v>
      </c>
      <c r="H38">
        <f t="shared" si="2"/>
        <v>2014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35373.68745271131</v>
      </c>
      <c r="E39">
        <f t="shared" si="0"/>
        <v>0.4</v>
      </c>
      <c r="F39" s="14">
        <f>'S.35.04.D (2)'!$C$11</f>
        <v>19746.501989194923</v>
      </c>
      <c r="G39">
        <f t="shared" si="1"/>
        <v>1</v>
      </c>
      <c r="H39">
        <f t="shared" si="2"/>
        <v>2014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90596.860959013604</v>
      </c>
      <c r="E40">
        <f t="shared" si="0"/>
        <v>0.4</v>
      </c>
      <c r="F40" s="14">
        <f>'S.45.04.D (2)'!$C$11</f>
        <v>58023.576534429369</v>
      </c>
      <c r="G40">
        <f t="shared" si="1"/>
        <v>1</v>
      </c>
      <c r="H40">
        <f t="shared" si="2"/>
        <v>2014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192728.85750336427</v>
      </c>
      <c r="E41">
        <f t="shared" si="0"/>
        <v>0.4</v>
      </c>
      <c r="F41" s="14">
        <f>'S.55.04.D (2)'!$C$11</f>
        <v>120900.41920991184</v>
      </c>
      <c r="G41">
        <f t="shared" si="1"/>
        <v>1</v>
      </c>
      <c r="H41">
        <f t="shared" si="2"/>
        <v>2014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33089.907834353522</v>
      </c>
      <c r="E42">
        <f t="shared" si="0"/>
        <v>0.4</v>
      </c>
      <c r="F42" s="14">
        <f>'S.26.04.E (2)'!$C$11</f>
        <v>13450.500017777458</v>
      </c>
      <c r="G42">
        <f t="shared" si="1"/>
        <v>1</v>
      </c>
      <c r="H42">
        <f t="shared" si="2"/>
        <v>2014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70518.787302462239</v>
      </c>
      <c r="E43">
        <f t="shared" si="0"/>
        <v>0.4</v>
      </c>
      <c r="F43" s="14">
        <f>'S.35.04.E (2)'!$C$11</f>
        <v>39936.938428802685</v>
      </c>
      <c r="G43">
        <f t="shared" si="1"/>
        <v>1</v>
      </c>
      <c r="H43">
        <f t="shared" si="2"/>
        <v>2014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180976.49303426681</v>
      </c>
      <c r="E44">
        <f t="shared" si="0"/>
        <v>0.4</v>
      </c>
      <c r="F44" s="14">
        <f>'S.45.04.E (2)'!$C$11</f>
        <v>116499.11817678269</v>
      </c>
      <c r="G44">
        <f t="shared" si="1"/>
        <v>1</v>
      </c>
      <c r="H44">
        <f t="shared" si="2"/>
        <v>2014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385267.37374194339</v>
      </c>
      <c r="E45">
        <f t="shared" si="0"/>
        <v>0.4</v>
      </c>
      <c r="F45" s="14">
        <f>'S.55.04.E (2)'!$C$11</f>
        <v>242270.86946659361</v>
      </c>
      <c r="G45">
        <f t="shared" si="1"/>
        <v>1</v>
      </c>
      <c r="H45">
        <f t="shared" si="2"/>
        <v>2014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65947.680559054148</v>
      </c>
      <c r="E46">
        <f t="shared" si="0"/>
        <v>0.4</v>
      </c>
      <c r="F46" s="14">
        <f>'S.26.04.F (2)'!$C$11</f>
        <v>27342.410685252569</v>
      </c>
      <c r="G46">
        <f t="shared" si="1"/>
        <v>1</v>
      </c>
      <c r="H46">
        <f t="shared" si="2"/>
        <v>2014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140808.98700196401</v>
      </c>
      <c r="E47">
        <f t="shared" si="0"/>
        <v>0.4</v>
      </c>
      <c r="F47" s="14">
        <f>'S.35.04.F (2)'!$C$11</f>
        <v>80317.811308018092</v>
      </c>
      <c r="G47">
        <f t="shared" si="1"/>
        <v>1</v>
      </c>
      <c r="H47">
        <f t="shared" si="2"/>
        <v>2014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361735.75718477345</v>
      </c>
      <c r="E48">
        <f t="shared" si="0"/>
        <v>0.4</v>
      </c>
      <c r="F48" s="14">
        <f>'S.45.04.F (2)'!$C$11</f>
        <v>233450.20146148978</v>
      </c>
      <c r="G48">
        <f t="shared" si="1"/>
        <v>1</v>
      </c>
      <c r="H48">
        <f t="shared" si="2"/>
        <v>2014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770344.40621910163</v>
      </c>
      <c r="E49">
        <f t="shared" si="0"/>
        <v>0.4</v>
      </c>
      <c r="F49" s="14">
        <f>'S.55.04.F (2)'!$C$11</f>
        <v>485011.76997995685</v>
      </c>
      <c r="G49">
        <f t="shared" si="1"/>
        <v>1</v>
      </c>
      <c r="H49">
        <f t="shared" si="2"/>
        <v>2014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47" workbookViewId="0">
      <selection activeCell="G73" sqref="G73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1.5900000000000001E-2</v>
      </c>
      <c r="D44" s="24">
        <v>2.1899999999999999E-2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3.6400000000000002E-2</v>
      </c>
      <c r="D45" s="24">
        <v>4.1000000000000002E-2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5.8799999999999998E-2</v>
      </c>
      <c r="D46" s="24">
        <v>5.8500000000000003E-2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5.4699999999999999E-2</v>
      </c>
      <c r="D47" s="24">
        <v>4.9099999999999998E-2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2.2499999999999999E-2</v>
      </c>
      <c r="D48" s="24">
        <v>2.1299999999999999E-2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2.2000000000000001E-3</v>
      </c>
      <c r="D49" s="24">
        <v>5.8999999999999999E-3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2.5000000000000001E-3</v>
      </c>
      <c r="D50" s="24">
        <v>4.1000000000000003E-3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1.5E-3</v>
      </c>
      <c r="D51" s="24">
        <v>2.3999999999999998E-3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1.9E-3</v>
      </c>
      <c r="D52" s="24">
        <v>2.3E-3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24">
        <v>1.6999999999999999E-3</v>
      </c>
      <c r="D53" s="24">
        <v>2E-3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2024-03-20T06:53:58Z</dcterms:modified>
</cp:coreProperties>
</file>